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DELL\Desktop\blogs\blog 75\"/>
    </mc:Choice>
  </mc:AlternateContent>
  <xr:revisionPtr revIDLastSave="0" documentId="13_ncr:1_{3F0F1552-462C-4A49-8CAF-EAF262CD6215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dataset" sheetId="1" r:id="rId1"/>
    <sheet name="flexible" sheetId="3" r:id="rId2"/>
    <sheet name="fixed" sheetId="6" r:id="rId3"/>
    <sheet name="diy" sheetId="7" r:id="rId4"/>
  </sheets>
  <definedNames>
    <definedName name="solver_adj" localSheetId="2" hidden="1">fixed!$G$5:$G$9</definedName>
    <definedName name="solver_adj" localSheetId="1" hidden="1">flexible!$C$5:$E$7</definedName>
    <definedName name="solver_cvg" localSheetId="2" hidden="1">0.0001</definedName>
    <definedName name="solver_cvg" localSheetId="1" hidden="1">0.0001</definedName>
    <definedName name="solver_drv" localSheetId="2" hidden="1">2</definedName>
    <definedName name="solver_drv" localSheetId="1" hidden="1">2</definedName>
    <definedName name="solver_eng" localSheetId="0" hidden="1">1</definedName>
    <definedName name="solver_eng" localSheetId="3" hidden="1">1</definedName>
    <definedName name="solver_eng" localSheetId="2" hidden="1">2</definedName>
    <definedName name="solver_eng" localSheetId="1" hidden="1">2</definedName>
    <definedName name="solver_est" localSheetId="2" hidden="1">1</definedName>
    <definedName name="solver_est" localSheetId="1" hidden="1">1</definedName>
    <definedName name="solver_itr" localSheetId="2" hidden="1">2147483647</definedName>
    <definedName name="solver_itr" localSheetId="1" hidden="1">2147483647</definedName>
    <definedName name="solver_lhs1" localSheetId="2" hidden="1">fixed!$C$12:$E$12</definedName>
    <definedName name="solver_lhs1" localSheetId="1" hidden="1">flexible!$C$14:$E$14</definedName>
    <definedName name="solver_lhs2" localSheetId="2" hidden="1">fixed!$G$5:$G$9</definedName>
    <definedName name="solver_lhs2" localSheetId="1" hidden="1">flexible!$C$8:$E$8</definedName>
    <definedName name="solver_lhs3" localSheetId="1" hidden="1">flexible!$F$5:$F$7</definedName>
    <definedName name="solver_mip" localSheetId="2" hidden="1">2147483647</definedName>
    <definedName name="solver_mip" localSheetId="1" hidden="1">2147483647</definedName>
    <definedName name="solver_mni" localSheetId="2" hidden="1">30</definedName>
    <definedName name="solver_mni" localSheetId="1" hidden="1">30</definedName>
    <definedName name="solver_mrt" localSheetId="2" hidden="1">0.075</definedName>
    <definedName name="solver_mrt" localSheetId="1" hidden="1">0.075</definedName>
    <definedName name="solver_msl" localSheetId="2" hidden="1">2</definedName>
    <definedName name="solver_msl" localSheetId="1" hidden="1">2</definedName>
    <definedName name="solver_neg" localSheetId="0" hidden="1">1</definedName>
    <definedName name="solver_neg" localSheetId="3" hidden="1">1</definedName>
    <definedName name="solver_neg" localSheetId="2" hidden="1">1</definedName>
    <definedName name="solver_neg" localSheetId="1" hidden="1">1</definedName>
    <definedName name="solver_nod" localSheetId="2" hidden="1">2147483647</definedName>
    <definedName name="solver_nod" localSheetId="1" hidden="1">2147483647</definedName>
    <definedName name="solver_num" localSheetId="0" hidden="1">0</definedName>
    <definedName name="solver_num" localSheetId="3" hidden="1">0</definedName>
    <definedName name="solver_num" localSheetId="2" hidden="1">2</definedName>
    <definedName name="solver_num" localSheetId="1" hidden="1">3</definedName>
    <definedName name="solver_nwt" localSheetId="2" hidden="1">1</definedName>
    <definedName name="solver_nwt" localSheetId="1" hidden="1">1</definedName>
    <definedName name="solver_opt" localSheetId="2" hidden="1">fixed!$I$13</definedName>
    <definedName name="solver_opt" localSheetId="1" hidden="1">flexible!$I$12</definedName>
    <definedName name="solver_pre" localSheetId="2" hidden="1">0.000001</definedName>
    <definedName name="solver_pre" localSheetId="1" hidden="1">0.000001</definedName>
    <definedName name="solver_rbv" localSheetId="2" hidden="1">2</definedName>
    <definedName name="solver_rbv" localSheetId="1" hidden="1">2</definedName>
    <definedName name="solver_rel1" localSheetId="2" hidden="1">1</definedName>
    <definedName name="solver_rel1" localSheetId="1" hidden="1">3</definedName>
    <definedName name="solver_rel2" localSheetId="2" hidden="1">3</definedName>
    <definedName name="solver_rel2" localSheetId="1" hidden="1">3</definedName>
    <definedName name="solver_rel3" localSheetId="1" hidden="1">1</definedName>
    <definedName name="solver_rhs1" localSheetId="2" hidden="1">fixed!$C$14:$E$14</definedName>
    <definedName name="solver_rhs1" localSheetId="1" hidden="1">flexible!$C$16:$E$16</definedName>
    <definedName name="solver_rhs2" localSheetId="2" hidden="1">fixed!$I$5:$I$9</definedName>
    <definedName name="solver_rhs2" localSheetId="1" hidden="1">flexible!$C$10:$E$10</definedName>
    <definedName name="solver_rhs3" localSheetId="1" hidden="1">flexible!$H$5:$H$7</definedName>
    <definedName name="solver_rlx" localSheetId="2" hidden="1">2</definedName>
    <definedName name="solver_rlx" localSheetId="1" hidden="1">2</definedName>
    <definedName name="solver_rsd" localSheetId="2" hidden="1">0</definedName>
    <definedName name="solver_rsd" localSheetId="1" hidden="1">0</definedName>
    <definedName name="solver_scl" localSheetId="2" hidden="1">2</definedName>
    <definedName name="solver_scl" localSheetId="1" hidden="1">2</definedName>
    <definedName name="solver_sho" localSheetId="2" hidden="1">2</definedName>
    <definedName name="solver_sho" localSheetId="1" hidden="1">2</definedName>
    <definedName name="solver_ssz" localSheetId="2" hidden="1">100</definedName>
    <definedName name="solver_ssz" localSheetId="1" hidden="1">100</definedName>
    <definedName name="solver_tim" localSheetId="2" hidden="1">2147483647</definedName>
    <definedName name="solver_tim" localSheetId="1" hidden="1">2147483647</definedName>
    <definedName name="solver_tol" localSheetId="2" hidden="1">0.01</definedName>
    <definedName name="solver_tol" localSheetId="1" hidden="1">0.01</definedName>
    <definedName name="solver_typ" localSheetId="0" hidden="1">1</definedName>
    <definedName name="solver_typ" localSheetId="3" hidden="1">1</definedName>
    <definedName name="solver_typ" localSheetId="2" hidden="1">1</definedName>
    <definedName name="solver_typ" localSheetId="1" hidden="1">1</definedName>
    <definedName name="solver_val" localSheetId="0" hidden="1">0</definedName>
    <definedName name="solver_val" localSheetId="3" hidden="1">0</definedName>
    <definedName name="solver_val" localSheetId="2" hidden="1">0</definedName>
    <definedName name="solver_val" localSheetId="1" hidden="1">0</definedName>
    <definedName name="solver_ver" localSheetId="0" hidden="1">3</definedName>
    <definedName name="solver_ver" localSheetId="3" hidden="1">3</definedName>
    <definedName name="solver_ver" localSheetId="2" hidden="1">3</definedName>
    <definedName name="solver_ver" localSheetId="1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1" i="6" l="1"/>
  <c r="D12" i="6"/>
  <c r="E12" i="6"/>
  <c r="C12" i="6"/>
  <c r="D14" i="3"/>
  <c r="E14" i="3"/>
  <c r="C14" i="3"/>
  <c r="D8" i="3"/>
  <c r="D16" i="3" s="1"/>
  <c r="E8" i="3"/>
  <c r="E16" i="3" s="1"/>
  <c r="C8" i="3"/>
  <c r="F6" i="3"/>
  <c r="F7" i="3"/>
  <c r="F5" i="3"/>
  <c r="I10" i="3" l="1"/>
  <c r="I11" i="3"/>
  <c r="C16" i="3"/>
  <c r="I12" i="6"/>
  <c r="I13" i="6" s="1"/>
  <c r="I12" i="3" l="1"/>
</calcChain>
</file>

<file path=xl/sharedStrings.xml><?xml version="1.0" encoding="utf-8"?>
<sst xmlns="http://schemas.openxmlformats.org/spreadsheetml/2006/main" count="101" uniqueCount="36">
  <si>
    <t>Blending Linear Programming Problem</t>
  </si>
  <si>
    <t>Regular</t>
  </si>
  <si>
    <t>Exclusive</t>
  </si>
  <si>
    <t>Super</t>
  </si>
  <si>
    <t>Usage</t>
  </si>
  <si>
    <t>Availability (Tons)</t>
  </si>
  <si>
    <t>Raw Cost</t>
  </si>
  <si>
    <t>Price</t>
  </si>
  <si>
    <t>Revenue</t>
  </si>
  <si>
    <t>Cost</t>
  </si>
  <si>
    <t>Profit</t>
  </si>
  <si>
    <t>≤</t>
  </si>
  <si>
    <t>≥</t>
  </si>
  <si>
    <t>Linearized Rating</t>
  </si>
  <si>
    <t>Process</t>
  </si>
  <si>
    <t>Blending Linear Programming Problem for Flexible Recipe</t>
  </si>
  <si>
    <t>Steel Produced</t>
  </si>
  <si>
    <t>Raw Rating</t>
  </si>
  <si>
    <t>Minimum Rating</t>
  </si>
  <si>
    <t>Blending Linear Programming Problem for Fixed Recipe</t>
  </si>
  <si>
    <t>Req. Production</t>
  </si>
  <si>
    <t>A</t>
  </si>
  <si>
    <t>B</t>
  </si>
  <si>
    <t>C</t>
  </si>
  <si>
    <t>A-B</t>
  </si>
  <si>
    <t>A-C</t>
  </si>
  <si>
    <t>Produced (Gal.)</t>
  </si>
  <si>
    <t>Revenue/L</t>
  </si>
  <si>
    <t>Cost/L</t>
  </si>
  <si>
    <t>Raw Usage (Gal.)</t>
  </si>
  <si>
    <t>Min. Requirement (Gal.)</t>
  </si>
  <si>
    <t>Liter per Gallon</t>
  </si>
  <si>
    <t>Material</t>
  </si>
  <si>
    <t>Availability (Gal.)</t>
  </si>
  <si>
    <t>Req. Production (Tons)</t>
  </si>
  <si>
    <t>Do It Yourself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</si>
</sst>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6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bel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1" applyNumberFormat="0" applyFill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4" borderId="1" xfId="1" applyFont="1" applyFill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64" fontId="0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9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6"/>
  <sheetViews>
    <sheetView showGridLines="0" workbookViewId="0">
      <selection activeCell="B10" sqref="B10"/>
    </sheetView>
  </sheetViews>
  <sheetFormatPr defaultRowHeight="20.100000000000001" customHeight="1" x14ac:dyDescent="0.25"/>
  <cols>
    <col min="1" max="1" width="4" style="1" customWidth="1"/>
    <col min="2" max="2" width="18.85546875" style="1" customWidth="1"/>
    <col min="3" max="3" width="8.42578125" style="1" bestFit="1" customWidth="1"/>
    <col min="4" max="4" width="10.85546875" style="1" customWidth="1"/>
    <col min="5" max="5" width="9.140625" style="1" customWidth="1"/>
    <col min="6" max="6" width="8.42578125" style="1" customWidth="1"/>
    <col min="7" max="7" width="5.5703125" style="1" customWidth="1"/>
    <col min="8" max="8" width="18" style="1" bestFit="1" customWidth="1"/>
    <col min="9" max="9" width="10.5703125" style="1" customWidth="1"/>
    <col min="10" max="10" width="14.42578125" style="1" bestFit="1" customWidth="1"/>
    <col min="11" max="11" width="9.140625" style="1"/>
    <col min="12" max="12" width="10.140625" style="1" bestFit="1" customWidth="1"/>
    <col min="13" max="16384" width="9.140625" style="1"/>
  </cols>
  <sheetData>
    <row r="1" spans="2:12" ht="15.75" customHeight="1" x14ac:dyDescent="0.25"/>
    <row r="2" spans="2:12" ht="20.100000000000001" customHeight="1" thickBot="1" x14ac:dyDescent="0.3">
      <c r="B2" s="7" t="s">
        <v>0</v>
      </c>
      <c r="C2" s="7"/>
      <c r="D2" s="7"/>
      <c r="E2" s="7"/>
      <c r="F2" s="7"/>
      <c r="G2" s="7"/>
      <c r="H2" s="7"/>
      <c r="I2" s="7"/>
      <c r="J2" s="7"/>
    </row>
    <row r="3" spans="2:12" ht="20.100000000000001" customHeight="1" thickTop="1" x14ac:dyDescent="0.25"/>
    <row r="4" spans="2:12" ht="20.100000000000001" customHeight="1" x14ac:dyDescent="0.25">
      <c r="B4" s="8" t="s">
        <v>14</v>
      </c>
      <c r="C4" s="8" t="s">
        <v>1</v>
      </c>
      <c r="D4" s="8" t="s">
        <v>2</v>
      </c>
      <c r="E4" s="8" t="s">
        <v>3</v>
      </c>
      <c r="F4" s="8" t="s">
        <v>4</v>
      </c>
      <c r="H4" s="8" t="s">
        <v>5</v>
      </c>
      <c r="I4" s="8" t="s">
        <v>6</v>
      </c>
      <c r="J4" s="8" t="s">
        <v>17</v>
      </c>
    </row>
    <row r="5" spans="2:12" ht="20.100000000000001" customHeight="1" x14ac:dyDescent="0.25">
      <c r="B5" s="11">
        <v>1</v>
      </c>
      <c r="C5" s="9"/>
      <c r="D5" s="9"/>
      <c r="E5" s="9"/>
      <c r="F5" s="9"/>
      <c r="G5" s="6" t="s">
        <v>11</v>
      </c>
      <c r="H5" s="9">
        <v>130</v>
      </c>
      <c r="I5" s="10">
        <v>200</v>
      </c>
      <c r="J5" s="9">
        <v>70</v>
      </c>
    </row>
    <row r="6" spans="2:12" ht="20.100000000000001" customHeight="1" x14ac:dyDescent="0.25">
      <c r="B6" s="11">
        <v>2</v>
      </c>
      <c r="C6" s="9"/>
      <c r="D6" s="9"/>
      <c r="E6" s="9"/>
      <c r="F6" s="9"/>
      <c r="G6" s="6" t="s">
        <v>11</v>
      </c>
      <c r="H6" s="9">
        <v>200</v>
      </c>
      <c r="I6" s="10">
        <v>180</v>
      </c>
      <c r="J6" s="9">
        <v>76</v>
      </c>
    </row>
    <row r="7" spans="2:12" ht="20.100000000000001" customHeight="1" x14ac:dyDescent="0.25">
      <c r="B7" s="11">
        <v>3</v>
      </c>
      <c r="C7" s="9"/>
      <c r="D7" s="9"/>
      <c r="E7" s="9"/>
      <c r="F7" s="9"/>
      <c r="G7" s="6" t="s">
        <v>11</v>
      </c>
      <c r="H7" s="9">
        <v>180</v>
      </c>
      <c r="I7" s="10">
        <v>250</v>
      </c>
      <c r="J7" s="9">
        <v>90</v>
      </c>
    </row>
    <row r="8" spans="2:12" ht="20.100000000000001" customHeight="1" x14ac:dyDescent="0.25">
      <c r="B8" s="15" t="s">
        <v>16</v>
      </c>
      <c r="C8" s="9"/>
      <c r="D8" s="9"/>
      <c r="E8" s="9"/>
      <c r="F8" s="5"/>
      <c r="G8" s="5"/>
      <c r="H8" s="5"/>
      <c r="I8" s="5"/>
      <c r="J8" s="5"/>
    </row>
    <row r="9" spans="2:12" ht="20.100000000000001" customHeight="1" x14ac:dyDescent="0.25">
      <c r="B9" s="4"/>
      <c r="C9" s="5" t="s">
        <v>12</v>
      </c>
      <c r="D9" s="5" t="s">
        <v>12</v>
      </c>
      <c r="E9" s="5" t="s">
        <v>12</v>
      </c>
      <c r="F9" s="5"/>
      <c r="G9" s="5"/>
      <c r="H9" s="5"/>
      <c r="I9" s="5"/>
      <c r="J9" s="5"/>
      <c r="L9" s="3"/>
    </row>
    <row r="10" spans="2:12" ht="20.100000000000001" customHeight="1" x14ac:dyDescent="0.25">
      <c r="B10" s="15" t="s">
        <v>20</v>
      </c>
      <c r="C10" s="9">
        <v>100</v>
      </c>
      <c r="D10" s="9">
        <v>150</v>
      </c>
      <c r="E10" s="9">
        <v>150</v>
      </c>
      <c r="F10" s="5"/>
      <c r="I10" s="5"/>
      <c r="J10" s="5"/>
    </row>
    <row r="11" spans="2:12" ht="20.100000000000001" customHeight="1" x14ac:dyDescent="0.25">
      <c r="B11" s="15" t="s">
        <v>7</v>
      </c>
      <c r="C11" s="10">
        <v>220</v>
      </c>
      <c r="D11" s="10">
        <v>200</v>
      </c>
      <c r="E11" s="10">
        <v>300</v>
      </c>
      <c r="F11" s="5"/>
      <c r="H11" s="12" t="s">
        <v>8</v>
      </c>
      <c r="I11" s="21"/>
      <c r="J11" s="21"/>
    </row>
    <row r="12" spans="2:12" ht="20.100000000000001" customHeight="1" x14ac:dyDescent="0.25">
      <c r="B12" s="15" t="s">
        <v>18</v>
      </c>
      <c r="C12" s="9">
        <v>75</v>
      </c>
      <c r="D12" s="9">
        <v>75</v>
      </c>
      <c r="E12" s="9">
        <v>89</v>
      </c>
      <c r="F12" s="5"/>
      <c r="H12" s="12" t="s">
        <v>9</v>
      </c>
      <c r="I12" s="21"/>
      <c r="J12" s="21"/>
    </row>
    <row r="13" spans="2:12" ht="20.100000000000001" customHeight="1" x14ac:dyDescent="0.25">
      <c r="B13" s="4"/>
      <c r="C13" s="5"/>
      <c r="D13" s="5"/>
      <c r="E13" s="5"/>
      <c r="F13" s="5"/>
      <c r="G13" s="5"/>
      <c r="H13" s="12" t="s">
        <v>10</v>
      </c>
      <c r="I13" s="21"/>
      <c r="J13" s="21"/>
    </row>
    <row r="14" spans="2:12" ht="20.100000000000001" customHeight="1" x14ac:dyDescent="0.25">
      <c r="B14" s="16" t="s">
        <v>13</v>
      </c>
      <c r="C14" s="9"/>
      <c r="D14" s="9"/>
      <c r="E14" s="9"/>
      <c r="F14" s="5"/>
      <c r="G14" s="5"/>
      <c r="H14" s="5"/>
      <c r="I14" s="5"/>
      <c r="J14" s="5"/>
    </row>
    <row r="15" spans="2:12" ht="20.100000000000001" customHeight="1" x14ac:dyDescent="0.25">
      <c r="B15" s="16"/>
      <c r="C15" s="9" t="s">
        <v>12</v>
      </c>
      <c r="D15" s="9" t="s">
        <v>12</v>
      </c>
      <c r="E15" s="9" t="s">
        <v>12</v>
      </c>
      <c r="F15" s="5"/>
      <c r="G15" s="5"/>
      <c r="H15" s="5"/>
      <c r="I15" s="5"/>
      <c r="J15" s="5"/>
    </row>
    <row r="16" spans="2:12" ht="20.100000000000001" customHeight="1" x14ac:dyDescent="0.25">
      <c r="B16" s="16"/>
      <c r="C16" s="9"/>
      <c r="D16" s="9"/>
      <c r="E16" s="9"/>
      <c r="F16" s="5"/>
      <c r="G16" s="5"/>
      <c r="H16" s="5"/>
      <c r="I16" s="5"/>
      <c r="J16" s="5"/>
    </row>
  </sheetData>
  <mergeCells count="5">
    <mergeCell ref="B2:J2"/>
    <mergeCell ref="B14:B16"/>
    <mergeCell ref="I11:J11"/>
    <mergeCell ref="I12:J12"/>
    <mergeCell ref="I13:J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D3361-66F4-41FD-9F8A-76DD6CE3882F}">
  <dimension ref="B1:J16"/>
  <sheetViews>
    <sheetView showGridLines="0" workbookViewId="0">
      <selection activeCell="C16" sqref="C16"/>
    </sheetView>
  </sheetViews>
  <sheetFormatPr defaultRowHeight="20.100000000000001" customHeight="1" x14ac:dyDescent="0.25"/>
  <cols>
    <col min="1" max="1" width="4" style="1" customWidth="1"/>
    <col min="2" max="2" width="23.85546875" style="1" bestFit="1" customWidth="1"/>
    <col min="3" max="3" width="8.42578125" style="1" bestFit="1" customWidth="1"/>
    <col min="4" max="4" width="10.85546875" style="1" customWidth="1"/>
    <col min="5" max="5" width="9.140625" style="1" customWidth="1"/>
    <col min="6" max="6" width="7.7109375" style="1" customWidth="1"/>
    <col min="7" max="7" width="4.85546875" style="1" customWidth="1"/>
    <col min="8" max="8" width="18" style="1" bestFit="1" customWidth="1"/>
    <col min="9" max="9" width="12.42578125" style="1" bestFit="1" customWidth="1"/>
    <col min="10" max="10" width="13.140625" style="1" customWidth="1"/>
    <col min="11" max="16384" width="9.140625" style="1"/>
  </cols>
  <sheetData>
    <row r="1" spans="2:10" ht="15.75" customHeight="1" x14ac:dyDescent="0.25"/>
    <row r="2" spans="2:10" ht="20.100000000000001" customHeight="1" thickBot="1" x14ac:dyDescent="0.3">
      <c r="B2" s="7" t="s">
        <v>15</v>
      </c>
      <c r="C2" s="7"/>
      <c r="D2" s="7"/>
      <c r="E2" s="7"/>
      <c r="F2" s="7"/>
      <c r="G2" s="7"/>
      <c r="H2" s="7"/>
      <c r="I2" s="7"/>
      <c r="J2" s="7"/>
    </row>
    <row r="3" spans="2:10" ht="20.100000000000001" customHeight="1" thickTop="1" x14ac:dyDescent="0.25"/>
    <row r="4" spans="2:10" ht="20.100000000000001" customHeight="1" x14ac:dyDescent="0.25">
      <c r="B4" s="8" t="s">
        <v>14</v>
      </c>
      <c r="C4" s="8" t="s">
        <v>1</v>
      </c>
      <c r="D4" s="8" t="s">
        <v>2</v>
      </c>
      <c r="E4" s="8" t="s">
        <v>3</v>
      </c>
      <c r="F4" s="8" t="s">
        <v>4</v>
      </c>
      <c r="H4" s="8" t="s">
        <v>5</v>
      </c>
      <c r="I4" s="8" t="s">
        <v>6</v>
      </c>
      <c r="J4" s="8" t="s">
        <v>17</v>
      </c>
    </row>
    <row r="5" spans="2:10" ht="20.100000000000001" customHeight="1" x14ac:dyDescent="0.25">
      <c r="B5" s="9">
        <v>1</v>
      </c>
      <c r="C5" s="9">
        <v>31.842105263157912</v>
      </c>
      <c r="D5" s="9">
        <v>24.999999999999996</v>
      </c>
      <c r="E5" s="9">
        <v>0</v>
      </c>
      <c r="F5" s="9">
        <f>SUM(C5:E5)</f>
        <v>56.842105263157904</v>
      </c>
      <c r="G5" s="6" t="s">
        <v>11</v>
      </c>
      <c r="H5" s="9">
        <v>130</v>
      </c>
      <c r="I5" s="10">
        <v>200</v>
      </c>
      <c r="J5" s="9">
        <v>70</v>
      </c>
    </row>
    <row r="6" spans="2:10" ht="20.100000000000001" customHeight="1" x14ac:dyDescent="0.25">
      <c r="B6" s="9">
        <v>2</v>
      </c>
      <c r="C6" s="9">
        <v>61.654135338345846</v>
      </c>
      <c r="D6" s="9">
        <v>125</v>
      </c>
      <c r="E6" s="9">
        <v>13.345864661654135</v>
      </c>
      <c r="F6" s="9">
        <f t="shared" ref="F6:F7" si="0">SUM(C6:E6)</f>
        <v>199.99999999999997</v>
      </c>
      <c r="G6" s="6" t="s">
        <v>11</v>
      </c>
      <c r="H6" s="9">
        <v>200</v>
      </c>
      <c r="I6" s="10">
        <v>180</v>
      </c>
      <c r="J6" s="9">
        <v>76</v>
      </c>
    </row>
    <row r="7" spans="2:10" ht="20.100000000000001" customHeight="1" x14ac:dyDescent="0.25">
      <c r="B7" s="9">
        <v>3</v>
      </c>
      <c r="C7" s="9">
        <v>6.5037593984962463</v>
      </c>
      <c r="D7" s="9">
        <v>0</v>
      </c>
      <c r="E7" s="9">
        <v>173.49624060150376</v>
      </c>
      <c r="F7" s="9">
        <f t="shared" si="0"/>
        <v>180</v>
      </c>
      <c r="G7" s="6" t="s">
        <v>11</v>
      </c>
      <c r="H7" s="9">
        <v>180</v>
      </c>
      <c r="I7" s="10">
        <v>250</v>
      </c>
      <c r="J7" s="9">
        <v>90</v>
      </c>
    </row>
    <row r="8" spans="2:10" ht="20.100000000000001" customHeight="1" x14ac:dyDescent="0.25">
      <c r="B8" s="15" t="s">
        <v>16</v>
      </c>
      <c r="C8" s="9">
        <f>SUM(C5:C7)</f>
        <v>100</v>
      </c>
      <c r="D8" s="9">
        <f t="shared" ref="D8:E8" si="1">SUM(D5:D7)</f>
        <v>150</v>
      </c>
      <c r="E8" s="9">
        <f t="shared" si="1"/>
        <v>186.84210526315789</v>
      </c>
      <c r="F8" s="5"/>
      <c r="G8" s="5"/>
      <c r="H8" s="5"/>
      <c r="I8" s="5"/>
      <c r="J8" s="5"/>
    </row>
    <row r="9" spans="2:10" ht="20.100000000000001" customHeight="1" x14ac:dyDescent="0.25">
      <c r="B9" s="4"/>
      <c r="C9" s="5" t="s">
        <v>12</v>
      </c>
      <c r="D9" s="5" t="s">
        <v>12</v>
      </c>
      <c r="E9" s="5" t="s">
        <v>12</v>
      </c>
      <c r="F9" s="5"/>
      <c r="G9" s="5"/>
      <c r="H9" s="5"/>
      <c r="I9" s="5"/>
      <c r="J9" s="5"/>
    </row>
    <row r="10" spans="2:10" ht="20.100000000000001" customHeight="1" x14ac:dyDescent="0.25">
      <c r="B10" s="15" t="s">
        <v>34</v>
      </c>
      <c r="C10" s="9">
        <v>100</v>
      </c>
      <c r="D10" s="9">
        <v>150</v>
      </c>
      <c r="E10" s="9">
        <v>150</v>
      </c>
      <c r="F10" s="5"/>
      <c r="H10" s="13" t="s">
        <v>8</v>
      </c>
      <c r="I10" s="23">
        <f>SUMPRODUCT(C11:E11,C8:E8)</f>
        <v>108052.63157894736</v>
      </c>
      <c r="J10" s="24"/>
    </row>
    <row r="11" spans="2:10" ht="20.100000000000001" customHeight="1" x14ac:dyDescent="0.25">
      <c r="B11" s="15" t="s">
        <v>7</v>
      </c>
      <c r="C11" s="10">
        <v>220</v>
      </c>
      <c r="D11" s="10">
        <v>200</v>
      </c>
      <c r="E11" s="10">
        <v>300</v>
      </c>
      <c r="F11" s="5"/>
      <c r="H11" s="13" t="s">
        <v>9</v>
      </c>
      <c r="I11" s="23">
        <f>SUMPRODUCT(I5:I7,F5:F7)</f>
        <v>92368.421052631573</v>
      </c>
      <c r="J11" s="24"/>
    </row>
    <row r="12" spans="2:10" ht="20.100000000000001" customHeight="1" x14ac:dyDescent="0.25">
      <c r="B12" s="15" t="s">
        <v>18</v>
      </c>
      <c r="C12" s="9">
        <v>75</v>
      </c>
      <c r="D12" s="9">
        <v>75</v>
      </c>
      <c r="E12" s="9">
        <v>89</v>
      </c>
      <c r="F12" s="5"/>
      <c r="H12" s="13" t="s">
        <v>10</v>
      </c>
      <c r="I12" s="22">
        <f>I10-I11</f>
        <v>15684.210526315786</v>
      </c>
      <c r="J12" s="22"/>
    </row>
    <row r="13" spans="2:10" ht="20.100000000000001" customHeight="1" x14ac:dyDescent="0.25">
      <c r="B13" s="4"/>
      <c r="C13" s="5"/>
      <c r="D13" s="5"/>
      <c r="E13" s="5"/>
      <c r="F13" s="5"/>
      <c r="G13" s="5"/>
    </row>
    <row r="14" spans="2:10" ht="20.100000000000001" customHeight="1" x14ac:dyDescent="0.25">
      <c r="B14" s="16" t="s">
        <v>13</v>
      </c>
      <c r="C14" s="9">
        <f>SUMPRODUCT($J$5:$J$7,C5:C7)</f>
        <v>7500</v>
      </c>
      <c r="D14" s="9">
        <f t="shared" ref="D14:E14" si="2">SUMPRODUCT($J$5:$J$7,D5:D7)</f>
        <v>11250</v>
      </c>
      <c r="E14" s="9">
        <f t="shared" si="2"/>
        <v>16628.947368421053</v>
      </c>
      <c r="F14" s="5"/>
      <c r="G14" s="5"/>
      <c r="H14" s="5"/>
      <c r="I14" s="5"/>
      <c r="J14" s="5"/>
    </row>
    <row r="15" spans="2:10" ht="20.100000000000001" customHeight="1" x14ac:dyDescent="0.25">
      <c r="B15" s="16"/>
      <c r="C15" s="9" t="s">
        <v>12</v>
      </c>
      <c r="D15" s="9" t="s">
        <v>12</v>
      </c>
      <c r="E15" s="9" t="s">
        <v>12</v>
      </c>
      <c r="F15" s="5"/>
      <c r="G15" s="5"/>
      <c r="H15" s="5"/>
      <c r="I15" s="5"/>
      <c r="J15" s="5"/>
    </row>
    <row r="16" spans="2:10" ht="20.100000000000001" customHeight="1" x14ac:dyDescent="0.25">
      <c r="B16" s="16"/>
      <c r="C16" s="9">
        <f>C12*C8</f>
        <v>7500</v>
      </c>
      <c r="D16" s="9">
        <f t="shared" ref="D16:E16" si="3">D12*D8</f>
        <v>11250</v>
      </c>
      <c r="E16" s="9">
        <f t="shared" si="3"/>
        <v>16628.947368421053</v>
      </c>
      <c r="F16" s="5"/>
      <c r="G16" s="5"/>
      <c r="H16" s="5"/>
      <c r="I16" s="5"/>
      <c r="J16" s="5"/>
    </row>
  </sheetData>
  <mergeCells count="5">
    <mergeCell ref="B2:J2"/>
    <mergeCell ref="B14:B16"/>
    <mergeCell ref="I11:J11"/>
    <mergeCell ref="I12:J12"/>
    <mergeCell ref="I10:J1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84CDB-BC2B-4A5C-A595-199660AAF949}">
  <dimension ref="B1:K17"/>
  <sheetViews>
    <sheetView showGridLines="0" workbookViewId="0">
      <selection activeCell="I12" sqref="I12"/>
    </sheetView>
  </sheetViews>
  <sheetFormatPr defaultRowHeight="20.100000000000001" customHeight="1" x14ac:dyDescent="0.25"/>
  <cols>
    <col min="1" max="1" width="4" style="1" customWidth="1"/>
    <col min="2" max="2" width="17.42578125" style="1" bestFit="1" customWidth="1"/>
    <col min="3" max="3" width="8.42578125" style="1" bestFit="1" customWidth="1"/>
    <col min="4" max="4" width="8.28515625" style="1" customWidth="1"/>
    <col min="5" max="5" width="7.28515625" style="1" customWidth="1"/>
    <col min="6" max="6" width="3.42578125" style="1" customWidth="1"/>
    <col min="7" max="7" width="16.28515625" style="1" bestFit="1" customWidth="1"/>
    <col min="8" max="8" width="11.42578125" style="1" bestFit="1" customWidth="1"/>
    <col min="9" max="9" width="24.85546875" style="1" bestFit="1" customWidth="1"/>
    <col min="10" max="10" width="9.140625" style="1"/>
    <col min="11" max="11" width="10.140625" style="1" bestFit="1" customWidth="1"/>
    <col min="12" max="16384" width="9.140625" style="1"/>
  </cols>
  <sheetData>
    <row r="1" spans="2:11" ht="15.75" customHeight="1" x14ac:dyDescent="0.25"/>
    <row r="2" spans="2:11" ht="20.100000000000001" customHeight="1" thickBot="1" x14ac:dyDescent="0.3">
      <c r="B2" s="7" t="s">
        <v>19</v>
      </c>
      <c r="C2" s="7"/>
      <c r="D2" s="7"/>
      <c r="E2" s="7"/>
      <c r="F2" s="7"/>
      <c r="G2" s="7"/>
      <c r="H2" s="7"/>
      <c r="I2" s="7"/>
    </row>
    <row r="3" spans="2:11" ht="20.100000000000001" customHeight="1" thickTop="1" x14ac:dyDescent="0.25"/>
    <row r="4" spans="2:11" ht="20.100000000000001" customHeight="1" x14ac:dyDescent="0.25">
      <c r="B4" s="8" t="s">
        <v>32</v>
      </c>
      <c r="C4" s="17" t="s">
        <v>21</v>
      </c>
      <c r="D4" s="17" t="s">
        <v>22</v>
      </c>
      <c r="E4" s="17" t="s">
        <v>23</v>
      </c>
      <c r="F4" s="19"/>
      <c r="G4" s="8" t="s">
        <v>26</v>
      </c>
      <c r="H4" s="8" t="s">
        <v>27</v>
      </c>
      <c r="I4" s="8" t="s">
        <v>30</v>
      </c>
    </row>
    <row r="5" spans="2:11" ht="20.100000000000001" customHeight="1" x14ac:dyDescent="0.25">
      <c r="B5" s="14" t="s">
        <v>21</v>
      </c>
      <c r="C5" s="20">
        <v>1</v>
      </c>
      <c r="D5" s="9"/>
      <c r="E5" s="9"/>
      <c r="F5" s="18"/>
      <c r="G5" s="9">
        <v>45</v>
      </c>
      <c r="H5" s="10">
        <v>1.25</v>
      </c>
      <c r="I5" s="9">
        <v>45</v>
      </c>
    </row>
    <row r="6" spans="2:11" ht="20.100000000000001" customHeight="1" x14ac:dyDescent="0.25">
      <c r="B6" s="14" t="s">
        <v>22</v>
      </c>
      <c r="C6" s="9"/>
      <c r="D6" s="20">
        <v>1</v>
      </c>
      <c r="E6" s="9"/>
      <c r="F6" s="18"/>
      <c r="G6" s="9">
        <v>0</v>
      </c>
      <c r="H6" s="10">
        <v>1.1000000000000001</v>
      </c>
      <c r="I6" s="9">
        <v>0</v>
      </c>
    </row>
    <row r="7" spans="2:11" ht="20.100000000000001" customHeight="1" x14ac:dyDescent="0.25">
      <c r="B7" s="14" t="s">
        <v>23</v>
      </c>
      <c r="C7" s="9"/>
      <c r="D7" s="9"/>
      <c r="E7" s="20">
        <v>1</v>
      </c>
      <c r="F7" s="18"/>
      <c r="G7" s="9">
        <v>209</v>
      </c>
      <c r="H7" s="10">
        <v>2</v>
      </c>
      <c r="I7" s="9">
        <v>200</v>
      </c>
    </row>
    <row r="8" spans="2:11" ht="20.100000000000001" customHeight="1" x14ac:dyDescent="0.25">
      <c r="B8" s="14" t="s">
        <v>24</v>
      </c>
      <c r="C8" s="20">
        <v>0.6</v>
      </c>
      <c r="D8" s="20">
        <v>0.4</v>
      </c>
      <c r="E8" s="9"/>
      <c r="F8" s="18"/>
      <c r="G8" s="9">
        <v>135</v>
      </c>
      <c r="H8" s="10">
        <v>1.75</v>
      </c>
      <c r="I8" s="9">
        <v>100</v>
      </c>
    </row>
    <row r="9" spans="2:11" ht="20.100000000000001" customHeight="1" x14ac:dyDescent="0.25">
      <c r="B9" s="14" t="s">
        <v>25</v>
      </c>
      <c r="C9" s="20">
        <v>0.8</v>
      </c>
      <c r="D9" s="9"/>
      <c r="E9" s="20">
        <v>0.2</v>
      </c>
      <c r="F9" s="18"/>
      <c r="G9" s="9">
        <v>55</v>
      </c>
      <c r="H9" s="10">
        <v>1.2</v>
      </c>
      <c r="I9" s="9">
        <v>55</v>
      </c>
    </row>
    <row r="10" spans="2:11" ht="20.100000000000001" customHeight="1" x14ac:dyDescent="0.25">
      <c r="C10" s="5"/>
      <c r="D10" s="5"/>
      <c r="E10" s="5"/>
      <c r="F10" s="5"/>
      <c r="G10" s="5"/>
      <c r="H10" s="5"/>
      <c r="I10" s="5"/>
      <c r="K10" s="3"/>
    </row>
    <row r="11" spans="2:11" ht="20.100000000000001" customHeight="1" x14ac:dyDescent="0.25">
      <c r="B11" s="8" t="s">
        <v>28</v>
      </c>
      <c r="C11" s="10">
        <v>1</v>
      </c>
      <c r="D11" s="10">
        <v>1.2</v>
      </c>
      <c r="E11" s="10">
        <v>0.9</v>
      </c>
      <c r="F11" s="5"/>
      <c r="H11" s="12" t="s">
        <v>8</v>
      </c>
      <c r="I11" s="10">
        <f>SUMPRODUCT(G5:G9,H5:H9)*C16</f>
        <v>2939.3631</v>
      </c>
    </row>
    <row r="12" spans="2:11" ht="20.100000000000001" customHeight="1" x14ac:dyDescent="0.25">
      <c r="B12" s="8" t="s">
        <v>29</v>
      </c>
      <c r="C12" s="11">
        <f>SUMPRODUCT(C5:C9,$G$5:$G$9)</f>
        <v>170</v>
      </c>
      <c r="D12" s="11">
        <f t="shared" ref="D12:E12" si="0">SUMPRODUCT(D5:D9,$G$5:$G$9)</f>
        <v>54</v>
      </c>
      <c r="E12" s="11">
        <f t="shared" si="0"/>
        <v>220</v>
      </c>
      <c r="H12" s="12" t="s">
        <v>9</v>
      </c>
      <c r="I12" s="10">
        <f>SUMPRODUCT(C11:E11,C12:E12)*C16</f>
        <v>1638.3211200000001</v>
      </c>
    </row>
    <row r="13" spans="2:11" ht="20.100000000000001" customHeight="1" x14ac:dyDescent="0.25">
      <c r="C13" s="6" t="s">
        <v>11</v>
      </c>
      <c r="D13" s="6" t="s">
        <v>11</v>
      </c>
      <c r="E13" s="6" t="s">
        <v>11</v>
      </c>
      <c r="H13" s="12" t="s">
        <v>10</v>
      </c>
      <c r="I13" s="10">
        <f>I11-I12</f>
        <v>1301.04198</v>
      </c>
    </row>
    <row r="14" spans="2:11" ht="20.100000000000001" customHeight="1" x14ac:dyDescent="0.25">
      <c r="B14" s="8" t="s">
        <v>33</v>
      </c>
      <c r="C14" s="11">
        <v>170</v>
      </c>
      <c r="D14" s="11">
        <v>200</v>
      </c>
      <c r="E14" s="11">
        <v>220</v>
      </c>
    </row>
    <row r="16" spans="2:11" ht="20.100000000000001" customHeight="1" x14ac:dyDescent="0.25">
      <c r="B16" s="8" t="s">
        <v>31</v>
      </c>
      <c r="C16" s="11">
        <v>3.7854000000000001</v>
      </c>
    </row>
    <row r="17" spans="2:2" ht="20.100000000000001" customHeight="1" x14ac:dyDescent="0.25">
      <c r="B17" s="2"/>
    </row>
  </sheetData>
  <mergeCells count="1">
    <mergeCell ref="B2:I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4DA70-1CAA-446A-AD74-8D8D7D7A92BB}">
  <dimension ref="B1:L16"/>
  <sheetViews>
    <sheetView showGridLines="0" tabSelected="1" workbookViewId="0">
      <selection activeCell="M6" sqref="M6"/>
    </sheetView>
  </sheetViews>
  <sheetFormatPr defaultRowHeight="20.100000000000001" customHeight="1" x14ac:dyDescent="0.25"/>
  <cols>
    <col min="1" max="1" width="4" style="1" customWidth="1"/>
    <col min="2" max="2" width="18.85546875" style="1" customWidth="1"/>
    <col min="3" max="3" width="8.42578125" style="1" bestFit="1" customWidth="1"/>
    <col min="4" max="4" width="10.85546875" style="1" customWidth="1"/>
    <col min="5" max="5" width="9.140625" style="1" customWidth="1"/>
    <col min="6" max="6" width="8.42578125" style="1" customWidth="1"/>
    <col min="7" max="7" width="5.5703125" style="1" customWidth="1"/>
    <col min="8" max="8" width="18" style="1" bestFit="1" customWidth="1"/>
    <col min="9" max="9" width="10.5703125" style="1" customWidth="1"/>
    <col min="10" max="10" width="14.42578125" style="1" bestFit="1" customWidth="1"/>
    <col min="11" max="11" width="9.140625" style="1"/>
    <col min="12" max="12" width="10.140625" style="1" bestFit="1" customWidth="1"/>
    <col min="13" max="16384" width="9.140625" style="1"/>
  </cols>
  <sheetData>
    <row r="1" spans="2:12" ht="15.75" customHeight="1" x14ac:dyDescent="0.25"/>
    <row r="2" spans="2:12" ht="20.100000000000001" customHeight="1" thickBot="1" x14ac:dyDescent="0.3">
      <c r="B2" s="7" t="s">
        <v>35</v>
      </c>
      <c r="C2" s="7"/>
      <c r="D2" s="7"/>
      <c r="E2" s="7"/>
      <c r="F2" s="7"/>
      <c r="G2" s="7"/>
      <c r="H2" s="7"/>
      <c r="I2" s="7"/>
      <c r="J2" s="7"/>
    </row>
    <row r="3" spans="2:12" ht="20.100000000000001" customHeight="1" thickTop="1" x14ac:dyDescent="0.25"/>
    <row r="4" spans="2:12" ht="20.100000000000001" customHeight="1" x14ac:dyDescent="0.25">
      <c r="B4" s="8" t="s">
        <v>14</v>
      </c>
      <c r="C4" s="8" t="s">
        <v>1</v>
      </c>
      <c r="D4" s="8" t="s">
        <v>2</v>
      </c>
      <c r="E4" s="8" t="s">
        <v>3</v>
      </c>
      <c r="F4" s="8" t="s">
        <v>4</v>
      </c>
      <c r="H4" s="8" t="s">
        <v>5</v>
      </c>
      <c r="I4" s="8" t="s">
        <v>6</v>
      </c>
      <c r="J4" s="8" t="s">
        <v>17</v>
      </c>
    </row>
    <row r="5" spans="2:12" ht="20.100000000000001" customHeight="1" x14ac:dyDescent="0.25">
      <c r="B5" s="11">
        <v>1</v>
      </c>
      <c r="C5" s="9"/>
      <c r="D5" s="9"/>
      <c r="E5" s="9"/>
      <c r="F5" s="9"/>
      <c r="G5" s="6" t="s">
        <v>11</v>
      </c>
      <c r="H5" s="9">
        <v>130</v>
      </c>
      <c r="I5" s="10">
        <v>200</v>
      </c>
      <c r="J5" s="9">
        <v>70</v>
      </c>
    </row>
    <row r="6" spans="2:12" ht="20.100000000000001" customHeight="1" x14ac:dyDescent="0.25">
      <c r="B6" s="11">
        <v>2</v>
      </c>
      <c r="C6" s="9"/>
      <c r="D6" s="9"/>
      <c r="E6" s="9"/>
      <c r="F6" s="9"/>
      <c r="G6" s="6" t="s">
        <v>11</v>
      </c>
      <c r="H6" s="9">
        <v>200</v>
      </c>
      <c r="I6" s="10">
        <v>180</v>
      </c>
      <c r="J6" s="9">
        <v>76</v>
      </c>
    </row>
    <row r="7" spans="2:12" ht="20.100000000000001" customHeight="1" x14ac:dyDescent="0.25">
      <c r="B7" s="11">
        <v>3</v>
      </c>
      <c r="C7" s="9"/>
      <c r="D7" s="9"/>
      <c r="E7" s="9"/>
      <c r="F7" s="9"/>
      <c r="G7" s="6" t="s">
        <v>11</v>
      </c>
      <c r="H7" s="9">
        <v>180</v>
      </c>
      <c r="I7" s="10">
        <v>250</v>
      </c>
      <c r="J7" s="9">
        <v>90</v>
      </c>
    </row>
    <row r="8" spans="2:12" ht="20.100000000000001" customHeight="1" x14ac:dyDescent="0.25">
      <c r="B8" s="15" t="s">
        <v>16</v>
      </c>
      <c r="C8" s="9"/>
      <c r="D8" s="9"/>
      <c r="E8" s="9"/>
      <c r="F8" s="5"/>
      <c r="G8" s="5"/>
      <c r="H8" s="5"/>
      <c r="I8" s="5"/>
      <c r="J8" s="5"/>
    </row>
    <row r="9" spans="2:12" ht="20.100000000000001" customHeight="1" x14ac:dyDescent="0.25">
      <c r="B9" s="4"/>
      <c r="C9" s="5" t="s">
        <v>12</v>
      </c>
      <c r="D9" s="5" t="s">
        <v>12</v>
      </c>
      <c r="E9" s="5" t="s">
        <v>12</v>
      </c>
      <c r="F9" s="5"/>
      <c r="G9" s="5"/>
      <c r="H9" s="5"/>
      <c r="I9" s="5"/>
      <c r="J9" s="5"/>
      <c r="L9" s="3"/>
    </row>
    <row r="10" spans="2:12" ht="20.100000000000001" customHeight="1" x14ac:dyDescent="0.25">
      <c r="B10" s="15" t="s">
        <v>20</v>
      </c>
      <c r="C10" s="9">
        <v>100</v>
      </c>
      <c r="D10" s="9">
        <v>150</v>
      </c>
      <c r="E10" s="9">
        <v>150</v>
      </c>
      <c r="F10" s="5"/>
      <c r="I10" s="5"/>
      <c r="J10" s="5"/>
    </row>
    <row r="11" spans="2:12" ht="20.100000000000001" customHeight="1" x14ac:dyDescent="0.25">
      <c r="B11" s="15" t="s">
        <v>7</v>
      </c>
      <c r="C11" s="10">
        <v>220</v>
      </c>
      <c r="D11" s="10">
        <v>200</v>
      </c>
      <c r="E11" s="10">
        <v>300</v>
      </c>
      <c r="F11" s="5"/>
      <c r="H11" s="12" t="s">
        <v>8</v>
      </c>
      <c r="I11" s="21"/>
      <c r="J11" s="21"/>
    </row>
    <row r="12" spans="2:12" ht="20.100000000000001" customHeight="1" x14ac:dyDescent="0.25">
      <c r="B12" s="15" t="s">
        <v>18</v>
      </c>
      <c r="C12" s="9">
        <v>75</v>
      </c>
      <c r="D12" s="9">
        <v>75</v>
      </c>
      <c r="E12" s="9">
        <v>89</v>
      </c>
      <c r="F12" s="5"/>
      <c r="H12" s="12" t="s">
        <v>9</v>
      </c>
      <c r="I12" s="21"/>
      <c r="J12" s="21"/>
    </row>
    <row r="13" spans="2:12" ht="20.100000000000001" customHeight="1" x14ac:dyDescent="0.25">
      <c r="B13" s="4"/>
      <c r="C13" s="5"/>
      <c r="D13" s="5"/>
      <c r="E13" s="5"/>
      <c r="F13" s="5"/>
      <c r="G13" s="5"/>
      <c r="H13" s="12" t="s">
        <v>10</v>
      </c>
      <c r="I13" s="21"/>
      <c r="J13" s="21"/>
    </row>
    <row r="14" spans="2:12" ht="20.100000000000001" customHeight="1" x14ac:dyDescent="0.25">
      <c r="B14" s="16" t="s">
        <v>13</v>
      </c>
      <c r="C14" s="9"/>
      <c r="D14" s="9"/>
      <c r="E14" s="9"/>
      <c r="F14" s="5"/>
      <c r="G14" s="5"/>
      <c r="H14" s="5"/>
      <c r="I14" s="5"/>
      <c r="J14" s="5"/>
    </row>
    <row r="15" spans="2:12" ht="20.100000000000001" customHeight="1" x14ac:dyDescent="0.25">
      <c r="B15" s="16"/>
      <c r="C15" s="9" t="s">
        <v>12</v>
      </c>
      <c r="D15" s="9" t="s">
        <v>12</v>
      </c>
      <c r="E15" s="9" t="s">
        <v>12</v>
      </c>
      <c r="F15" s="5"/>
      <c r="G15" s="5"/>
      <c r="H15" s="5"/>
      <c r="I15" s="5"/>
      <c r="J15" s="5"/>
    </row>
    <row r="16" spans="2:12" ht="20.100000000000001" customHeight="1" x14ac:dyDescent="0.25">
      <c r="B16" s="16"/>
      <c r="C16" s="9"/>
      <c r="D16" s="9"/>
      <c r="E16" s="9"/>
      <c r="F16" s="5"/>
      <c r="G16" s="5"/>
      <c r="H16" s="5"/>
      <c r="I16" s="5"/>
      <c r="J16" s="5"/>
    </row>
  </sheetData>
  <mergeCells count="5">
    <mergeCell ref="B2:J2"/>
    <mergeCell ref="I11:J11"/>
    <mergeCell ref="I12:J12"/>
    <mergeCell ref="I13:J13"/>
    <mergeCell ref="B14:B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dataset</vt:lpstr>
      <vt:lpstr>flexible</vt:lpstr>
      <vt:lpstr>fixed</vt:lpstr>
      <vt:lpstr>diy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Nahian</cp:lastModifiedBy>
  <dcterms:created xsi:type="dcterms:W3CDTF">2015-06-05T18:17:20Z</dcterms:created>
  <dcterms:modified xsi:type="dcterms:W3CDTF">2022-07-05T18:02:50Z</dcterms:modified>
</cp:coreProperties>
</file>