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afiul Haq\Desktop\Exceldemy\93\"/>
    </mc:Choice>
  </mc:AlternateContent>
  <xr:revisionPtr revIDLastSave="0" documentId="13_ncr:1_{B720F167-F18A-423C-B917-0EF378598851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mai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5" l="1"/>
  <c r="F13" i="5"/>
  <c r="G13" i="5"/>
  <c r="C7" i="5"/>
  <c r="G15" i="5" s="1"/>
  <c r="E21" i="5" s="1"/>
  <c r="D20" i="5"/>
  <c r="D21" i="5"/>
  <c r="D19" i="5"/>
  <c r="F20" i="5"/>
  <c r="F21" i="5"/>
  <c r="F19" i="5"/>
  <c r="C6" i="5"/>
  <c r="F14" i="5"/>
  <c r="F15" i="5"/>
  <c r="H21" i="5" l="1"/>
  <c r="G14" i="5"/>
  <c r="E20" i="5" s="1"/>
  <c r="H20" i="5" s="1"/>
  <c r="E19" i="5"/>
  <c r="C8" i="5" l="1"/>
  <c r="C9" i="5" s="1"/>
</calcChain>
</file>

<file path=xl/sharedStrings.xml><?xml version="1.0" encoding="utf-8"?>
<sst xmlns="http://schemas.openxmlformats.org/spreadsheetml/2006/main" count="37" uniqueCount="24">
  <si>
    <t>Risk per Trade</t>
  </si>
  <si>
    <t>Stop Loss</t>
  </si>
  <si>
    <t>Risk</t>
  </si>
  <si>
    <t>Qty</t>
  </si>
  <si>
    <t>Exit Date</t>
  </si>
  <si>
    <t>Exit Price</t>
  </si>
  <si>
    <t>Beginning Capital</t>
  </si>
  <si>
    <t>Worst Case Loss</t>
  </si>
  <si>
    <t>Current Capital</t>
  </si>
  <si>
    <t xml:space="preserve">Income </t>
  </si>
  <si>
    <t>Status</t>
  </si>
  <si>
    <t>Start Price</t>
  </si>
  <si>
    <t>Actual Trades</t>
  </si>
  <si>
    <t>Money Management for Trading</t>
  </si>
  <si>
    <t>Income</t>
  </si>
  <si>
    <t>Long</t>
  </si>
  <si>
    <t>Key Factors</t>
  </si>
  <si>
    <t>Start Date</t>
  </si>
  <si>
    <t>Date for Trades</t>
  </si>
  <si>
    <t>Probable Trades (Qty Calculation)</t>
  </si>
  <si>
    <t>Stock</t>
  </si>
  <si>
    <t>Company A</t>
  </si>
  <si>
    <t>Company B</t>
  </si>
  <si>
    <t>Company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</si>
</sst>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2" applyNumberFormat="0" applyFill="0" applyAlignment="0" applyProtection="0"/>
    <xf numFmtId="42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6" fontId="1" fillId="0" borderId="0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vertical="center"/>
    </xf>
    <xf numFmtId="6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164" fontId="6" fillId="0" borderId="1" xfId="2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2" xfId="1" applyFont="1" applyFill="1" applyAlignment="1">
      <alignment horizontal="center" vertical="center"/>
    </xf>
  </cellXfs>
  <cellStyles count="3">
    <cellStyle name="Currency [0]" xfId="2" builtinId="7"/>
    <cellStyle name="Heading 2" xfId="1" builtinId="17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6A6-1947-45CB-9C72-F247552FBE15}">
  <dimension ref="B2:J22"/>
  <sheetViews>
    <sheetView showGridLines="0" tabSelected="1" workbookViewId="0">
      <selection activeCell="J17" sqref="J17"/>
    </sheetView>
  </sheetViews>
  <sheetFormatPr defaultRowHeight="20.100000000000001" customHeight="1" x14ac:dyDescent="0.25"/>
  <cols>
    <col min="1" max="1" width="2" style="1" customWidth="1"/>
    <col min="2" max="2" width="18.42578125" style="1" customWidth="1"/>
    <col min="3" max="3" width="11.42578125" style="1" customWidth="1"/>
    <col min="4" max="4" width="11.140625" style="1" customWidth="1"/>
    <col min="5" max="5" width="10.140625" style="1" customWidth="1"/>
    <col min="6" max="6" width="11.28515625" style="1" bestFit="1" customWidth="1"/>
    <col min="7" max="7" width="9.85546875" style="1" customWidth="1"/>
    <col min="8" max="8" width="9" style="1" customWidth="1"/>
    <col min="9" max="9" width="44.28515625" style="1" customWidth="1"/>
    <col min="10" max="10" width="12.42578125" style="1" bestFit="1" customWidth="1"/>
    <col min="11" max="16384" width="9.140625" style="1"/>
  </cols>
  <sheetData>
    <row r="2" spans="2:8" ht="20.100000000000001" customHeight="1" thickBot="1" x14ac:dyDescent="0.3">
      <c r="B2" s="19" t="s">
        <v>13</v>
      </c>
      <c r="C2" s="19"/>
      <c r="D2" s="19"/>
      <c r="E2" s="19"/>
      <c r="F2" s="19"/>
      <c r="G2" s="19"/>
      <c r="H2" s="19"/>
    </row>
    <row r="4" spans="2:8" ht="20.100000000000001" customHeight="1" x14ac:dyDescent="0.25">
      <c r="B4" s="16" t="s">
        <v>16</v>
      </c>
      <c r="C4" s="17"/>
      <c r="E4" s="16" t="s">
        <v>18</v>
      </c>
      <c r="F4" s="17"/>
    </row>
    <row r="5" spans="2:8" ht="20.100000000000001" customHeight="1" x14ac:dyDescent="0.25">
      <c r="B5" s="2" t="s">
        <v>6</v>
      </c>
      <c r="C5" s="11">
        <v>100000</v>
      </c>
      <c r="E5" s="2" t="s">
        <v>17</v>
      </c>
      <c r="F5" s="3">
        <v>44769</v>
      </c>
    </row>
    <row r="6" spans="2:8" ht="20.100000000000001" customHeight="1" x14ac:dyDescent="0.25">
      <c r="B6" s="2" t="s">
        <v>7</v>
      </c>
      <c r="C6" s="11">
        <f>C5*25%</f>
        <v>25000</v>
      </c>
      <c r="E6" s="9" t="s">
        <v>4</v>
      </c>
      <c r="F6" s="3">
        <v>44773</v>
      </c>
    </row>
    <row r="7" spans="2:8" ht="20.100000000000001" customHeight="1" x14ac:dyDescent="0.25">
      <c r="B7" s="2" t="s">
        <v>0</v>
      </c>
      <c r="C7" s="11">
        <f>C5*1%</f>
        <v>1000</v>
      </c>
      <c r="E7" s="4"/>
    </row>
    <row r="8" spans="2:8" ht="20.100000000000001" customHeight="1" x14ac:dyDescent="0.25">
      <c r="B8" s="2" t="s">
        <v>9</v>
      </c>
      <c r="C8" s="11">
        <f>SUM(H19:H21)</f>
        <v>1080</v>
      </c>
      <c r="E8" s="4"/>
    </row>
    <row r="9" spans="2:8" ht="20.100000000000001" customHeight="1" x14ac:dyDescent="0.25">
      <c r="B9" s="2" t="s">
        <v>8</v>
      </c>
      <c r="C9" s="11">
        <f>C5+C8</f>
        <v>101080</v>
      </c>
      <c r="E9" s="4"/>
      <c r="G9" s="5"/>
      <c r="H9" s="6"/>
    </row>
    <row r="10" spans="2:8" ht="20.100000000000001" customHeight="1" x14ac:dyDescent="0.25">
      <c r="B10" s="5"/>
      <c r="C10" s="8"/>
      <c r="E10" s="4"/>
      <c r="G10" s="5"/>
      <c r="H10" s="6"/>
    </row>
    <row r="11" spans="2:8" ht="20.100000000000001" customHeight="1" x14ac:dyDescent="0.25">
      <c r="B11" s="16" t="s">
        <v>19</v>
      </c>
      <c r="C11" s="18"/>
      <c r="D11" s="18"/>
      <c r="E11" s="18"/>
      <c r="F11" s="18"/>
      <c r="G11" s="17"/>
      <c r="H11" s="6"/>
    </row>
    <row r="12" spans="2:8" ht="20.100000000000001" customHeight="1" x14ac:dyDescent="0.25">
      <c r="B12" s="7" t="s">
        <v>20</v>
      </c>
      <c r="C12" s="7" t="s">
        <v>10</v>
      </c>
      <c r="D12" s="7" t="s">
        <v>11</v>
      </c>
      <c r="E12" s="7" t="s">
        <v>1</v>
      </c>
      <c r="F12" s="7" t="s">
        <v>2</v>
      </c>
      <c r="G12" s="7" t="s">
        <v>3</v>
      </c>
      <c r="H12" s="6"/>
    </row>
    <row r="13" spans="2:8" ht="20.100000000000001" customHeight="1" x14ac:dyDescent="0.25">
      <c r="B13" s="12" t="s">
        <v>21</v>
      </c>
      <c r="C13" s="13" t="s">
        <v>15</v>
      </c>
      <c r="D13" s="14">
        <v>550</v>
      </c>
      <c r="E13" s="14">
        <v>547</v>
      </c>
      <c r="F13" s="14">
        <f>D13-E13</f>
        <v>3</v>
      </c>
      <c r="G13" s="12">
        <f>MROUND($C$7/F13,5)</f>
        <v>335</v>
      </c>
      <c r="H13" s="6"/>
    </row>
    <row r="14" spans="2:8" ht="20.100000000000001" customHeight="1" x14ac:dyDescent="0.25">
      <c r="B14" s="12" t="s">
        <v>22</v>
      </c>
      <c r="C14" s="13" t="s">
        <v>15</v>
      </c>
      <c r="D14" s="14">
        <v>79.5</v>
      </c>
      <c r="E14" s="14">
        <v>72.3</v>
      </c>
      <c r="F14" s="14">
        <f t="shared" ref="F14:F15" si="0">D14-E14</f>
        <v>7.2000000000000028</v>
      </c>
      <c r="G14" s="12">
        <f t="shared" ref="G14:G15" si="1">MROUND($C$7/F14,5)</f>
        <v>140</v>
      </c>
      <c r="H14" s="6"/>
    </row>
    <row r="15" spans="2:8" ht="20.100000000000001" customHeight="1" x14ac:dyDescent="0.25">
      <c r="B15" s="12" t="s">
        <v>23</v>
      </c>
      <c r="C15" s="13" t="s">
        <v>15</v>
      </c>
      <c r="D15" s="14">
        <v>120</v>
      </c>
      <c r="E15" s="14">
        <v>112</v>
      </c>
      <c r="F15" s="14">
        <f t="shared" si="0"/>
        <v>8</v>
      </c>
      <c r="G15" s="12">
        <f t="shared" si="1"/>
        <v>125</v>
      </c>
      <c r="H15" s="6"/>
    </row>
    <row r="17" spans="2:10" ht="20.100000000000001" customHeight="1" x14ac:dyDescent="0.25">
      <c r="B17" s="16" t="s">
        <v>12</v>
      </c>
      <c r="C17" s="18"/>
      <c r="D17" s="18"/>
      <c r="E17" s="18"/>
      <c r="F17" s="18"/>
      <c r="G17" s="18"/>
      <c r="H17" s="17"/>
    </row>
    <row r="18" spans="2:10" ht="20.100000000000001" customHeight="1" x14ac:dyDescent="0.25">
      <c r="B18" s="7" t="s">
        <v>20</v>
      </c>
      <c r="C18" s="7" t="s">
        <v>10</v>
      </c>
      <c r="D18" s="7" t="s">
        <v>11</v>
      </c>
      <c r="E18" s="7" t="s">
        <v>3</v>
      </c>
      <c r="F18" s="7" t="s">
        <v>1</v>
      </c>
      <c r="G18" s="7" t="s">
        <v>5</v>
      </c>
      <c r="H18" s="7" t="s">
        <v>14</v>
      </c>
    </row>
    <row r="19" spans="2:10" ht="20.100000000000001" customHeight="1" x14ac:dyDescent="0.25">
      <c r="B19" s="12" t="s">
        <v>21</v>
      </c>
      <c r="C19" s="12" t="s">
        <v>15</v>
      </c>
      <c r="D19" s="15">
        <f>D13</f>
        <v>550</v>
      </c>
      <c r="E19" s="12">
        <f>G13</f>
        <v>335</v>
      </c>
      <c r="F19" s="15">
        <f>E13</f>
        <v>547</v>
      </c>
      <c r="G19" s="15">
        <v>547</v>
      </c>
      <c r="H19" s="15">
        <f>IF(C19="Long", G19*E19-D19*E19, (D19*E19-G19*E19))</f>
        <v>-1005</v>
      </c>
      <c r="J19" s="10"/>
    </row>
    <row r="20" spans="2:10" ht="20.100000000000001" customHeight="1" x14ac:dyDescent="0.25">
      <c r="B20" s="12" t="s">
        <v>22</v>
      </c>
      <c r="C20" s="12" t="s">
        <v>15</v>
      </c>
      <c r="D20" s="15">
        <f t="shared" ref="D20:D21" si="2">D14</f>
        <v>79.5</v>
      </c>
      <c r="E20" s="12">
        <f>G14</f>
        <v>140</v>
      </c>
      <c r="F20" s="15">
        <f>E14</f>
        <v>72.3</v>
      </c>
      <c r="G20" s="15">
        <v>81</v>
      </c>
      <c r="H20" s="15">
        <f t="shared" ref="H20:H21" si="3">IF(C20="Long", G20*E20-D20*E20, (D20*E20-G20*E20))</f>
        <v>210</v>
      </c>
      <c r="J20" s="10"/>
    </row>
    <row r="21" spans="2:10" ht="20.100000000000001" customHeight="1" x14ac:dyDescent="0.25">
      <c r="B21" s="12" t="s">
        <v>23</v>
      </c>
      <c r="C21" s="12" t="s">
        <v>15</v>
      </c>
      <c r="D21" s="15">
        <f t="shared" si="2"/>
        <v>120</v>
      </c>
      <c r="E21" s="12">
        <f>G15</f>
        <v>125</v>
      </c>
      <c r="F21" s="15">
        <f>E15</f>
        <v>112</v>
      </c>
      <c r="G21" s="15">
        <v>135</v>
      </c>
      <c r="H21" s="15">
        <f t="shared" si="3"/>
        <v>1875</v>
      </c>
      <c r="J21" s="10"/>
    </row>
    <row r="22" spans="2:10" ht="172.5" customHeight="1" x14ac:dyDescent="0.25"/>
  </sheetData>
  <mergeCells count="5">
    <mergeCell ref="B4:C4"/>
    <mergeCell ref="B11:G11"/>
    <mergeCell ref="B2:H2"/>
    <mergeCell ref="B17:H17"/>
    <mergeCell ref="E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2022-07-30T08:32:10Z</dcterms:modified>
</cp:coreProperties>
</file>