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ona 31 july\"/>
    </mc:Choice>
  </mc:AlternateContent>
  <xr:revisionPtr revIDLastSave="0" documentId="13_ncr:1_{DC6AAB0B-E990-44AA-BFCC-A44975874A87}" xr6:coauthVersionLast="47" xr6:coauthVersionMax="47" xr10:uidLastSave="{00000000-0000-0000-0000-000000000000}"/>
  <bookViews>
    <workbookView xWindow="-120" yWindow="-120" windowWidth="29040" windowHeight="15840" xr2:uid="{73664172-99EE-4A92-A45F-F46B7DDE8E37}"/>
  </bookViews>
  <sheets>
    <sheet name="Trail Balance" sheetId="1" r:id="rId1"/>
    <sheet name="Automated Financial Statement" sheetId="2" r:id="rId2"/>
    <sheet name="Do Yourself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4" l="1"/>
  <c r="D46" i="2"/>
  <c r="D45" i="2"/>
  <c r="D44" i="2"/>
  <c r="D43" i="2"/>
  <c r="D42" i="2"/>
  <c r="D37" i="2" l="1"/>
  <c r="D33" i="2"/>
  <c r="D28" i="2"/>
  <c r="D39" i="2" s="1"/>
  <c r="D15" i="2"/>
  <c r="D11" i="2"/>
  <c r="B4" i="1"/>
  <c r="D21" i="2" l="1"/>
</calcChain>
</file>

<file path=xl/sharedStrings.xml><?xml version="1.0" encoding="utf-8"?>
<sst xmlns="http://schemas.openxmlformats.org/spreadsheetml/2006/main" count="85" uniqueCount="50">
  <si>
    <t>Particulars</t>
  </si>
  <si>
    <t>Debit</t>
  </si>
  <si>
    <t>Credit</t>
  </si>
  <si>
    <t>ABC Company</t>
  </si>
  <si>
    <t>Cash</t>
  </si>
  <si>
    <t>Account Receivable</t>
  </si>
  <si>
    <t>Prepaid Insurance</t>
  </si>
  <si>
    <t>Inventory</t>
  </si>
  <si>
    <t>Equipments</t>
  </si>
  <si>
    <t>Long Term Investment</t>
  </si>
  <si>
    <t>Income Tax</t>
  </si>
  <si>
    <t>Salary Payable</t>
  </si>
  <si>
    <t>Unearned Revenue</t>
  </si>
  <si>
    <t>Tax Payable</t>
  </si>
  <si>
    <t>Long Term Loan</t>
  </si>
  <si>
    <t>Long Term Accounts Payable</t>
  </si>
  <si>
    <t>Owner's Investment</t>
  </si>
  <si>
    <t>Authorized Share</t>
  </si>
  <si>
    <t>Trial Financial Statement</t>
  </si>
  <si>
    <t>Assets</t>
  </si>
  <si>
    <t>Current Assets</t>
  </si>
  <si>
    <t>Fixed ( Long Term Assets)</t>
  </si>
  <si>
    <t>Total Current Assets</t>
  </si>
  <si>
    <t>Total Fixed Assets</t>
  </si>
  <si>
    <t>Other Assets</t>
  </si>
  <si>
    <t>Other</t>
  </si>
  <si>
    <t>-</t>
  </si>
  <si>
    <t>Total Other Assets</t>
  </si>
  <si>
    <t>Total Assets</t>
  </si>
  <si>
    <t>Liabilities and Owner's Equity</t>
  </si>
  <si>
    <t>Current Liabilities</t>
  </si>
  <si>
    <t>Total Current Liabilities</t>
  </si>
  <si>
    <t>Long Term  Liabilities</t>
  </si>
  <si>
    <t>Total Long Term Liabilities</t>
  </si>
  <si>
    <t>Owne's Equity</t>
  </si>
  <si>
    <t>Total Owner's Equity</t>
  </si>
  <si>
    <t>Total Liabilities and Owner's Equity</t>
  </si>
  <si>
    <t>Common Financial Ratios</t>
  </si>
  <si>
    <t>Automate Financial Statement</t>
  </si>
  <si>
    <t xml:space="preserve">Debt Ratio </t>
  </si>
  <si>
    <t>Current Ratio</t>
  </si>
  <si>
    <t>Working Capitals</t>
  </si>
  <si>
    <t xml:space="preserve">Assets to Equity Ratio </t>
  </si>
  <si>
    <t xml:space="preserve">Debts to Equity Ratio </t>
  </si>
  <si>
    <t xml:space="preserve"> Current Assets/ Current Liabilities</t>
  </si>
  <si>
    <t xml:space="preserve">  Current Assets-Current Liabilities</t>
  </si>
  <si>
    <t xml:space="preserve"> Total Assets/ Owner's Equity</t>
  </si>
  <si>
    <t xml:space="preserve"> Total Liabilities/ Total Current Assets</t>
  </si>
  <si>
    <t>Total Liabilities/ Total Owner's Equity</t>
  </si>
  <si>
    <t>&gt;&gt;&gt; Do Yourself 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</si>
</sst>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&quot;$&quot;#,##0"/>
    <numFmt numFmtId="166" formatCode="[$-409]dd\-mmm\-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i/>
      <sz val="16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8" fillId="0" borderId="3" applyNumberFormat="0" applyFill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0" fillId="4" borderId="0" xfId="0" applyFill="1"/>
    <xf numFmtId="0" fontId="3" fillId="3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9" fillId="5" borderId="3" xfId="1" applyFont="1" applyFill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BD1D-634B-4392-977B-30B06EA81199}">
  <dimension ref="B2:D20"/>
  <sheetViews>
    <sheetView showGridLines="0" tabSelected="1" workbookViewId="0">
      <selection activeCell="J18" sqref="J18"/>
    </sheetView>
  </sheetViews>
  <sheetFormatPr defaultColWidth="10.7109375" defaultRowHeight="19.899999999999999" customHeight="1" x14ac:dyDescent="0.25"/>
  <cols>
    <col min="1" max="1" width="4.28515625" style="1" customWidth="1"/>
    <col min="2" max="2" width="34.140625" style="1" customWidth="1"/>
    <col min="3" max="3" width="24.28515625" style="1" customWidth="1"/>
    <col min="4" max="4" width="17.28515625" style="1" customWidth="1"/>
    <col min="5" max="16384" width="10.7109375" style="1"/>
  </cols>
  <sheetData>
    <row r="2" spans="2:4" ht="19.899999999999999" customHeight="1" x14ac:dyDescent="0.25">
      <c r="B2" s="23" t="s">
        <v>3</v>
      </c>
      <c r="C2" s="23"/>
      <c r="D2" s="23"/>
    </row>
    <row r="3" spans="2:4" ht="19.899999999999999" customHeight="1" x14ac:dyDescent="0.25">
      <c r="B3" s="23" t="s">
        <v>18</v>
      </c>
      <c r="C3" s="23"/>
      <c r="D3" s="23"/>
    </row>
    <row r="4" spans="2:4" ht="19.899999999999999" customHeight="1" x14ac:dyDescent="0.25">
      <c r="B4" s="24">
        <f ca="1">TODAY()</f>
        <v>44773</v>
      </c>
      <c r="C4" s="24"/>
      <c r="D4" s="24"/>
    </row>
    <row r="6" spans="2:4" ht="19.899999999999999" customHeight="1" x14ac:dyDescent="0.25">
      <c r="B6" s="4" t="s">
        <v>0</v>
      </c>
      <c r="C6" s="4" t="s">
        <v>1</v>
      </c>
      <c r="D6" s="4" t="s">
        <v>2</v>
      </c>
    </row>
    <row r="7" spans="2:4" ht="19.899999999999999" customHeight="1" x14ac:dyDescent="0.25">
      <c r="B7" s="3" t="s">
        <v>4</v>
      </c>
      <c r="C7" s="5">
        <v>50000</v>
      </c>
      <c r="D7" s="3"/>
    </row>
    <row r="8" spans="2:4" ht="19.899999999999999" customHeight="1" x14ac:dyDescent="0.25">
      <c r="B8" s="3" t="s">
        <v>5</v>
      </c>
      <c r="C8" s="5">
        <v>60000</v>
      </c>
      <c r="D8" s="3"/>
    </row>
    <row r="9" spans="2:4" ht="19.899999999999999" customHeight="1" x14ac:dyDescent="0.25">
      <c r="B9" s="3" t="s">
        <v>6</v>
      </c>
      <c r="C9" s="5">
        <v>45000</v>
      </c>
      <c r="D9" s="3"/>
    </row>
    <row r="10" spans="2:4" ht="19.899999999999999" customHeight="1" x14ac:dyDescent="0.25">
      <c r="B10" s="3" t="s">
        <v>7</v>
      </c>
      <c r="C10" s="5">
        <v>18700</v>
      </c>
      <c r="D10" s="3"/>
    </row>
    <row r="11" spans="2:4" ht="19.899999999999999" customHeight="1" x14ac:dyDescent="0.25">
      <c r="B11" s="3" t="s">
        <v>8</v>
      </c>
      <c r="C11" s="5">
        <v>8000</v>
      </c>
      <c r="D11" s="3"/>
    </row>
    <row r="12" spans="2:4" ht="19.899999999999999" customHeight="1" x14ac:dyDescent="0.25">
      <c r="B12" s="3" t="s">
        <v>9</v>
      </c>
      <c r="C12" s="5">
        <v>40000</v>
      </c>
      <c r="D12" s="3"/>
    </row>
    <row r="13" spans="2:4" ht="19.899999999999999" customHeight="1" x14ac:dyDescent="0.25">
      <c r="B13" s="3" t="s">
        <v>10</v>
      </c>
      <c r="C13" s="5">
        <v>15000</v>
      </c>
      <c r="D13" s="5"/>
    </row>
    <row r="14" spans="2:4" ht="19.899999999999999" customHeight="1" x14ac:dyDescent="0.25">
      <c r="B14" s="3" t="s">
        <v>11</v>
      </c>
      <c r="C14" s="3"/>
      <c r="D14" s="5">
        <v>12000</v>
      </c>
    </row>
    <row r="15" spans="2:4" ht="19.899999999999999" customHeight="1" x14ac:dyDescent="0.25">
      <c r="B15" s="3" t="s">
        <v>12</v>
      </c>
      <c r="C15" s="3"/>
      <c r="D15" s="5">
        <v>14000</v>
      </c>
    </row>
    <row r="16" spans="2:4" ht="19.899999999999999" customHeight="1" x14ac:dyDescent="0.25">
      <c r="B16" s="3" t="s">
        <v>13</v>
      </c>
      <c r="C16" s="3"/>
      <c r="D16" s="5">
        <v>10000</v>
      </c>
    </row>
    <row r="17" spans="2:4" ht="19.899999999999999" customHeight="1" x14ac:dyDescent="0.25">
      <c r="B17" s="3" t="s">
        <v>14</v>
      </c>
      <c r="C17" s="3"/>
      <c r="D17" s="5">
        <v>30000</v>
      </c>
    </row>
    <row r="18" spans="2:4" ht="19.899999999999999" customHeight="1" x14ac:dyDescent="0.25">
      <c r="B18" s="3" t="s">
        <v>15</v>
      </c>
      <c r="C18" s="3"/>
      <c r="D18" s="5">
        <v>26000</v>
      </c>
    </row>
    <row r="19" spans="2:4" ht="19.899999999999999" customHeight="1" x14ac:dyDescent="0.25">
      <c r="B19" s="3" t="s">
        <v>16</v>
      </c>
      <c r="C19" s="3"/>
      <c r="D19" s="5">
        <v>14000</v>
      </c>
    </row>
    <row r="20" spans="2:4" ht="19.899999999999999" customHeight="1" x14ac:dyDescent="0.25">
      <c r="B20" s="3" t="s">
        <v>17</v>
      </c>
      <c r="C20" s="2"/>
      <c r="D20" s="5">
        <v>16500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81CE-4320-45DA-9A40-59E5EDBB09FA}">
  <dimension ref="B2:J46"/>
  <sheetViews>
    <sheetView showGridLines="0" topLeftCell="A30" zoomScaleNormal="100" workbookViewId="0">
      <selection activeCell="E52" sqref="E52"/>
    </sheetView>
  </sheetViews>
  <sheetFormatPr defaultColWidth="10.7109375" defaultRowHeight="19.899999999999999" customHeight="1" x14ac:dyDescent="0.25"/>
  <cols>
    <col min="1" max="1" width="6.5703125" style="1" customWidth="1"/>
    <col min="2" max="2" width="26.5703125" style="1" customWidth="1"/>
    <col min="3" max="3" width="36.7109375" style="1" customWidth="1"/>
    <col min="4" max="4" width="25" style="1" customWidth="1"/>
    <col min="5" max="5" width="29.140625" style="1" bestFit="1" customWidth="1"/>
    <col min="6" max="8" width="10.7109375" style="1"/>
    <col min="9" max="9" width="22.85546875" style="1" customWidth="1"/>
    <col min="10" max="10" width="10.7109375" style="1"/>
    <col min="11" max="11" width="21.5703125" style="1" customWidth="1"/>
    <col min="12" max="16384" width="10.7109375" style="1"/>
  </cols>
  <sheetData>
    <row r="2" spans="2:5" ht="19.899999999999999" customHeight="1" x14ac:dyDescent="0.25">
      <c r="B2" s="7" t="s">
        <v>3</v>
      </c>
      <c r="C2" s="25" t="s">
        <v>38</v>
      </c>
      <c r="D2" s="25"/>
      <c r="E2" s="25"/>
    </row>
    <row r="3" spans="2:5" ht="19.899999999999999" customHeight="1" x14ac:dyDescent="0.25">
      <c r="B3"/>
      <c r="C3"/>
      <c r="D3" s="8">
        <v>44770</v>
      </c>
    </row>
    <row r="4" spans="2:5" ht="19.899999999999999" customHeight="1" x14ac:dyDescent="0.25">
      <c r="B4"/>
      <c r="C4"/>
      <c r="D4"/>
    </row>
    <row r="5" spans="2:5" ht="19.899999999999999" customHeight="1" x14ac:dyDescent="0.25">
      <c r="B5" s="26" t="s">
        <v>19</v>
      </c>
      <c r="C5" s="26"/>
      <c r="D5" s="19">
        <v>2022</v>
      </c>
    </row>
    <row r="6" spans="2:5" ht="19.899999999999999" customHeight="1" x14ac:dyDescent="0.25">
      <c r="B6" s="27" t="s">
        <v>20</v>
      </c>
      <c r="C6" s="27"/>
      <c r="D6" s="9"/>
    </row>
    <row r="7" spans="2:5" ht="19.899999999999999" customHeight="1" x14ac:dyDescent="0.25">
      <c r="B7"/>
      <c r="C7" s="11" t="s">
        <v>4</v>
      </c>
      <c r="D7" s="12">
        <v>50000</v>
      </c>
    </row>
    <row r="8" spans="2:5" ht="19.899999999999999" customHeight="1" x14ac:dyDescent="0.25">
      <c r="B8"/>
      <c r="C8" s="11" t="s">
        <v>5</v>
      </c>
      <c r="D8" s="12">
        <v>60000</v>
      </c>
    </row>
    <row r="9" spans="2:5" ht="19.899999999999999" customHeight="1" x14ac:dyDescent="0.25">
      <c r="B9"/>
      <c r="C9" s="11" t="s">
        <v>6</v>
      </c>
      <c r="D9" s="12">
        <v>45000</v>
      </c>
    </row>
    <row r="10" spans="2:5" ht="19.899999999999999" customHeight="1" x14ac:dyDescent="0.25">
      <c r="B10"/>
      <c r="C10" s="11" t="s">
        <v>7</v>
      </c>
      <c r="D10" s="12">
        <v>18700</v>
      </c>
    </row>
    <row r="11" spans="2:5" ht="19.899999999999999" customHeight="1" x14ac:dyDescent="0.25">
      <c r="B11"/>
      <c r="C11" s="13" t="s">
        <v>22</v>
      </c>
      <c r="D11" s="14">
        <f>SUM(D7:D10)</f>
        <v>173700</v>
      </c>
    </row>
    <row r="12" spans="2:5" ht="19.899999999999999" customHeight="1" x14ac:dyDescent="0.25">
      <c r="B12" s="27" t="s">
        <v>21</v>
      </c>
      <c r="C12" s="27"/>
      <c r="D12" s="9"/>
    </row>
    <row r="13" spans="2:5" ht="19.899999999999999" customHeight="1" x14ac:dyDescent="0.25">
      <c r="B13"/>
      <c r="C13" s="11" t="s">
        <v>8</v>
      </c>
      <c r="D13" s="12">
        <v>8000</v>
      </c>
    </row>
    <row r="14" spans="2:5" ht="19.899999999999999" customHeight="1" x14ac:dyDescent="0.25">
      <c r="B14"/>
      <c r="C14" s="11" t="s">
        <v>9</v>
      </c>
      <c r="D14" s="12">
        <v>40000</v>
      </c>
    </row>
    <row r="15" spans="2:5" ht="19.899999999999999" customHeight="1" x14ac:dyDescent="0.25">
      <c r="B15"/>
      <c r="C15" s="13" t="s">
        <v>23</v>
      </c>
      <c r="D15" s="14">
        <f>SUM(D13:D14)</f>
        <v>48000</v>
      </c>
    </row>
    <row r="16" spans="2:5" ht="19.899999999999999" customHeight="1" x14ac:dyDescent="0.25">
      <c r="B16" s="27" t="s">
        <v>24</v>
      </c>
      <c r="C16" s="27"/>
      <c r="D16" s="9"/>
    </row>
    <row r="17" spans="2:4" ht="19.899999999999999" customHeight="1" x14ac:dyDescent="0.25">
      <c r="B17"/>
      <c r="C17" s="11" t="s">
        <v>10</v>
      </c>
      <c r="D17" s="12">
        <v>15000</v>
      </c>
    </row>
    <row r="18" spans="2:4" ht="19.899999999999999" customHeight="1" x14ac:dyDescent="0.25">
      <c r="B18"/>
      <c r="C18" s="15" t="s">
        <v>25</v>
      </c>
      <c r="D18" s="6" t="s">
        <v>26</v>
      </c>
    </row>
    <row r="19" spans="2:4" ht="19.899999999999999" customHeight="1" x14ac:dyDescent="0.25">
      <c r="B19"/>
      <c r="C19" s="13" t="s">
        <v>27</v>
      </c>
      <c r="D19" s="14">
        <v>15000</v>
      </c>
    </row>
    <row r="20" spans="2:4" ht="19.899999999999999" customHeight="1" x14ac:dyDescent="0.25">
      <c r="B20"/>
      <c r="C20" s="13"/>
      <c r="D20" s="16"/>
    </row>
    <row r="21" spans="2:4" ht="19.899999999999999" customHeight="1" x14ac:dyDescent="0.25">
      <c r="B21" s="27" t="s">
        <v>28</v>
      </c>
      <c r="C21" s="27"/>
      <c r="D21" s="17">
        <f>D11+D15+D19</f>
        <v>236700</v>
      </c>
    </row>
    <row r="23" spans="2:4" ht="19.899999999999999" customHeight="1" x14ac:dyDescent="0.25">
      <c r="B23" s="26" t="s">
        <v>29</v>
      </c>
      <c r="C23" s="26"/>
      <c r="D23" s="10"/>
    </row>
    <row r="24" spans="2:4" ht="19.899999999999999" customHeight="1" x14ac:dyDescent="0.25">
      <c r="B24" s="27" t="s">
        <v>30</v>
      </c>
      <c r="C24" s="27"/>
      <c r="D24" s="9"/>
    </row>
    <row r="25" spans="2:4" ht="19.899999999999999" customHeight="1" x14ac:dyDescent="0.25">
      <c r="C25" s="11" t="s">
        <v>11</v>
      </c>
      <c r="D25" s="12">
        <v>12000</v>
      </c>
    </row>
    <row r="26" spans="2:4" ht="19.899999999999999" customHeight="1" x14ac:dyDescent="0.25">
      <c r="C26" s="11" t="s">
        <v>12</v>
      </c>
      <c r="D26" s="12">
        <v>14000</v>
      </c>
    </row>
    <row r="27" spans="2:4" ht="19.899999999999999" customHeight="1" x14ac:dyDescent="0.25">
      <c r="C27" s="11" t="s">
        <v>13</v>
      </c>
      <c r="D27" s="12">
        <v>10000</v>
      </c>
    </row>
    <row r="28" spans="2:4" ht="19.899999999999999" customHeight="1" x14ac:dyDescent="0.25">
      <c r="C28" s="13" t="s">
        <v>31</v>
      </c>
      <c r="D28" s="14">
        <f>SUM(D25:D27)</f>
        <v>36000</v>
      </c>
    </row>
    <row r="29" spans="2:4" ht="19.899999999999999" customHeight="1" x14ac:dyDescent="0.25">
      <c r="B29" s="27" t="s">
        <v>32</v>
      </c>
      <c r="C29" s="27"/>
      <c r="D29" s="9"/>
    </row>
    <row r="30" spans="2:4" ht="19.899999999999999" customHeight="1" x14ac:dyDescent="0.25">
      <c r="C30" s="11" t="s">
        <v>14</v>
      </c>
      <c r="D30" s="12">
        <v>30000</v>
      </c>
    </row>
    <row r="31" spans="2:4" ht="19.899999999999999" customHeight="1" x14ac:dyDescent="0.25">
      <c r="C31" s="11" t="s">
        <v>15</v>
      </c>
      <c r="D31" s="12">
        <v>26000</v>
      </c>
    </row>
    <row r="32" spans="2:4" ht="19.899999999999999" customHeight="1" x14ac:dyDescent="0.25">
      <c r="C32" s="11" t="s">
        <v>10</v>
      </c>
      <c r="D32" s="12">
        <v>15000</v>
      </c>
    </row>
    <row r="33" spans="2:10" ht="19.899999999999999" customHeight="1" x14ac:dyDescent="0.25">
      <c r="C33" s="13" t="s">
        <v>33</v>
      </c>
      <c r="D33" s="14">
        <f>SUM(D30:D32)</f>
        <v>71000</v>
      </c>
      <c r="H33"/>
      <c r="I33"/>
      <c r="J33"/>
    </row>
    <row r="34" spans="2:10" ht="19.899999999999999" customHeight="1" x14ac:dyDescent="0.25">
      <c r="B34" s="27" t="s">
        <v>34</v>
      </c>
      <c r="C34" s="27"/>
      <c r="D34" s="9"/>
      <c r="H34"/>
      <c r="I34"/>
      <c r="J34"/>
    </row>
    <row r="35" spans="2:10" ht="19.899999999999999" customHeight="1" x14ac:dyDescent="0.25">
      <c r="C35" s="11" t="s">
        <v>16</v>
      </c>
      <c r="D35" s="12">
        <v>14000</v>
      </c>
      <c r="H35"/>
      <c r="I35"/>
      <c r="J35"/>
    </row>
    <row r="36" spans="2:10" ht="19.899999999999999" customHeight="1" x14ac:dyDescent="0.25">
      <c r="C36" s="11" t="s">
        <v>17</v>
      </c>
      <c r="D36" s="12">
        <v>16500</v>
      </c>
      <c r="H36"/>
      <c r="I36"/>
      <c r="J36"/>
    </row>
    <row r="37" spans="2:10" ht="19.899999999999999" customHeight="1" x14ac:dyDescent="0.25">
      <c r="C37" s="13" t="s">
        <v>35</v>
      </c>
      <c r="D37" s="14">
        <f>SUM(D35:D36)</f>
        <v>30500</v>
      </c>
    </row>
    <row r="38" spans="2:10" ht="19.899999999999999" customHeight="1" x14ac:dyDescent="0.25">
      <c r="C38" s="13"/>
      <c r="D38" s="16"/>
    </row>
    <row r="39" spans="2:10" ht="19.899999999999999" customHeight="1" x14ac:dyDescent="0.25">
      <c r="B39" s="26" t="s">
        <v>36</v>
      </c>
      <c r="C39" s="26"/>
      <c r="D39" s="18">
        <f>D28+D33+D37</f>
        <v>137500</v>
      </c>
    </row>
    <row r="41" spans="2:10" ht="19.899999999999999" customHeight="1" x14ac:dyDescent="0.25">
      <c r="B41" s="26" t="s">
        <v>37</v>
      </c>
      <c r="C41" s="26"/>
      <c r="D41" s="18"/>
    </row>
    <row r="42" spans="2:10" ht="19.899999999999999" customHeight="1" x14ac:dyDescent="0.25">
      <c r="B42" s="21" t="s">
        <v>39</v>
      </c>
      <c r="C42" s="20" t="s">
        <v>47</v>
      </c>
      <c r="D42" s="21">
        <f>IF(D11=0,"",(D28+D33)/D11)</f>
        <v>0.6160046056419114</v>
      </c>
    </row>
    <row r="43" spans="2:10" ht="19.899999999999999" customHeight="1" x14ac:dyDescent="0.25">
      <c r="B43" s="21" t="s">
        <v>40</v>
      </c>
      <c r="C43" s="20" t="s">
        <v>44</v>
      </c>
      <c r="D43" s="21">
        <f>IF(D28=0,"",D11/D28)</f>
        <v>4.8250000000000002</v>
      </c>
    </row>
    <row r="44" spans="2:10" ht="19.899999999999999" customHeight="1" x14ac:dyDescent="0.25">
      <c r="B44" s="21" t="s">
        <v>41</v>
      </c>
      <c r="C44" s="20" t="s">
        <v>45</v>
      </c>
      <c r="D44" s="22">
        <f>D11-D28</f>
        <v>137700</v>
      </c>
    </row>
    <row r="45" spans="2:10" ht="19.899999999999999" customHeight="1" x14ac:dyDescent="0.25">
      <c r="B45" s="21" t="s">
        <v>42</v>
      </c>
      <c r="C45" s="20" t="s">
        <v>46</v>
      </c>
      <c r="D45" s="21">
        <f>IF(D37=0,"",D21/D37)</f>
        <v>7.7606557377049183</v>
      </c>
    </row>
    <row r="46" spans="2:10" ht="19.899999999999999" customHeight="1" x14ac:dyDescent="0.25">
      <c r="B46" s="21" t="s">
        <v>43</v>
      </c>
      <c r="C46" s="20" t="s">
        <v>48</v>
      </c>
      <c r="D46" s="21">
        <f>IF(D37=0,"",(D28+D33)/D37)</f>
        <v>3.5081967213114753</v>
      </c>
    </row>
  </sheetData>
  <mergeCells count="12">
    <mergeCell ref="C2:E2"/>
    <mergeCell ref="B39:C39"/>
    <mergeCell ref="B23:C23"/>
    <mergeCell ref="B5:C5"/>
    <mergeCell ref="B41:C41"/>
    <mergeCell ref="B29:C29"/>
    <mergeCell ref="B34:C34"/>
    <mergeCell ref="B6:C6"/>
    <mergeCell ref="B12:C12"/>
    <mergeCell ref="B16:C16"/>
    <mergeCell ref="B21:C21"/>
    <mergeCell ref="B24:C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E5F4-284A-4AC2-BC9F-9CEBBA6D8B21}">
  <dimension ref="B2:D22"/>
  <sheetViews>
    <sheetView showGridLines="0" workbookViewId="0">
      <selection activeCell="J20" sqref="J20"/>
    </sheetView>
  </sheetViews>
  <sheetFormatPr defaultColWidth="10.7109375" defaultRowHeight="19.899999999999999" customHeight="1" x14ac:dyDescent="0.25"/>
  <cols>
    <col min="1" max="1" width="4.28515625" style="1" customWidth="1"/>
    <col min="2" max="2" width="34.140625" style="1" customWidth="1"/>
    <col min="3" max="3" width="24.28515625" style="1" customWidth="1"/>
    <col min="4" max="4" width="17.28515625" style="1" customWidth="1"/>
    <col min="5" max="16384" width="10.7109375" style="1"/>
  </cols>
  <sheetData>
    <row r="2" spans="2:4" ht="19.899999999999999" customHeight="1" thickBot="1" x14ac:dyDescent="0.4">
      <c r="B2" s="28" t="s">
        <v>49</v>
      </c>
      <c r="C2" s="28"/>
      <c r="D2" s="28"/>
    </row>
    <row r="3" spans="2:4" ht="19.899999999999999" customHeight="1" thickTop="1" x14ac:dyDescent="0.25">
      <c r="B3"/>
      <c r="C3"/>
      <c r="D3"/>
    </row>
    <row r="4" spans="2:4" ht="19.899999999999999" customHeight="1" x14ac:dyDescent="0.25">
      <c r="B4" s="23" t="s">
        <v>3</v>
      </c>
      <c r="C4" s="23"/>
      <c r="D4" s="23"/>
    </row>
    <row r="5" spans="2:4" ht="19.899999999999999" customHeight="1" x14ac:dyDescent="0.25">
      <c r="B5" s="23" t="s">
        <v>18</v>
      </c>
      <c r="C5" s="23"/>
      <c r="D5" s="23"/>
    </row>
    <row r="6" spans="2:4" ht="19.899999999999999" customHeight="1" x14ac:dyDescent="0.25">
      <c r="B6" s="24">
        <f ca="1">TODAY()</f>
        <v>44773</v>
      </c>
      <c r="C6" s="24"/>
      <c r="D6" s="24"/>
    </row>
    <row r="8" spans="2:4" ht="19.899999999999999" customHeight="1" x14ac:dyDescent="0.25">
      <c r="B8" s="4" t="s">
        <v>0</v>
      </c>
      <c r="C8" s="4" t="s">
        <v>1</v>
      </c>
      <c r="D8" s="4" t="s">
        <v>2</v>
      </c>
    </row>
    <row r="9" spans="2:4" ht="19.899999999999999" customHeight="1" x14ac:dyDescent="0.25">
      <c r="B9" s="3" t="s">
        <v>4</v>
      </c>
      <c r="C9" s="5">
        <v>50000</v>
      </c>
      <c r="D9" s="3"/>
    </row>
    <row r="10" spans="2:4" ht="19.899999999999999" customHeight="1" x14ac:dyDescent="0.25">
      <c r="B10" s="3" t="s">
        <v>5</v>
      </c>
      <c r="C10" s="5">
        <v>60000</v>
      </c>
      <c r="D10" s="3"/>
    </row>
    <row r="11" spans="2:4" ht="19.899999999999999" customHeight="1" x14ac:dyDescent="0.25">
      <c r="B11" s="3" t="s">
        <v>6</v>
      </c>
      <c r="C11" s="5">
        <v>45000</v>
      </c>
      <c r="D11" s="3"/>
    </row>
    <row r="12" spans="2:4" ht="19.899999999999999" customHeight="1" x14ac:dyDescent="0.25">
      <c r="B12" s="3" t="s">
        <v>7</v>
      </c>
      <c r="C12" s="5">
        <v>18700</v>
      </c>
      <c r="D12" s="3"/>
    </row>
    <row r="13" spans="2:4" ht="19.899999999999999" customHeight="1" x14ac:dyDescent="0.25">
      <c r="B13" s="3" t="s">
        <v>8</v>
      </c>
      <c r="C13" s="5">
        <v>8000</v>
      </c>
      <c r="D13" s="3"/>
    </row>
    <row r="14" spans="2:4" ht="19.899999999999999" customHeight="1" x14ac:dyDescent="0.25">
      <c r="B14" s="3" t="s">
        <v>9</v>
      </c>
      <c r="C14" s="5">
        <v>40000</v>
      </c>
      <c r="D14" s="3"/>
    </row>
    <row r="15" spans="2:4" ht="19.899999999999999" customHeight="1" x14ac:dyDescent="0.25">
      <c r="B15" s="3" t="s">
        <v>10</v>
      </c>
      <c r="C15" s="5">
        <v>15000</v>
      </c>
      <c r="D15" s="5"/>
    </row>
    <row r="16" spans="2:4" ht="19.899999999999999" customHeight="1" x14ac:dyDescent="0.25">
      <c r="B16" s="3" t="s">
        <v>11</v>
      </c>
      <c r="C16" s="3"/>
      <c r="D16" s="5">
        <v>12000</v>
      </c>
    </row>
    <row r="17" spans="2:4" ht="19.899999999999999" customHeight="1" x14ac:dyDescent="0.25">
      <c r="B17" s="3" t="s">
        <v>12</v>
      </c>
      <c r="C17" s="3"/>
      <c r="D17" s="5">
        <v>14000</v>
      </c>
    </row>
    <row r="18" spans="2:4" ht="19.899999999999999" customHeight="1" x14ac:dyDescent="0.25">
      <c r="B18" s="3" t="s">
        <v>13</v>
      </c>
      <c r="C18" s="3"/>
      <c r="D18" s="5">
        <v>10000</v>
      </c>
    </row>
    <row r="19" spans="2:4" ht="19.899999999999999" customHeight="1" x14ac:dyDescent="0.25">
      <c r="B19" s="3" t="s">
        <v>14</v>
      </c>
      <c r="C19" s="3"/>
      <c r="D19" s="5">
        <v>30000</v>
      </c>
    </row>
    <row r="20" spans="2:4" ht="19.899999999999999" customHeight="1" x14ac:dyDescent="0.25">
      <c r="B20" s="3" t="s">
        <v>15</v>
      </c>
      <c r="C20" s="3"/>
      <c r="D20" s="5">
        <v>26000</v>
      </c>
    </row>
    <row r="21" spans="2:4" ht="19.899999999999999" customHeight="1" x14ac:dyDescent="0.25">
      <c r="B21" s="3" t="s">
        <v>16</v>
      </c>
      <c r="C21" s="3"/>
      <c r="D21" s="5">
        <v>14000</v>
      </c>
    </row>
    <row r="22" spans="2:4" ht="19.899999999999999" customHeight="1" x14ac:dyDescent="0.25">
      <c r="B22" s="3" t="s">
        <v>17</v>
      </c>
      <c r="C22" s="2"/>
      <c r="D22" s="5">
        <v>16500</v>
      </c>
    </row>
  </sheetData>
  <mergeCells count="4">
    <mergeCell ref="B4:D4"/>
    <mergeCell ref="B5:D5"/>
    <mergeCell ref="B6:D6"/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Trail Balance</vt:lpstr>
      <vt:lpstr>Automated Financial Statement</vt:lpstr>
      <vt:lpstr>Do Yourself</vt:lpstr>
    </vt:vector>
  </TitlesOfParts>
  <Company>buet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2022-07-28T08:41:45Z</dcterms:created>
  <dcterms:modified xsi:type="dcterms:W3CDTF">2022-07-31T07:50:49Z</dcterms:modified>
</cp:coreProperties>
</file>