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ThisWorkbook"/>
  <mc:AlternateContent xmlns:mc="http://schemas.openxmlformats.org/markup-compatibility/2006">
    <mc:Choice Requires="x15">
      <x15ac:absPath xmlns:x15ac="http://schemas.microsoft.com/office/spreadsheetml/2010/11/ac" url="G:\User's File\Tanim\SOFTEKO\Articles\5276_67-0058\"/>
    </mc:Choice>
  </mc:AlternateContent>
  <xr:revisionPtr revIDLastSave="0" documentId="13_ncr:1_{50D66488-76D0-4125-B809-CCC43D9EF3E2}" xr6:coauthVersionLast="47" xr6:coauthVersionMax="47" xr10:uidLastSave="{00000000-0000-0000-0000-000000000000}"/>
  <bookViews>
    <workbookView xWindow="-120" yWindow="-120" windowWidth="20730" windowHeight="11310" firstSheet="2" activeTab="4" xr2:uid="{1BD05BC0-5ED4-46EB-8361-E955A41F7455}"/>
  </bookViews>
  <sheets>
    <sheet name="Attendance Sheet" sheetId="1" r:id="rId1"/>
    <sheet name="Information" sheetId="2" r:id="rId2"/>
    <sheet name="Using COUNTIFS Function" sheetId="3" r:id="rId3"/>
    <sheet name="Using SUMPRODUCT Function" sheetId="4" r:id="rId4"/>
    <sheet name="Combining SUM &amp; COUNTIFS" sheetId="5" r:id="rId5"/>
  </sheets>
  <definedNames>
    <definedName name="Employee">'Attendance Sheet'!$B$8:$B$17</definedName>
    <definedName name="Holidays">Information!$C$3:$C$16</definedName>
    <definedName name="Month">Information!$A$3:$A$14</definedName>
    <definedName name="Type">Information!$H$3:$H$6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" i="3" l="1"/>
  <c r="C7" i="3"/>
  <c r="C8" i="3"/>
  <c r="C9" i="3"/>
  <c r="C10" i="3"/>
  <c r="C11" i="3"/>
  <c r="C12" i="3"/>
  <c r="C13" i="3"/>
  <c r="C14" i="3"/>
  <c r="C5" i="3"/>
  <c r="C6" i="5" a="1"/>
  <c r="C6" i="5" s="1"/>
  <c r="C7" i="5" a="1"/>
  <c r="C7" i="5"/>
  <c r="C8" i="5" a="1"/>
  <c r="C8" i="5" s="1"/>
  <c r="C9" i="5" a="1"/>
  <c r="C9" i="5"/>
  <c r="C10" i="5" a="1"/>
  <c r="C10" i="5" s="1"/>
  <c r="C11" i="5" a="1"/>
  <c r="C11" i="5"/>
  <c r="C12" i="5" a="1"/>
  <c r="C12" i="5" s="1"/>
  <c r="C13" i="5" a="1"/>
  <c r="C13" i="5" s="1"/>
  <c r="C14" i="5" a="1"/>
  <c r="C14" i="5" s="1"/>
  <c r="C6" i="4" a="1"/>
  <c r="C6" i="4" s="1"/>
  <c r="C7" i="4" a="1"/>
  <c r="C7" i="4"/>
  <c r="C8" i="4" a="1"/>
  <c r="C8" i="4" s="1"/>
  <c r="C9" i="4" a="1"/>
  <c r="C9" i="4"/>
  <c r="C10" i="4" a="1"/>
  <c r="C10" i="4" s="1"/>
  <c r="C11" i="4" a="1"/>
  <c r="C11" i="4"/>
  <c r="C12" i="4" a="1"/>
  <c r="C12" i="4" s="1"/>
  <c r="C13" i="4" a="1"/>
  <c r="C13" i="4" s="1"/>
  <c r="C14" i="4" a="1"/>
  <c r="C14" i="4" s="1"/>
  <c r="C5" i="4" a="1"/>
  <c r="C5" i="4" s="1"/>
  <c r="C5" i="5" a="1"/>
  <c r="C5" i="5" s="1"/>
  <c r="AK8" i="1" l="1"/>
  <c r="AJ16" i="1"/>
  <c r="AJ15" i="1"/>
  <c r="AJ12" i="1"/>
  <c r="AJ9" i="1"/>
  <c r="AI16" i="1"/>
  <c r="AI15" i="1"/>
  <c r="AI13" i="1"/>
  <c r="AJ8" i="1"/>
  <c r="AI8" i="1"/>
  <c r="D3" i="1" l="1"/>
  <c r="L3" i="1" l="1"/>
  <c r="C6" i="1"/>
  <c r="C7" i="1" s="1"/>
  <c r="D6" i="1" l="1"/>
  <c r="C5" i="1"/>
  <c r="D5" i="1" l="1"/>
  <c r="D7" i="1"/>
  <c r="E6" i="1"/>
  <c r="F6" i="1" l="1"/>
  <c r="E5" i="1"/>
  <c r="E7" i="1"/>
  <c r="G6" i="1" l="1"/>
  <c r="F5" i="1"/>
  <c r="F7" i="1"/>
  <c r="H6" i="1" l="1"/>
  <c r="G5" i="1"/>
  <c r="G7" i="1"/>
  <c r="I6" i="1" l="1"/>
  <c r="H7" i="1"/>
  <c r="H5" i="1"/>
  <c r="J6" i="1" l="1"/>
  <c r="K6" i="1" s="1"/>
  <c r="I5" i="1"/>
  <c r="I7" i="1"/>
  <c r="L6" i="1" l="1"/>
  <c r="K5" i="1"/>
  <c r="K7" i="1"/>
  <c r="J5" i="1"/>
  <c r="J7" i="1"/>
  <c r="M6" i="1" l="1"/>
  <c r="L7" i="1"/>
  <c r="L5" i="1"/>
  <c r="N6" i="1" l="1"/>
  <c r="M7" i="1"/>
  <c r="M5" i="1"/>
  <c r="O6" i="1" l="1"/>
  <c r="N7" i="1"/>
  <c r="N5" i="1"/>
  <c r="AK14" i="1" l="1"/>
  <c r="P6" i="1"/>
  <c r="O5" i="1"/>
  <c r="O7" i="1"/>
  <c r="Q6" i="1" l="1"/>
  <c r="P5" i="1"/>
  <c r="P7" i="1"/>
  <c r="R6" i="1" l="1"/>
  <c r="Q7" i="1"/>
  <c r="Q5" i="1"/>
  <c r="S6" i="1" l="1"/>
  <c r="R5" i="1"/>
  <c r="R7" i="1"/>
  <c r="T6" i="1" l="1"/>
  <c r="S5" i="1"/>
  <c r="S7" i="1"/>
  <c r="U6" i="1" l="1"/>
  <c r="T5" i="1"/>
  <c r="T7" i="1"/>
  <c r="V6" i="1" l="1"/>
  <c r="U7" i="1"/>
  <c r="U5" i="1"/>
  <c r="W6" i="1" l="1"/>
  <c r="V5" i="1"/>
  <c r="V7" i="1"/>
  <c r="AK9" i="1" s="1"/>
  <c r="X6" i="1" l="1"/>
  <c r="W5" i="1"/>
  <c r="W7" i="1"/>
  <c r="AK11" i="1" l="1"/>
  <c r="Y6" i="1"/>
  <c r="X5" i="1"/>
  <c r="X7" i="1"/>
  <c r="Z6" i="1" l="1"/>
  <c r="Y5" i="1"/>
  <c r="Y7" i="1"/>
  <c r="AA6" i="1" l="1"/>
  <c r="Z5" i="1"/>
  <c r="Z7" i="1"/>
  <c r="AK10" i="1" s="1"/>
  <c r="AB6" i="1" l="1"/>
  <c r="AA5" i="1"/>
  <c r="AA7" i="1"/>
  <c r="AK13" i="1" s="1"/>
  <c r="AJ13" i="1" l="1"/>
  <c r="AJ11" i="1"/>
  <c r="AJ10" i="1"/>
  <c r="AC6" i="1"/>
  <c r="AB5" i="1"/>
  <c r="AB7" i="1"/>
  <c r="AD6" i="1" l="1"/>
  <c r="AC7" i="1"/>
  <c r="AC5" i="1"/>
  <c r="AK17" i="1" l="1"/>
  <c r="AJ17" i="1"/>
  <c r="AE6" i="1"/>
  <c r="AD7" i="1"/>
  <c r="AD5" i="1"/>
  <c r="AK12" i="1" l="1"/>
  <c r="AK16" i="1"/>
  <c r="AI17" i="1"/>
  <c r="AF6" i="1"/>
  <c r="AE5" i="1"/>
  <c r="AE7" i="1"/>
  <c r="AK15" i="1" l="1"/>
  <c r="AH11" i="1"/>
  <c r="AI14" i="1"/>
  <c r="AG6" i="1"/>
  <c r="AF5" i="1"/>
  <c r="AF7" i="1"/>
  <c r="AG7" i="1" l="1"/>
  <c r="AG5" i="1"/>
  <c r="AL11" i="1" l="1"/>
  <c r="AL9" i="1"/>
  <c r="AL15" i="1"/>
  <c r="AL17" i="1"/>
  <c r="AL13" i="1"/>
  <c r="AL12" i="1"/>
  <c r="AL16" i="1"/>
  <c r="AL8" i="1"/>
  <c r="AL10" i="1"/>
  <c r="AL14" i="1"/>
  <c r="AH8" i="1"/>
  <c r="AH16" i="1"/>
  <c r="AH15" i="1"/>
  <c r="AH12" i="1"/>
  <c r="AH9" i="1"/>
  <c r="AI11" i="1"/>
  <c r="AH13" i="1"/>
  <c r="AH17" i="1"/>
  <c r="AI9" i="1"/>
  <c r="AJ14" i="1"/>
  <c r="AH14" i="1"/>
  <c r="AI12" i="1"/>
  <c r="AH10" i="1"/>
  <c r="AI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<sst xmlns="http://schemas.openxmlformats.org/spreadsheetml/2006/main" count="383" uniqueCount="80">
  <si>
    <t xml:space="preserve">Month 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</si>
  <si>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</si>
  <si>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</si>
  <si>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</si>
  <si>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</si>
  <si>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</si>
  <si>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</si>
  <si>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</si>
  <si>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</si>
  <si>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</si>
  <si>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</si>
  <si>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</si>
  <si>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</si>
  <si>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Holidays</t>
  </si>
  <si>
    <t>Name</t>
  </si>
  <si>
    <t>New Year's Day</t>
  </si>
  <si>
    <t>Robert E. Lee's Birthday</t>
  </si>
  <si>
    <t>Rosa Parks Day</t>
  </si>
  <si>
    <t>Lincoln's Birthday</t>
  </si>
  <si>
    <t>Daisy Gatson Bates Day</t>
  </si>
  <si>
    <t>Town Meeting Day</t>
  </si>
  <si>
    <t>Texas Independence Day</t>
  </si>
  <si>
    <t>Sat</t>
  </si>
  <si>
    <t>Mon</t>
  </si>
  <si>
    <t>New Year Holiday</t>
  </si>
  <si>
    <t>Martin Luther King Jr. Birthday</t>
  </si>
  <si>
    <t>Wed</t>
  </si>
  <si>
    <t>Confederate Heroes Day</t>
  </si>
  <si>
    <t>Fri</t>
  </si>
  <si>
    <t>Lincoln's Birthday Holiday</t>
  </si>
  <si>
    <t>President's Day</t>
  </si>
  <si>
    <t>Tue</t>
  </si>
  <si>
    <t>Mardi Gras Day</t>
  </si>
  <si>
    <t xml:space="preserve">Date </t>
  </si>
  <si>
    <t xml:space="preserve">Day </t>
  </si>
  <si>
    <t>Occasion</t>
  </si>
  <si>
    <t>Kalanianaole Holiday</t>
  </si>
  <si>
    <t>Start Date</t>
  </si>
  <si>
    <t>End Date</t>
  </si>
  <si>
    <t>ID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</si>
  <si>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</si>
  <si>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</si>
  <si>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</si>
  <si>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</si>
  <si>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</si>
  <si>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</si>
  <si>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</si>
  <si>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</si>
  <si>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</si>
  <si>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0011</t>
  </si>
  <si>
    <t>John</t>
  </si>
  <si>
    <t>Sara</t>
  </si>
  <si>
    <t>Tomas</t>
  </si>
  <si>
    <t>Sam</t>
  </si>
  <si>
    <t>Present</t>
  </si>
  <si>
    <t>Planned Leave (PL)</t>
  </si>
  <si>
    <t>Work Days</t>
  </si>
  <si>
    <t>Unplanned Leave (A)</t>
  </si>
  <si>
    <t>PL</t>
  </si>
  <si>
    <t xml:space="preserve">Type </t>
  </si>
  <si>
    <t xml:space="preserve">Present </t>
  </si>
  <si>
    <t>Planned Leave</t>
  </si>
  <si>
    <t>Unplanned  Absent</t>
  </si>
  <si>
    <t>P</t>
  </si>
  <si>
    <t>A</t>
  </si>
  <si>
    <t>Half Day Leave</t>
  </si>
  <si>
    <t>HL</t>
  </si>
  <si>
    <t>Half Day Leave (HL)</t>
  </si>
  <si>
    <t>Attendance Sheet in Excel with Formula for Half Day</t>
  </si>
  <si>
    <t>Using the COUNTIFS Function</t>
  </si>
  <si>
    <t>Mathew</t>
  </si>
  <si>
    <t>Alex</t>
  </si>
  <si>
    <t>Henry</t>
  </si>
  <si>
    <t>Jack</t>
  </si>
  <si>
    <t>Julia</t>
  </si>
  <si>
    <t>Ben</t>
  </si>
  <si>
    <t>Total Leave</t>
  </si>
  <si>
    <t>Using the SUMPRODUCT Function</t>
  </si>
  <si>
    <t>Combining the SUM &amp; COUNTIFS Functions</t>
  </si>
  <si>
    <t>&gt;&gt;&gt; Do Yourself &gt;&gt;&gt;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</si>
</sst>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"/>
  </numFmts>
  <fonts count="19" x14ac:knownFonts="1">
    <font>
      <sz val="11"/>
      <color theme="1"/>
      <name val="Tw Cen MT"/>
      <family val="2"/>
      <scheme val="minor"/>
    </font>
    <font>
      <sz val="11"/>
      <color theme="1"/>
      <name val="Tw Cen MT"/>
      <family val="2"/>
      <scheme val="minor"/>
    </font>
    <font>
      <sz val="8"/>
      <name val="Tw Cen MT"/>
      <family val="2"/>
      <scheme val="minor"/>
    </font>
    <font>
      <u/>
      <sz val="11"/>
      <color theme="10"/>
      <name val="Tw Cen MT"/>
      <family val="2"/>
      <scheme val="minor"/>
    </font>
    <font>
      <sz val="11"/>
      <name val="Tw Cen MT"/>
      <family val="2"/>
      <scheme val="minor"/>
    </font>
    <font>
      <sz val="11"/>
      <color rgb="FF454545"/>
      <name val="Arial"/>
      <family val="2"/>
    </font>
    <font>
      <sz val="11"/>
      <name val="Calibri"/>
      <family val="2"/>
    </font>
    <font>
      <sz val="11"/>
      <color theme="1"/>
      <name val="Arial Rounded MT Bold"/>
      <family val="2"/>
    </font>
    <font>
      <b/>
      <sz val="16"/>
      <color theme="1"/>
      <name val="Calibri"/>
      <family val="2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2"/>
      <name val="Calibri"/>
      <family val="2"/>
    </font>
    <font>
      <sz val="10"/>
      <color rgb="FF333333"/>
      <name val="Calibri"/>
      <family val="2"/>
    </font>
    <font>
      <sz val="10"/>
      <name val="Calibri"/>
      <family val="2"/>
    </font>
    <font>
      <sz val="11"/>
      <color rgb="FF454545"/>
      <name val="Calibri"/>
      <family val="2"/>
    </font>
    <font>
      <b/>
      <sz val="18"/>
      <color theme="1"/>
      <name val="Calibri"/>
      <family val="2"/>
    </font>
    <font>
      <b/>
      <sz val="18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2"/>
        <bgColor theme="0" tint="-0.14999847407452621"/>
      </patternFill>
    </fill>
    <fill>
      <patternFill patternType="solid">
        <fgColor theme="2"/>
        <bgColor indexed="64"/>
      </patternFill>
    </fill>
    <fill>
      <patternFill patternType="solid">
        <fgColor theme="8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" fillId="12" borderId="0" applyNumberFormat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 wrapText="1"/>
    </xf>
    <xf numFmtId="0" fontId="4" fillId="9" borderId="0" xfId="0" applyFont="1" applyFill="1" applyBorder="1" applyAlignment="1">
      <alignment horizontal="center" vertical="center"/>
    </xf>
    <xf numFmtId="9" fontId="4" fillId="9" borderId="0" xfId="1" applyFont="1" applyFill="1" applyBorder="1" applyAlignment="1">
      <alignment horizontal="center" vertical="center"/>
    </xf>
    <xf numFmtId="0" fontId="4" fillId="9" borderId="0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/>
    </xf>
    <xf numFmtId="14" fontId="5" fillId="3" borderId="0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49" fontId="4" fillId="3" borderId="0" xfId="2" applyNumberFormat="1" applyFont="1" applyFill="1" applyBorder="1" applyAlignment="1">
      <alignment horizontal="center" vertical="center" wrapText="1"/>
    </xf>
    <xf numFmtId="14" fontId="0" fillId="3" borderId="0" xfId="0" applyNumberFormat="1" applyFont="1" applyFill="1" applyBorder="1" applyAlignment="1">
      <alignment horizontal="center" vertical="center"/>
    </xf>
    <xf numFmtId="49" fontId="4" fillId="3" borderId="0" xfId="0" applyNumberFormat="1" applyFont="1" applyFill="1" applyBorder="1" applyAlignment="1">
      <alignment horizontal="center" vertical="center"/>
    </xf>
    <xf numFmtId="164" fontId="5" fillId="3" borderId="0" xfId="0" applyNumberFormat="1" applyFont="1" applyFill="1" applyBorder="1" applyAlignment="1">
      <alignment horizontal="center" vertical="center"/>
    </xf>
    <xf numFmtId="164" fontId="0" fillId="3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 wrapText="1"/>
    </xf>
    <xf numFmtId="14" fontId="15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165" fontId="6" fillId="6" borderId="1" xfId="0" applyNumberFormat="1" applyFont="1" applyFill="1" applyBorder="1" applyAlignment="1">
      <alignment horizontal="center" vertical="center"/>
    </xf>
    <xf numFmtId="165" fontId="13" fillId="6" borderId="1" xfId="0" applyNumberFormat="1" applyFont="1" applyFill="1" applyBorder="1" applyAlignment="1">
      <alignment horizontal="center" vertical="center" wrapText="1"/>
    </xf>
    <xf numFmtId="49" fontId="10" fillId="10" borderId="10" xfId="0" applyNumberFormat="1" applyFont="1" applyFill="1" applyBorder="1" applyAlignment="1">
      <alignment horizontal="center" vertical="center"/>
    </xf>
    <xf numFmtId="0" fontId="10" fillId="10" borderId="3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49" fontId="10" fillId="9" borderId="1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49" fontId="10" fillId="10" borderId="11" xfId="0" applyNumberFormat="1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49" fontId="10" fillId="8" borderId="12" xfId="0" applyNumberFormat="1" applyFont="1" applyFill="1" applyBorder="1" applyAlignment="1">
      <alignment horizontal="center" vertical="center"/>
    </xf>
    <xf numFmtId="0" fontId="10" fillId="8" borderId="13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11" borderId="13" xfId="0" applyFont="1" applyFill="1" applyBorder="1" applyAlignment="1">
      <alignment horizontal="center" vertical="center"/>
    </xf>
    <xf numFmtId="0" fontId="11" fillId="12" borderId="1" xfId="3" applyFont="1" applyBorder="1" applyAlignment="1">
      <alignment horizontal="center" vertical="center"/>
    </xf>
    <xf numFmtId="0" fontId="17" fillId="4" borderId="6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18" fillId="4" borderId="6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horizontal="center" vertical="center" wrapText="1"/>
    </xf>
    <xf numFmtId="0" fontId="13" fillId="6" borderId="10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165" fontId="13" fillId="6" borderId="4" xfId="0" applyNumberFormat="1" applyFont="1" applyFill="1" applyBorder="1" applyAlignment="1">
      <alignment horizontal="center" vertical="center" wrapText="1"/>
    </xf>
    <xf numFmtId="165" fontId="13" fillId="6" borderId="2" xfId="0" applyNumberFormat="1" applyFont="1" applyFill="1" applyBorder="1" applyAlignment="1">
      <alignment horizontal="center" vertical="center" wrapText="1"/>
    </xf>
    <xf numFmtId="165" fontId="13" fillId="6" borderId="3" xfId="0" applyNumberFormat="1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/>
    </xf>
    <xf numFmtId="14" fontId="11" fillId="4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64" fontId="9" fillId="4" borderId="1" xfId="0" applyNumberFormat="1" applyFont="1" applyFill="1" applyBorder="1" applyAlignment="1">
      <alignment horizontal="center" vertical="center"/>
    </xf>
    <xf numFmtId="164" fontId="9" fillId="4" borderId="0" xfId="0" applyNumberFormat="1" applyFont="1" applyFill="1" applyBorder="1" applyAlignment="1">
      <alignment horizontal="center" vertical="center"/>
    </xf>
  </cellXfs>
  <cellStyles count="4">
    <cellStyle name="60% - Accent5" xfId="3" builtinId="48"/>
    <cellStyle name="Hyperlink" xfId="2" builtinId="8"/>
    <cellStyle name="Normal" xfId="0" builtinId="0"/>
    <cellStyle name="Percent" xfId="1" builtinId="5"/>
  </cellStyles>
  <dxfs count="2">
    <dxf>
      <font>
        <b/>
        <i val="0"/>
        <strike val="0"/>
        <color auto="1"/>
      </font>
      <fill>
        <patternFill>
          <bgColor rgb="FFFF5D5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5D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Integral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6B9F25"/>
      </a:hlink>
      <a:folHlink>
        <a:srgbClr val="B26B02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publicholidays.com/us/presidents-day/" TargetMode="External"/><Relationship Id="rId3" Type="http://schemas.openxmlformats.org/officeDocument/2006/relationships/hyperlink" Target="https://publicholidays.com/us/birthday-of-martin-luther-king-jr/" TargetMode="External"/><Relationship Id="rId7" Type="http://schemas.openxmlformats.org/officeDocument/2006/relationships/hyperlink" Target="https://publicholidays.com/us/lincolns-birthday/" TargetMode="External"/><Relationship Id="rId12" Type="http://schemas.openxmlformats.org/officeDocument/2006/relationships/hyperlink" Target="https://publicholidays.com/us/prince-jonah-kuhio-kalanianaole-day/" TargetMode="External"/><Relationship Id="rId2" Type="http://schemas.openxmlformats.org/officeDocument/2006/relationships/hyperlink" Target="https://publicholidays.com/us/new-years-day/" TargetMode="External"/><Relationship Id="rId1" Type="http://schemas.openxmlformats.org/officeDocument/2006/relationships/hyperlink" Target="https://publicholidays.com/us/new-years-day/" TargetMode="External"/><Relationship Id="rId6" Type="http://schemas.openxmlformats.org/officeDocument/2006/relationships/hyperlink" Target="https://publicholidays.com/us/lincolns-birthday/" TargetMode="External"/><Relationship Id="rId11" Type="http://schemas.openxmlformats.org/officeDocument/2006/relationships/hyperlink" Target="https://publicholidays.com/us/town-meeting-day/" TargetMode="External"/><Relationship Id="rId5" Type="http://schemas.openxmlformats.org/officeDocument/2006/relationships/hyperlink" Target="https://publicholidays.com/us/rosa-parks-day/" TargetMode="External"/><Relationship Id="rId10" Type="http://schemas.openxmlformats.org/officeDocument/2006/relationships/hyperlink" Target="https://publicholidays.com/us/mardi-gras-day/" TargetMode="External"/><Relationship Id="rId4" Type="http://schemas.openxmlformats.org/officeDocument/2006/relationships/hyperlink" Target="https://publicholidays.com/us/robert-e-lees-birthday/" TargetMode="External"/><Relationship Id="rId9" Type="http://schemas.openxmlformats.org/officeDocument/2006/relationships/hyperlink" Target="https://publicholidays.com/us/daisy-gatson-bates-day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0AC70-A567-48D9-91DE-186AFFE398F5}">
  <sheetPr codeName="Sheet1"/>
  <dimension ref="A1:BP102"/>
  <sheetViews>
    <sheetView showGridLines="0" zoomScale="90" zoomScaleNormal="90" workbookViewId="0">
      <selection activeCell="AH13" sqref="AH13"/>
    </sheetView>
  </sheetViews>
  <sheetFormatPr defaultColWidth="8.75" defaultRowHeight="19.899999999999999" customHeight="1" x14ac:dyDescent="0.2"/>
  <cols>
    <col min="1" max="1" width="5.625" style="1" customWidth="1"/>
    <col min="2" max="2" width="7.125" style="1" customWidth="1"/>
    <col min="3" max="6" width="4.75" style="1" customWidth="1"/>
    <col min="7" max="7" width="5.375" style="1" customWidth="1"/>
    <col min="8" max="13" width="4.75" style="1" customWidth="1"/>
    <col min="14" max="14" width="5.375" style="1" customWidth="1"/>
    <col min="15" max="20" width="4.75" style="1" customWidth="1"/>
    <col min="21" max="21" width="5.25" style="1" customWidth="1"/>
    <col min="22" max="27" width="4.75" style="1" customWidth="1"/>
    <col min="28" max="28" width="5.375" style="1" customWidth="1"/>
    <col min="29" max="33" width="4.75" style="1" customWidth="1"/>
    <col min="34" max="34" width="9.25" style="1" customWidth="1"/>
    <col min="35" max="35" width="10.125" style="1" customWidth="1"/>
    <col min="36" max="36" width="10.375" style="1" customWidth="1"/>
    <col min="37" max="37" width="8.75" style="1" customWidth="1"/>
    <col min="38" max="38" width="9.875" style="1" customWidth="1"/>
    <col min="39" max="16384" width="8.75" style="1"/>
  </cols>
  <sheetData>
    <row r="1" spans="1:68" ht="31.15" customHeight="1" thickBot="1" x14ac:dyDescent="0.25">
      <c r="A1" s="56" t="s">
        <v>68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8" t="s">
        <v>1</v>
      </c>
      <c r="AA1" s="58"/>
      <c r="AB1" s="58"/>
      <c r="AC1" s="58"/>
      <c r="AD1" s="58"/>
      <c r="AE1" s="58"/>
      <c r="AF1" s="58"/>
      <c r="AG1" s="58"/>
      <c r="AH1" s="58"/>
      <c r="AI1" s="55">
        <v>2022</v>
      </c>
      <c r="AJ1" s="55"/>
      <c r="AK1" s="55"/>
      <c r="AL1" s="55"/>
    </row>
    <row r="2" spans="1:68" ht="13.15" customHeight="1" x14ac:dyDescent="0.2">
      <c r="A2" s="35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</row>
    <row r="3" spans="1:68" ht="26.45" customHeight="1" x14ac:dyDescent="0.2">
      <c r="A3" s="35"/>
      <c r="B3" s="68" t="s">
        <v>37</v>
      </c>
      <c r="C3" s="68"/>
      <c r="D3" s="69">
        <f>DATEVALUE("1"&amp;Z1)</f>
        <v>44562</v>
      </c>
      <c r="E3" s="69"/>
      <c r="F3" s="69"/>
      <c r="G3" s="26"/>
      <c r="H3" s="26"/>
      <c r="I3" s="68" t="s">
        <v>38</v>
      </c>
      <c r="J3" s="68"/>
      <c r="K3" s="68"/>
      <c r="L3" s="69">
        <f>EOMONTH(D3,0)</f>
        <v>44592</v>
      </c>
      <c r="M3" s="69"/>
      <c r="N3" s="69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</row>
    <row r="4" spans="1:68" s="6" customFormat="1" ht="26.45" customHeight="1" x14ac:dyDescent="0.2">
      <c r="A4" s="36"/>
      <c r="B4" s="37"/>
      <c r="C4" s="37"/>
      <c r="D4" s="38"/>
      <c r="E4" s="38"/>
      <c r="F4" s="38"/>
      <c r="G4" s="39"/>
      <c r="H4" s="39"/>
      <c r="I4" s="37"/>
      <c r="J4" s="37"/>
      <c r="K4" s="37"/>
      <c r="L4" s="38"/>
      <c r="M4" s="38"/>
      <c r="N4" s="38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</row>
    <row r="5" spans="1:68" ht="28.9" customHeight="1" x14ac:dyDescent="0.2">
      <c r="A5" s="59" t="s">
        <v>39</v>
      </c>
      <c r="B5" s="62" t="s">
        <v>14</v>
      </c>
      <c r="C5" s="40">
        <f t="shared" ref="C5:J5" si="0">IFERROR(IF(C6="",1,MATCH(C6,Holidays,0)),0)</f>
        <v>1</v>
      </c>
      <c r="D5" s="40">
        <f t="shared" si="0"/>
        <v>0</v>
      </c>
      <c r="E5" s="40">
        <f t="shared" si="0"/>
        <v>2</v>
      </c>
      <c r="F5" s="40">
        <f t="shared" si="0"/>
        <v>0</v>
      </c>
      <c r="G5" s="40">
        <f t="shared" si="0"/>
        <v>0</v>
      </c>
      <c r="H5" s="40">
        <f t="shared" si="0"/>
        <v>0</v>
      </c>
      <c r="I5" s="40">
        <f t="shared" si="0"/>
        <v>0</v>
      </c>
      <c r="J5" s="40">
        <f t="shared" si="0"/>
        <v>0</v>
      </c>
      <c r="K5" s="40">
        <f t="shared" ref="K5" si="1">IFERROR(IF(K6="",1,MATCH(K6,Holidays,0)),0)</f>
        <v>0</v>
      </c>
      <c r="L5" s="40">
        <f t="shared" ref="L5" si="2">IFERROR(IF(L6="",1,MATCH(L6,Holidays,0)),0)</f>
        <v>0</v>
      </c>
      <c r="M5" s="40">
        <f t="shared" ref="M5" si="3">IFERROR(IF(M6="",1,MATCH(M6,Holidays,0)),0)</f>
        <v>0</v>
      </c>
      <c r="N5" s="40">
        <f t="shared" ref="N5" si="4">IFERROR(IF(N6="",1,MATCH(N6,Holidays,0)),0)</f>
        <v>0</v>
      </c>
      <c r="O5" s="40">
        <f t="shared" ref="O5" si="5">IFERROR(IF(O6="",1,MATCH(O6,Holidays,0)),0)</f>
        <v>0</v>
      </c>
      <c r="P5" s="40">
        <f t="shared" ref="P5" si="6">IFERROR(IF(P6="",1,MATCH(P6,Holidays,0)),0)</f>
        <v>0</v>
      </c>
      <c r="Q5" s="40">
        <f t="shared" ref="Q5" si="7">IFERROR(IF(Q6="",1,MATCH(Q6,Holidays,0)),0)</f>
        <v>0</v>
      </c>
      <c r="R5" s="40">
        <f t="shared" ref="R5" si="8">IFERROR(IF(R6="",1,MATCH(R6,Holidays,0)),0)</f>
        <v>0</v>
      </c>
      <c r="S5" s="40">
        <f t="shared" ref="S5" si="9">IFERROR(IF(S6="",1,MATCH(S6,Holidays,0)),0)</f>
        <v>3</v>
      </c>
      <c r="T5" s="40">
        <f t="shared" ref="T5" si="10">IFERROR(IF(T6="",1,MATCH(T6,Holidays,0)),0)</f>
        <v>0</v>
      </c>
      <c r="U5" s="40">
        <f t="shared" ref="U5" si="11">IFERROR(IF(U6="",1,MATCH(U6,Holidays,0)),0)</f>
        <v>5</v>
      </c>
      <c r="V5" s="40">
        <f t="shared" ref="V5" si="12">IFERROR(IF(V6="",1,MATCH(V6,Holidays,0)),0)</f>
        <v>0</v>
      </c>
      <c r="W5" s="40">
        <f t="shared" ref="W5" si="13">IFERROR(IF(W6="",1,MATCH(W6,Holidays,0)),0)</f>
        <v>0</v>
      </c>
      <c r="X5" s="40">
        <f t="shared" ref="X5" si="14">IFERROR(IF(X6="",1,MATCH(X6,Holidays,0)),0)</f>
        <v>0</v>
      </c>
      <c r="Y5" s="40">
        <f t="shared" ref="Y5" si="15">IFERROR(IF(Y6="",1,MATCH(Y6,Holidays,0)),0)</f>
        <v>0</v>
      </c>
      <c r="Z5" s="40">
        <f t="shared" ref="Z5" si="16">IFERROR(IF(Z6="",1,MATCH(Z6,Holidays,0)),0)</f>
        <v>0</v>
      </c>
      <c r="AA5" s="40">
        <f t="shared" ref="AA5" si="17">IFERROR(IF(AA6="",1,MATCH(AA6,Holidays,0)),0)</f>
        <v>0</v>
      </c>
      <c r="AB5" s="40">
        <f t="shared" ref="AB5" si="18">IFERROR(IF(AB6="",1,MATCH(AB6,Holidays,0)),0)</f>
        <v>0</v>
      </c>
      <c r="AC5" s="40">
        <f t="shared" ref="AC5" si="19">IFERROR(IF(AC6="",1,MATCH(AC6,Holidays,0)),0)</f>
        <v>0</v>
      </c>
      <c r="AD5" s="40">
        <f t="shared" ref="AD5" si="20">IFERROR(IF(AD6="",1,MATCH(AD6,Holidays,0)),0)</f>
        <v>0</v>
      </c>
      <c r="AE5" s="40">
        <f t="shared" ref="AE5" si="21">IFERROR(IF(AE6="",1,MATCH(AE6,Holidays,0)),0)</f>
        <v>0</v>
      </c>
      <c r="AF5" s="40">
        <f t="shared" ref="AF5" si="22">IFERROR(IF(AF6="",1,MATCH(AF6,Holidays,0)),0)</f>
        <v>0</v>
      </c>
      <c r="AG5" s="40">
        <f t="shared" ref="AG5" si="23">IFERROR(IF(AG6="",1,MATCH(AG6,Holidays,0)),0)</f>
        <v>0</v>
      </c>
      <c r="AH5" s="65" t="s">
        <v>54</v>
      </c>
      <c r="AI5" s="62" t="s">
        <v>55</v>
      </c>
      <c r="AJ5" s="62" t="s">
        <v>57</v>
      </c>
      <c r="AK5" s="62" t="s">
        <v>67</v>
      </c>
      <c r="AL5" s="62" t="s">
        <v>56</v>
      </c>
      <c r="AM5" s="10"/>
      <c r="AN5" s="10"/>
      <c r="AO5" s="10"/>
      <c r="AP5" s="10"/>
      <c r="AQ5" s="10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</row>
    <row r="6" spans="1:68" ht="28.9" customHeight="1" x14ac:dyDescent="0.2">
      <c r="A6" s="60"/>
      <c r="B6" s="63"/>
      <c r="C6" s="41">
        <f>D3</f>
        <v>44562</v>
      </c>
      <c r="D6" s="41">
        <f t="shared" ref="D6:J6" si="24">IF(C6&lt;$L$3,C6+1,"")</f>
        <v>44563</v>
      </c>
      <c r="E6" s="41">
        <f t="shared" si="24"/>
        <v>44564</v>
      </c>
      <c r="F6" s="41">
        <f t="shared" si="24"/>
        <v>44565</v>
      </c>
      <c r="G6" s="41">
        <f t="shared" si="24"/>
        <v>44566</v>
      </c>
      <c r="H6" s="41">
        <f t="shared" si="24"/>
        <v>44567</v>
      </c>
      <c r="I6" s="41">
        <f t="shared" si="24"/>
        <v>44568</v>
      </c>
      <c r="J6" s="41">
        <f t="shared" si="24"/>
        <v>44569</v>
      </c>
      <c r="K6" s="41">
        <f t="shared" ref="K6:AG6" si="25">IF(J6&lt;$L$3,J6+1,"")</f>
        <v>44570</v>
      </c>
      <c r="L6" s="41">
        <f t="shared" si="25"/>
        <v>44571</v>
      </c>
      <c r="M6" s="41">
        <f t="shared" si="25"/>
        <v>44572</v>
      </c>
      <c r="N6" s="41">
        <f t="shared" si="25"/>
        <v>44573</v>
      </c>
      <c r="O6" s="41">
        <f t="shared" si="25"/>
        <v>44574</v>
      </c>
      <c r="P6" s="41">
        <f t="shared" si="25"/>
        <v>44575</v>
      </c>
      <c r="Q6" s="41">
        <f t="shared" si="25"/>
        <v>44576</v>
      </c>
      <c r="R6" s="41">
        <f t="shared" si="25"/>
        <v>44577</v>
      </c>
      <c r="S6" s="41">
        <f t="shared" si="25"/>
        <v>44578</v>
      </c>
      <c r="T6" s="41">
        <f t="shared" si="25"/>
        <v>44579</v>
      </c>
      <c r="U6" s="41">
        <f t="shared" si="25"/>
        <v>44580</v>
      </c>
      <c r="V6" s="41">
        <f t="shared" si="25"/>
        <v>44581</v>
      </c>
      <c r="W6" s="41">
        <f t="shared" si="25"/>
        <v>44582</v>
      </c>
      <c r="X6" s="41">
        <f t="shared" si="25"/>
        <v>44583</v>
      </c>
      <c r="Y6" s="41">
        <f t="shared" si="25"/>
        <v>44584</v>
      </c>
      <c r="Z6" s="41">
        <f t="shared" si="25"/>
        <v>44585</v>
      </c>
      <c r="AA6" s="41">
        <f t="shared" si="25"/>
        <v>44586</v>
      </c>
      <c r="AB6" s="41">
        <f t="shared" si="25"/>
        <v>44587</v>
      </c>
      <c r="AC6" s="41">
        <f t="shared" si="25"/>
        <v>44588</v>
      </c>
      <c r="AD6" s="41">
        <f t="shared" si="25"/>
        <v>44589</v>
      </c>
      <c r="AE6" s="41">
        <f t="shared" si="25"/>
        <v>44590</v>
      </c>
      <c r="AF6" s="41">
        <f t="shared" si="25"/>
        <v>44591</v>
      </c>
      <c r="AG6" s="41">
        <f t="shared" si="25"/>
        <v>44592</v>
      </c>
      <c r="AH6" s="66"/>
      <c r="AI6" s="63"/>
      <c r="AJ6" s="63"/>
      <c r="AK6" s="63"/>
      <c r="AL6" s="63"/>
      <c r="AM6" s="11"/>
      <c r="AN6" s="11"/>
      <c r="AO6" s="10"/>
      <c r="AP6" s="10"/>
      <c r="AQ6" s="10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</row>
    <row r="7" spans="1:68" s="5" customFormat="1" ht="24.6" customHeight="1" x14ac:dyDescent="0.2">
      <c r="A7" s="61"/>
      <c r="B7" s="64"/>
      <c r="C7" s="42" t="str">
        <f t="shared" ref="C7:AG7" si="26">TEXT(C6,"ddd")</f>
        <v>Sat</v>
      </c>
      <c r="D7" s="42" t="str">
        <f t="shared" si="26"/>
        <v>Sun</v>
      </c>
      <c r="E7" s="42" t="str">
        <f t="shared" si="26"/>
        <v>Mon</v>
      </c>
      <c r="F7" s="42" t="str">
        <f t="shared" si="26"/>
        <v>Tue</v>
      </c>
      <c r="G7" s="42" t="str">
        <f t="shared" si="26"/>
        <v>Wed</v>
      </c>
      <c r="H7" s="42" t="str">
        <f t="shared" si="26"/>
        <v>Thu</v>
      </c>
      <c r="I7" s="42" t="str">
        <f t="shared" si="26"/>
        <v>Fri</v>
      </c>
      <c r="J7" s="42" t="str">
        <f t="shared" si="26"/>
        <v>Sat</v>
      </c>
      <c r="K7" s="42" t="str">
        <f t="shared" si="26"/>
        <v>Sun</v>
      </c>
      <c r="L7" s="42" t="str">
        <f t="shared" si="26"/>
        <v>Mon</v>
      </c>
      <c r="M7" s="42" t="str">
        <f t="shared" si="26"/>
        <v>Tue</v>
      </c>
      <c r="N7" s="42" t="str">
        <f t="shared" si="26"/>
        <v>Wed</v>
      </c>
      <c r="O7" s="42" t="str">
        <f t="shared" si="26"/>
        <v>Thu</v>
      </c>
      <c r="P7" s="42" t="str">
        <f t="shared" si="26"/>
        <v>Fri</v>
      </c>
      <c r="Q7" s="42" t="str">
        <f t="shared" si="26"/>
        <v>Sat</v>
      </c>
      <c r="R7" s="42" t="str">
        <f t="shared" si="26"/>
        <v>Sun</v>
      </c>
      <c r="S7" s="42" t="str">
        <f t="shared" si="26"/>
        <v>Mon</v>
      </c>
      <c r="T7" s="42" t="str">
        <f t="shared" si="26"/>
        <v>Tue</v>
      </c>
      <c r="U7" s="42" t="str">
        <f t="shared" si="26"/>
        <v>Wed</v>
      </c>
      <c r="V7" s="42" t="str">
        <f t="shared" si="26"/>
        <v>Thu</v>
      </c>
      <c r="W7" s="42" t="str">
        <f t="shared" si="26"/>
        <v>Fri</v>
      </c>
      <c r="X7" s="42" t="str">
        <f t="shared" si="26"/>
        <v>Sat</v>
      </c>
      <c r="Y7" s="42" t="str">
        <f t="shared" si="26"/>
        <v>Sun</v>
      </c>
      <c r="Z7" s="42" t="str">
        <f t="shared" si="26"/>
        <v>Mon</v>
      </c>
      <c r="AA7" s="42" t="str">
        <f t="shared" si="26"/>
        <v>Tue</v>
      </c>
      <c r="AB7" s="42" t="str">
        <f t="shared" si="26"/>
        <v>Wed</v>
      </c>
      <c r="AC7" s="42" t="str">
        <f t="shared" si="26"/>
        <v>Thu</v>
      </c>
      <c r="AD7" s="42" t="str">
        <f t="shared" si="26"/>
        <v>Fri</v>
      </c>
      <c r="AE7" s="42" t="str">
        <f t="shared" si="26"/>
        <v>Sat</v>
      </c>
      <c r="AF7" s="42" t="str">
        <f t="shared" si="26"/>
        <v>Sun</v>
      </c>
      <c r="AG7" s="42" t="str">
        <f t="shared" si="26"/>
        <v>Mon</v>
      </c>
      <c r="AH7" s="67"/>
      <c r="AI7" s="64"/>
      <c r="AJ7" s="64"/>
      <c r="AK7" s="64"/>
      <c r="AL7" s="64"/>
      <c r="AM7" s="11"/>
      <c r="AN7" s="11"/>
      <c r="AO7" s="12"/>
      <c r="AP7" s="12"/>
      <c r="AQ7" s="12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</row>
    <row r="8" spans="1:68" s="7" customFormat="1" ht="19.899999999999999" customHeight="1" x14ac:dyDescent="0.2">
      <c r="A8" s="43" t="s">
        <v>49</v>
      </c>
      <c r="B8" s="44" t="s">
        <v>50</v>
      </c>
      <c r="C8" s="45"/>
      <c r="D8" s="45"/>
      <c r="E8" s="45"/>
      <c r="F8" s="45" t="s">
        <v>63</v>
      </c>
      <c r="G8" s="45" t="s">
        <v>63</v>
      </c>
      <c r="H8" s="45" t="s">
        <v>63</v>
      </c>
      <c r="I8" s="45" t="s">
        <v>63</v>
      </c>
      <c r="J8" s="45" t="s">
        <v>63</v>
      </c>
      <c r="K8" s="45"/>
      <c r="L8" s="45" t="s">
        <v>63</v>
      </c>
      <c r="M8" s="45" t="s">
        <v>63</v>
      </c>
      <c r="N8" s="45" t="s">
        <v>63</v>
      </c>
      <c r="O8" s="45" t="s">
        <v>63</v>
      </c>
      <c r="P8" s="45" t="s">
        <v>63</v>
      </c>
      <c r="Q8" s="45" t="s">
        <v>63</v>
      </c>
      <c r="R8" s="45"/>
      <c r="S8" s="45"/>
      <c r="T8" s="45" t="s">
        <v>63</v>
      </c>
      <c r="U8" s="45"/>
      <c r="V8" s="45" t="s">
        <v>63</v>
      </c>
      <c r="W8" s="45" t="s">
        <v>63</v>
      </c>
      <c r="X8" s="45" t="s">
        <v>63</v>
      </c>
      <c r="Y8" s="45"/>
      <c r="Z8" s="45" t="s">
        <v>63</v>
      </c>
      <c r="AA8" s="45" t="s">
        <v>63</v>
      </c>
      <c r="AB8" s="45" t="s">
        <v>63</v>
      </c>
      <c r="AC8" s="45" t="s">
        <v>63</v>
      </c>
      <c r="AD8" s="45" t="s">
        <v>63</v>
      </c>
      <c r="AE8" s="45" t="s">
        <v>63</v>
      </c>
      <c r="AF8" s="45"/>
      <c r="AG8" s="45" t="s">
        <v>63</v>
      </c>
      <c r="AH8" s="45">
        <f>COUNTIFS(C8:AG8,"P",$C$7:$AG$7,"&lt;&gt;Sun",$C$5:$AG$5,0)</f>
        <v>22</v>
      </c>
      <c r="AI8" s="45">
        <f>COUNTIFS(C8:AG8,"PL",$C$7:$AG$7,"&lt;&gt;Sun",$C$5:$AG$5,0)</f>
        <v>0</v>
      </c>
      <c r="AJ8" s="45">
        <f>COUNTIFS(C8:AG8,"A",$C$7:$AG$7,"&lt;&gt;Sun",$C$5:$AG$5,0)</f>
        <v>0</v>
      </c>
      <c r="AK8" s="45">
        <f>COUNTIFS(C8:AG8,"HL",$C$7:$AG$7,"&lt;&gt;Sun",$C$5:$AG$5,0)</f>
        <v>0</v>
      </c>
      <c r="AL8" s="45">
        <f>COUNTIFS($C$7:$AG$7,"&lt;&gt;Sun",$C$5:$AG$5,0)</f>
        <v>22</v>
      </c>
      <c r="AM8" s="11"/>
      <c r="AN8" s="11"/>
      <c r="AO8" s="10"/>
      <c r="AP8" s="10"/>
      <c r="AQ8" s="10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</row>
    <row r="9" spans="1:68" ht="19.899999999999999" customHeight="1" x14ac:dyDescent="0.2">
      <c r="A9" s="46" t="s">
        <v>40</v>
      </c>
      <c r="B9" s="47" t="s">
        <v>70</v>
      </c>
      <c r="C9" s="24"/>
      <c r="D9" s="24"/>
      <c r="E9" s="24"/>
      <c r="F9" s="24" t="s">
        <v>58</v>
      </c>
      <c r="G9" s="24" t="s">
        <v>58</v>
      </c>
      <c r="H9" s="24" t="s">
        <v>63</v>
      </c>
      <c r="I9" s="24" t="s">
        <v>63</v>
      </c>
      <c r="J9" s="24" t="s">
        <v>63</v>
      </c>
      <c r="K9" s="24"/>
      <c r="L9" s="24" t="s">
        <v>58</v>
      </c>
      <c r="M9" s="24" t="s">
        <v>63</v>
      </c>
      <c r="N9" s="24" t="s">
        <v>63</v>
      </c>
      <c r="O9" s="24" t="s">
        <v>63</v>
      </c>
      <c r="P9" s="24" t="s">
        <v>58</v>
      </c>
      <c r="Q9" s="24" t="s">
        <v>58</v>
      </c>
      <c r="R9" s="24"/>
      <c r="S9" s="24"/>
      <c r="T9" s="24" t="s">
        <v>63</v>
      </c>
      <c r="U9" s="24"/>
      <c r="V9" s="24" t="s">
        <v>66</v>
      </c>
      <c r="W9" s="24" t="s">
        <v>63</v>
      </c>
      <c r="X9" s="24" t="s">
        <v>63</v>
      </c>
      <c r="Y9" s="24"/>
      <c r="Z9" s="24" t="s">
        <v>58</v>
      </c>
      <c r="AA9" s="24" t="s">
        <v>58</v>
      </c>
      <c r="AB9" s="24" t="s">
        <v>63</v>
      </c>
      <c r="AC9" s="24" t="s">
        <v>63</v>
      </c>
      <c r="AD9" s="24" t="s">
        <v>63</v>
      </c>
      <c r="AE9" s="24" t="s">
        <v>58</v>
      </c>
      <c r="AF9" s="24"/>
      <c r="AG9" s="24" t="s">
        <v>63</v>
      </c>
      <c r="AH9" s="24">
        <f t="shared" ref="AH9:AH17" si="27">COUNTIFS(C9:AG9,"P",$C$7:$AG$7,"&lt;&gt;Sun",$C$5:$AG$5,0)</f>
        <v>13</v>
      </c>
      <c r="AI9" s="24">
        <f t="shared" ref="AI9:AI17" si="28">COUNTIFS(C9:AG9,"PL",$C$7:$AG$7,"&lt;&gt;Sun",$C$5:$AG$5,0)</f>
        <v>8</v>
      </c>
      <c r="AJ9" s="24">
        <f t="shared" ref="AJ9:AJ17" si="29">COUNTIFS(C9:AG9,"A",$C$7:$AG$7,"&lt;&gt;Sun",$C$5:$AG$5,0)</f>
        <v>0</v>
      </c>
      <c r="AK9" s="45">
        <f t="shared" ref="AK9:AK17" si="30">COUNTIFS(C9:AG9,"HL",$C$7:$AG$7,"&lt;&gt;Sun",$C$5:$AG$5,0)</f>
        <v>1</v>
      </c>
      <c r="AL9" s="24">
        <f t="shared" ref="AL9:AL17" si="31">COUNTIFS($C$7:$AG$7,"&lt;&gt;Sun",$C$5:$AG$5,0)</f>
        <v>22</v>
      </c>
      <c r="AM9" s="11"/>
      <c r="AN9" s="11"/>
      <c r="AO9" s="10"/>
      <c r="AP9" s="10"/>
      <c r="AQ9" s="10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</row>
    <row r="10" spans="1:68" s="7" customFormat="1" ht="19.899999999999999" customHeight="1" x14ac:dyDescent="0.2">
      <c r="A10" s="48" t="s">
        <v>41</v>
      </c>
      <c r="B10" s="49" t="s">
        <v>71</v>
      </c>
      <c r="C10" s="45"/>
      <c r="D10" s="45"/>
      <c r="E10" s="45"/>
      <c r="F10" s="45" t="s">
        <v>58</v>
      </c>
      <c r="G10" s="45" t="s">
        <v>64</v>
      </c>
      <c r="H10" s="45" t="s">
        <v>63</v>
      </c>
      <c r="I10" s="45" t="s">
        <v>63</v>
      </c>
      <c r="J10" s="45" t="s">
        <v>58</v>
      </c>
      <c r="K10" s="45"/>
      <c r="L10" s="45" t="s">
        <v>66</v>
      </c>
      <c r="M10" s="45" t="s">
        <v>63</v>
      </c>
      <c r="N10" s="45" t="s">
        <v>63</v>
      </c>
      <c r="O10" s="45" t="s">
        <v>58</v>
      </c>
      <c r="P10" s="45" t="s">
        <v>58</v>
      </c>
      <c r="Q10" s="45" t="s">
        <v>64</v>
      </c>
      <c r="R10" s="45"/>
      <c r="S10" s="45"/>
      <c r="T10" s="45" t="s">
        <v>58</v>
      </c>
      <c r="U10" s="45"/>
      <c r="V10" s="45" t="s">
        <v>64</v>
      </c>
      <c r="W10" s="45" t="s">
        <v>63</v>
      </c>
      <c r="X10" s="45" t="s">
        <v>63</v>
      </c>
      <c r="Y10" s="45"/>
      <c r="Z10" s="45" t="s">
        <v>66</v>
      </c>
      <c r="AA10" s="45" t="s">
        <v>64</v>
      </c>
      <c r="AB10" s="45" t="s">
        <v>63</v>
      </c>
      <c r="AC10" s="45" t="s">
        <v>63</v>
      </c>
      <c r="AD10" s="45" t="s">
        <v>58</v>
      </c>
      <c r="AE10" s="45" t="s">
        <v>58</v>
      </c>
      <c r="AF10" s="45"/>
      <c r="AG10" s="45" t="s">
        <v>63</v>
      </c>
      <c r="AH10" s="45">
        <f t="shared" si="27"/>
        <v>9</v>
      </c>
      <c r="AI10" s="45">
        <f t="shared" si="28"/>
        <v>7</v>
      </c>
      <c r="AJ10" s="45">
        <f t="shared" si="29"/>
        <v>4</v>
      </c>
      <c r="AK10" s="45">
        <f t="shared" si="30"/>
        <v>2</v>
      </c>
      <c r="AL10" s="45">
        <f t="shared" si="31"/>
        <v>22</v>
      </c>
      <c r="AM10" s="11"/>
      <c r="AN10" s="11"/>
      <c r="AO10" s="10"/>
      <c r="AP10" s="10"/>
      <c r="AQ10" s="10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</row>
    <row r="11" spans="1:68" ht="19.899999999999999" customHeight="1" x14ac:dyDescent="0.2">
      <c r="A11" s="46" t="s">
        <v>42</v>
      </c>
      <c r="B11" s="47" t="s">
        <v>72</v>
      </c>
      <c r="C11" s="24"/>
      <c r="D11" s="24"/>
      <c r="E11" s="24"/>
      <c r="F11" s="24" t="s">
        <v>63</v>
      </c>
      <c r="G11" s="24" t="s">
        <v>64</v>
      </c>
      <c r="H11" s="24" t="s">
        <v>58</v>
      </c>
      <c r="I11" s="24" t="s">
        <v>58</v>
      </c>
      <c r="J11" s="24" t="s">
        <v>58</v>
      </c>
      <c r="K11" s="24"/>
      <c r="L11" s="24" t="s">
        <v>66</v>
      </c>
      <c r="M11" s="24" t="s">
        <v>66</v>
      </c>
      <c r="N11" s="24" t="s">
        <v>58</v>
      </c>
      <c r="O11" s="24" t="s">
        <v>58</v>
      </c>
      <c r="P11" s="24" t="s">
        <v>63</v>
      </c>
      <c r="Q11" s="24" t="s">
        <v>64</v>
      </c>
      <c r="R11" s="24"/>
      <c r="S11" s="24"/>
      <c r="T11" s="24" t="s">
        <v>58</v>
      </c>
      <c r="U11" s="24"/>
      <c r="V11" s="24" t="s">
        <v>64</v>
      </c>
      <c r="W11" s="24" t="s">
        <v>66</v>
      </c>
      <c r="X11" s="24" t="s">
        <v>58</v>
      </c>
      <c r="Y11" s="24"/>
      <c r="Z11" s="24" t="s">
        <v>63</v>
      </c>
      <c r="AA11" s="24" t="s">
        <v>64</v>
      </c>
      <c r="AB11" s="24" t="s">
        <v>58</v>
      </c>
      <c r="AC11" s="24" t="s">
        <v>58</v>
      </c>
      <c r="AD11" s="24" t="s">
        <v>58</v>
      </c>
      <c r="AE11" s="24" t="s">
        <v>63</v>
      </c>
      <c r="AF11" s="24"/>
      <c r="AG11" s="24" t="s">
        <v>58</v>
      </c>
      <c r="AH11" s="24">
        <f t="shared" si="27"/>
        <v>4</v>
      </c>
      <c r="AI11" s="24">
        <f t="shared" si="28"/>
        <v>11</v>
      </c>
      <c r="AJ11" s="24">
        <f t="shared" si="29"/>
        <v>4</v>
      </c>
      <c r="AK11" s="45">
        <f t="shared" si="30"/>
        <v>3</v>
      </c>
      <c r="AL11" s="24">
        <f t="shared" si="31"/>
        <v>22</v>
      </c>
      <c r="AM11" s="11"/>
      <c r="AN11" s="11"/>
      <c r="AO11" s="10"/>
      <c r="AP11" s="10"/>
      <c r="AQ11" s="10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</row>
    <row r="12" spans="1:68" s="7" customFormat="1" ht="19.899999999999999" customHeight="1" x14ac:dyDescent="0.2">
      <c r="A12" s="48" t="s">
        <v>43</v>
      </c>
      <c r="B12" s="49" t="s">
        <v>51</v>
      </c>
      <c r="C12" s="45"/>
      <c r="D12" s="45"/>
      <c r="E12" s="45"/>
      <c r="F12" s="45" t="s">
        <v>63</v>
      </c>
      <c r="G12" s="45" t="s">
        <v>63</v>
      </c>
      <c r="H12" s="45" t="s">
        <v>63</v>
      </c>
      <c r="I12" s="45" t="s">
        <v>58</v>
      </c>
      <c r="J12" s="45" t="s">
        <v>58</v>
      </c>
      <c r="K12" s="45"/>
      <c r="L12" s="45" t="s">
        <v>63</v>
      </c>
      <c r="M12" s="45" t="s">
        <v>63</v>
      </c>
      <c r="N12" s="45" t="s">
        <v>58</v>
      </c>
      <c r="O12" s="45" t="s">
        <v>58</v>
      </c>
      <c r="P12" s="45" t="s">
        <v>66</v>
      </c>
      <c r="Q12" s="45" t="s">
        <v>63</v>
      </c>
      <c r="R12" s="45"/>
      <c r="S12" s="45"/>
      <c r="T12" s="45" t="s">
        <v>58</v>
      </c>
      <c r="U12" s="45"/>
      <c r="V12" s="45" t="s">
        <v>63</v>
      </c>
      <c r="W12" s="45" t="s">
        <v>63</v>
      </c>
      <c r="X12" s="45" t="s">
        <v>58</v>
      </c>
      <c r="Y12" s="45"/>
      <c r="Z12" s="45" t="s">
        <v>63</v>
      </c>
      <c r="AA12" s="45" t="s">
        <v>63</v>
      </c>
      <c r="AB12" s="45" t="s">
        <v>63</v>
      </c>
      <c r="AC12" s="45" t="s">
        <v>58</v>
      </c>
      <c r="AD12" s="45" t="s">
        <v>66</v>
      </c>
      <c r="AE12" s="45" t="s">
        <v>63</v>
      </c>
      <c r="AF12" s="45"/>
      <c r="AG12" s="45" t="s">
        <v>63</v>
      </c>
      <c r="AH12" s="45">
        <f t="shared" si="27"/>
        <v>13</v>
      </c>
      <c r="AI12" s="45">
        <f t="shared" si="28"/>
        <v>7</v>
      </c>
      <c r="AJ12" s="45">
        <f t="shared" si="29"/>
        <v>0</v>
      </c>
      <c r="AK12" s="45">
        <f t="shared" si="30"/>
        <v>2</v>
      </c>
      <c r="AL12" s="45">
        <f t="shared" si="31"/>
        <v>22</v>
      </c>
      <c r="AM12" s="11"/>
      <c r="AN12" s="11"/>
      <c r="AO12" s="10"/>
      <c r="AP12" s="10"/>
      <c r="AQ12" s="10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</row>
    <row r="13" spans="1:68" ht="19.899999999999999" customHeight="1" x14ac:dyDescent="0.2">
      <c r="A13" s="46" t="s">
        <v>44</v>
      </c>
      <c r="B13" s="47" t="s">
        <v>52</v>
      </c>
      <c r="C13" s="24"/>
      <c r="D13" s="24"/>
      <c r="E13" s="24"/>
      <c r="F13" s="24" t="s">
        <v>63</v>
      </c>
      <c r="G13" s="24" t="s">
        <v>64</v>
      </c>
      <c r="H13" s="24" t="s">
        <v>63</v>
      </c>
      <c r="I13" s="24" t="s">
        <v>63</v>
      </c>
      <c r="J13" s="24" t="s">
        <v>63</v>
      </c>
      <c r="K13" s="24"/>
      <c r="L13" s="24" t="s">
        <v>64</v>
      </c>
      <c r="M13" s="24" t="s">
        <v>63</v>
      </c>
      <c r="N13" s="24" t="s">
        <v>63</v>
      </c>
      <c r="O13" s="24" t="s">
        <v>66</v>
      </c>
      <c r="P13" s="24" t="s">
        <v>63</v>
      </c>
      <c r="Q13" s="24" t="s">
        <v>64</v>
      </c>
      <c r="R13" s="24"/>
      <c r="S13" s="24"/>
      <c r="T13" s="24" t="s">
        <v>63</v>
      </c>
      <c r="U13" s="24"/>
      <c r="V13" s="24" t="s">
        <v>64</v>
      </c>
      <c r="W13" s="24" t="s">
        <v>63</v>
      </c>
      <c r="X13" s="24" t="s">
        <v>63</v>
      </c>
      <c r="Y13" s="24"/>
      <c r="Z13" s="24" t="s">
        <v>63</v>
      </c>
      <c r="AA13" s="24" t="s">
        <v>66</v>
      </c>
      <c r="AB13" s="24" t="s">
        <v>63</v>
      </c>
      <c r="AC13" s="24" t="s">
        <v>63</v>
      </c>
      <c r="AD13" s="24" t="s">
        <v>63</v>
      </c>
      <c r="AE13" s="24" t="s">
        <v>63</v>
      </c>
      <c r="AF13" s="24"/>
      <c r="AG13" s="24" t="s">
        <v>63</v>
      </c>
      <c r="AH13" s="24">
        <f t="shared" si="27"/>
        <v>16</v>
      </c>
      <c r="AI13" s="24">
        <f t="shared" si="28"/>
        <v>0</v>
      </c>
      <c r="AJ13" s="24">
        <f t="shared" si="29"/>
        <v>4</v>
      </c>
      <c r="AK13" s="45">
        <f t="shared" si="30"/>
        <v>2</v>
      </c>
      <c r="AL13" s="24">
        <f t="shared" si="31"/>
        <v>22</v>
      </c>
      <c r="AM13" s="11"/>
      <c r="AN13" s="11"/>
      <c r="AO13" s="10"/>
      <c r="AP13" s="10"/>
      <c r="AQ13" s="10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</row>
    <row r="14" spans="1:68" s="7" customFormat="1" ht="19.899999999999999" customHeight="1" x14ac:dyDescent="0.2">
      <c r="A14" s="48" t="s">
        <v>45</v>
      </c>
      <c r="B14" s="49" t="s">
        <v>73</v>
      </c>
      <c r="C14" s="45"/>
      <c r="D14" s="45"/>
      <c r="E14" s="45"/>
      <c r="F14" s="45" t="s">
        <v>66</v>
      </c>
      <c r="G14" s="45" t="s">
        <v>66</v>
      </c>
      <c r="H14" s="45" t="s">
        <v>64</v>
      </c>
      <c r="I14" s="45" t="s">
        <v>63</v>
      </c>
      <c r="J14" s="45" t="s">
        <v>63</v>
      </c>
      <c r="K14" s="45"/>
      <c r="L14" s="45" t="s">
        <v>64</v>
      </c>
      <c r="M14" s="45" t="s">
        <v>64</v>
      </c>
      <c r="N14" s="45" t="s">
        <v>66</v>
      </c>
      <c r="O14" s="45" t="s">
        <v>63</v>
      </c>
      <c r="P14" s="45" t="s">
        <v>58</v>
      </c>
      <c r="Q14" s="45" t="s">
        <v>64</v>
      </c>
      <c r="R14" s="45"/>
      <c r="S14" s="45"/>
      <c r="T14" s="45" t="s">
        <v>63</v>
      </c>
      <c r="U14" s="45"/>
      <c r="V14" s="45" t="s">
        <v>64</v>
      </c>
      <c r="W14" s="45" t="s">
        <v>64</v>
      </c>
      <c r="X14" s="45" t="s">
        <v>63</v>
      </c>
      <c r="Y14" s="45"/>
      <c r="Z14" s="45" t="s">
        <v>58</v>
      </c>
      <c r="AA14" s="45" t="s">
        <v>64</v>
      </c>
      <c r="AB14" s="45" t="s">
        <v>64</v>
      </c>
      <c r="AC14" s="45" t="s">
        <v>63</v>
      </c>
      <c r="AD14" s="45" t="s">
        <v>63</v>
      </c>
      <c r="AE14" s="45" t="s">
        <v>58</v>
      </c>
      <c r="AF14" s="45"/>
      <c r="AG14" s="45" t="s">
        <v>64</v>
      </c>
      <c r="AH14" s="45">
        <f t="shared" si="27"/>
        <v>7</v>
      </c>
      <c r="AI14" s="45">
        <f t="shared" si="28"/>
        <v>3</v>
      </c>
      <c r="AJ14" s="45">
        <f t="shared" si="29"/>
        <v>9</v>
      </c>
      <c r="AK14" s="45">
        <f t="shared" si="30"/>
        <v>3</v>
      </c>
      <c r="AL14" s="45">
        <f t="shared" si="31"/>
        <v>22</v>
      </c>
      <c r="AM14" s="11"/>
      <c r="AN14" s="11"/>
      <c r="AO14" s="10"/>
      <c r="AP14" s="10"/>
      <c r="AQ14" s="10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</row>
    <row r="15" spans="1:68" ht="19.899999999999999" customHeight="1" x14ac:dyDescent="0.2">
      <c r="A15" s="46" t="s">
        <v>46</v>
      </c>
      <c r="B15" s="47" t="s">
        <v>74</v>
      </c>
      <c r="C15" s="24"/>
      <c r="D15" s="24"/>
      <c r="E15" s="24"/>
      <c r="F15" s="24" t="s">
        <v>63</v>
      </c>
      <c r="G15" s="24" t="s">
        <v>63</v>
      </c>
      <c r="H15" s="24" t="s">
        <v>63</v>
      </c>
      <c r="I15" s="24" t="s">
        <v>63</v>
      </c>
      <c r="J15" s="24" t="s">
        <v>63</v>
      </c>
      <c r="K15" s="24"/>
      <c r="L15" s="24" t="s">
        <v>63</v>
      </c>
      <c r="M15" s="24" t="s">
        <v>63</v>
      </c>
      <c r="N15" s="24" t="s">
        <v>63</v>
      </c>
      <c r="O15" s="24" t="s">
        <v>63</v>
      </c>
      <c r="P15" s="24" t="s">
        <v>63</v>
      </c>
      <c r="Q15" s="24" t="s">
        <v>63</v>
      </c>
      <c r="R15" s="24"/>
      <c r="S15" s="24"/>
      <c r="T15" s="24" t="s">
        <v>63</v>
      </c>
      <c r="U15" s="24"/>
      <c r="V15" s="24" t="s">
        <v>63</v>
      </c>
      <c r="W15" s="24" t="s">
        <v>63</v>
      </c>
      <c r="X15" s="24" t="s">
        <v>63</v>
      </c>
      <c r="Y15" s="24"/>
      <c r="Z15" s="24" t="s">
        <v>63</v>
      </c>
      <c r="AA15" s="24" t="s">
        <v>63</v>
      </c>
      <c r="AB15" s="24" t="s">
        <v>63</v>
      </c>
      <c r="AC15" s="24" t="s">
        <v>63</v>
      </c>
      <c r="AD15" s="24" t="s">
        <v>63</v>
      </c>
      <c r="AE15" s="24" t="s">
        <v>66</v>
      </c>
      <c r="AF15" s="24"/>
      <c r="AG15" s="24" t="s">
        <v>63</v>
      </c>
      <c r="AH15" s="24">
        <f t="shared" si="27"/>
        <v>21</v>
      </c>
      <c r="AI15" s="24">
        <f t="shared" si="28"/>
        <v>0</v>
      </c>
      <c r="AJ15" s="24">
        <f t="shared" si="29"/>
        <v>0</v>
      </c>
      <c r="AK15" s="45">
        <f t="shared" si="30"/>
        <v>1</v>
      </c>
      <c r="AL15" s="24">
        <f t="shared" si="31"/>
        <v>22</v>
      </c>
      <c r="AM15" s="11"/>
      <c r="AN15" s="11"/>
      <c r="AO15" s="10"/>
      <c r="AP15" s="10"/>
      <c r="AQ15" s="10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</row>
    <row r="16" spans="1:68" s="7" customFormat="1" ht="19.899999999999999" customHeight="1" x14ac:dyDescent="0.2">
      <c r="A16" s="48" t="s">
        <v>47</v>
      </c>
      <c r="B16" s="49" t="s">
        <v>75</v>
      </c>
      <c r="C16" s="45"/>
      <c r="D16" s="45"/>
      <c r="E16" s="45"/>
      <c r="F16" s="45" t="s">
        <v>63</v>
      </c>
      <c r="G16" s="45" t="s">
        <v>63</v>
      </c>
      <c r="H16" s="45" t="s">
        <v>63</v>
      </c>
      <c r="I16" s="45" t="s">
        <v>63</v>
      </c>
      <c r="J16" s="45" t="s">
        <v>63</v>
      </c>
      <c r="K16" s="45"/>
      <c r="L16" s="45" t="s">
        <v>63</v>
      </c>
      <c r="M16" s="45" t="s">
        <v>63</v>
      </c>
      <c r="N16" s="45" t="s">
        <v>63</v>
      </c>
      <c r="O16" s="45" t="s">
        <v>63</v>
      </c>
      <c r="P16" s="45" t="s">
        <v>63</v>
      </c>
      <c r="Q16" s="45" t="s">
        <v>63</v>
      </c>
      <c r="R16" s="45"/>
      <c r="S16" s="45"/>
      <c r="T16" s="45" t="s">
        <v>63</v>
      </c>
      <c r="U16" s="45"/>
      <c r="V16" s="45" t="s">
        <v>63</v>
      </c>
      <c r="W16" s="45" t="s">
        <v>66</v>
      </c>
      <c r="X16" s="45" t="s">
        <v>63</v>
      </c>
      <c r="Y16" s="45"/>
      <c r="Z16" s="45" t="s">
        <v>63</v>
      </c>
      <c r="AA16" s="45" t="s">
        <v>63</v>
      </c>
      <c r="AB16" s="45" t="s">
        <v>63</v>
      </c>
      <c r="AC16" s="45" t="s">
        <v>63</v>
      </c>
      <c r="AD16" s="45" t="s">
        <v>66</v>
      </c>
      <c r="AE16" s="45" t="s">
        <v>63</v>
      </c>
      <c r="AF16" s="45"/>
      <c r="AG16" s="45" t="s">
        <v>63</v>
      </c>
      <c r="AH16" s="45">
        <f t="shared" si="27"/>
        <v>20</v>
      </c>
      <c r="AI16" s="45">
        <f t="shared" si="28"/>
        <v>0</v>
      </c>
      <c r="AJ16" s="45">
        <f t="shared" si="29"/>
        <v>0</v>
      </c>
      <c r="AK16" s="45">
        <f t="shared" si="30"/>
        <v>2</v>
      </c>
      <c r="AL16" s="45">
        <f t="shared" si="31"/>
        <v>22</v>
      </c>
      <c r="AM16" s="10"/>
      <c r="AN16" s="10"/>
      <c r="AO16" s="10"/>
      <c r="AP16" s="10"/>
      <c r="AQ16" s="10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</row>
    <row r="17" spans="1:68" ht="19.899999999999999" customHeight="1" thickBot="1" x14ac:dyDescent="0.25">
      <c r="A17" s="50" t="s">
        <v>48</v>
      </c>
      <c r="B17" s="51" t="s">
        <v>53</v>
      </c>
      <c r="C17" s="52"/>
      <c r="D17" s="52"/>
      <c r="E17" s="52"/>
      <c r="F17" s="52" t="s">
        <v>63</v>
      </c>
      <c r="G17" s="52" t="s">
        <v>63</v>
      </c>
      <c r="H17" s="52" t="s">
        <v>63</v>
      </c>
      <c r="I17" s="52" t="s">
        <v>64</v>
      </c>
      <c r="J17" s="52" t="s">
        <v>58</v>
      </c>
      <c r="K17" s="52"/>
      <c r="L17" s="52" t="s">
        <v>63</v>
      </c>
      <c r="M17" s="52" t="s">
        <v>63</v>
      </c>
      <c r="N17" s="52" t="s">
        <v>66</v>
      </c>
      <c r="O17" s="52" t="s">
        <v>58</v>
      </c>
      <c r="P17" s="52" t="s">
        <v>63</v>
      </c>
      <c r="Q17" s="52" t="s">
        <v>63</v>
      </c>
      <c r="R17" s="52"/>
      <c r="S17" s="52"/>
      <c r="T17" s="52" t="s">
        <v>66</v>
      </c>
      <c r="U17" s="52"/>
      <c r="V17" s="52" t="s">
        <v>63</v>
      </c>
      <c r="W17" s="52" t="s">
        <v>63</v>
      </c>
      <c r="X17" s="52" t="s">
        <v>64</v>
      </c>
      <c r="Y17" s="52"/>
      <c r="Z17" s="52" t="s">
        <v>63</v>
      </c>
      <c r="AA17" s="52" t="s">
        <v>63</v>
      </c>
      <c r="AB17" s="52" t="s">
        <v>63</v>
      </c>
      <c r="AC17" s="52" t="s">
        <v>66</v>
      </c>
      <c r="AD17" s="52" t="s">
        <v>58</v>
      </c>
      <c r="AE17" s="52" t="s">
        <v>63</v>
      </c>
      <c r="AF17" s="52"/>
      <c r="AG17" s="52" t="s">
        <v>63</v>
      </c>
      <c r="AH17" s="52">
        <f t="shared" si="27"/>
        <v>14</v>
      </c>
      <c r="AI17" s="52">
        <f t="shared" si="28"/>
        <v>3</v>
      </c>
      <c r="AJ17" s="52">
        <f t="shared" si="29"/>
        <v>2</v>
      </c>
      <c r="AK17" s="53">
        <f t="shared" si="30"/>
        <v>3</v>
      </c>
      <c r="AL17" s="52">
        <f t="shared" si="31"/>
        <v>22</v>
      </c>
      <c r="AM17" s="10"/>
      <c r="AN17" s="10"/>
      <c r="AO17" s="10"/>
      <c r="AP17" s="10"/>
      <c r="AQ17" s="10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</row>
    <row r="18" spans="1:68" ht="19.899999999999999" customHeight="1" x14ac:dyDescent="0.2"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</row>
    <row r="19" spans="1:68" ht="19.899999999999999" customHeight="1" x14ac:dyDescent="0.2"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</row>
    <row r="20" spans="1:68" ht="19.899999999999999" customHeight="1" x14ac:dyDescent="0.2"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</row>
    <row r="21" spans="1:68" ht="19.899999999999999" customHeight="1" x14ac:dyDescent="0.2"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</row>
    <row r="22" spans="1:68" ht="19.899999999999999" customHeight="1" x14ac:dyDescent="0.2"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</row>
    <row r="23" spans="1:68" ht="19.899999999999999" customHeight="1" x14ac:dyDescent="0.2"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</row>
    <row r="24" spans="1:68" ht="19.899999999999999" customHeight="1" x14ac:dyDescent="0.2"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</row>
    <row r="25" spans="1:68" ht="19.899999999999999" customHeight="1" x14ac:dyDescent="0.2"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</row>
    <row r="26" spans="1:68" ht="19.899999999999999" customHeight="1" x14ac:dyDescent="0.2"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</row>
    <row r="27" spans="1:68" ht="19.899999999999999" customHeight="1" x14ac:dyDescent="0.2"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</row>
    <row r="28" spans="1:68" ht="19.899999999999999" customHeight="1" x14ac:dyDescent="0.2"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</row>
    <row r="29" spans="1:68" ht="19.899999999999999" customHeight="1" x14ac:dyDescent="0.2"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</row>
    <row r="30" spans="1:68" ht="19.899999999999999" customHeight="1" x14ac:dyDescent="0.2"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</row>
    <row r="31" spans="1:68" ht="19.899999999999999" customHeight="1" x14ac:dyDescent="0.2"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</row>
    <row r="32" spans="1:68" ht="19.899999999999999" customHeight="1" x14ac:dyDescent="0.2"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</row>
    <row r="33" spans="17:68" ht="19.899999999999999" customHeight="1" x14ac:dyDescent="0.2"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</row>
    <row r="34" spans="17:68" ht="19.899999999999999" customHeight="1" x14ac:dyDescent="0.2"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</row>
    <row r="35" spans="17:68" ht="19.899999999999999" customHeight="1" x14ac:dyDescent="0.2"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</row>
    <row r="36" spans="17:68" ht="19.899999999999999" customHeight="1" x14ac:dyDescent="0.2"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</row>
    <row r="37" spans="17:68" ht="19.899999999999999" customHeight="1" x14ac:dyDescent="0.2"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</row>
    <row r="38" spans="17:68" ht="19.899999999999999" customHeight="1" x14ac:dyDescent="0.2"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</row>
    <row r="39" spans="17:68" ht="19.899999999999999" customHeight="1" x14ac:dyDescent="0.2"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</row>
    <row r="40" spans="17:68" ht="19.899999999999999" customHeight="1" x14ac:dyDescent="0.2"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</row>
    <row r="41" spans="17:68" ht="19.899999999999999" customHeight="1" x14ac:dyDescent="0.2"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</row>
    <row r="42" spans="17:68" ht="19.899999999999999" customHeight="1" x14ac:dyDescent="0.2"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</row>
    <row r="43" spans="17:68" ht="19.899999999999999" customHeight="1" x14ac:dyDescent="0.2"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</row>
    <row r="44" spans="17:68" ht="19.899999999999999" customHeight="1" x14ac:dyDescent="0.2"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</row>
    <row r="45" spans="17:68" ht="19.899999999999999" customHeight="1" x14ac:dyDescent="0.2"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</row>
    <row r="46" spans="17:68" ht="19.899999999999999" customHeight="1" x14ac:dyDescent="0.2"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</row>
    <row r="47" spans="17:68" ht="19.899999999999999" customHeight="1" x14ac:dyDescent="0.2"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</row>
    <row r="48" spans="17:68" ht="19.899999999999999" customHeight="1" x14ac:dyDescent="0.2"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</row>
    <row r="49" spans="17:68" ht="19.899999999999999" customHeight="1" x14ac:dyDescent="0.2"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</row>
    <row r="50" spans="17:68" ht="19.899999999999999" customHeight="1" x14ac:dyDescent="0.2"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</row>
    <row r="51" spans="17:68" ht="19.899999999999999" customHeight="1" x14ac:dyDescent="0.2"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</row>
    <row r="52" spans="17:68" ht="19.899999999999999" customHeight="1" x14ac:dyDescent="0.2"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</row>
    <row r="53" spans="17:68" ht="19.899999999999999" customHeight="1" x14ac:dyDescent="0.2"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</row>
    <row r="54" spans="17:68" ht="19.899999999999999" customHeight="1" x14ac:dyDescent="0.2"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</row>
    <row r="55" spans="17:68" ht="19.899999999999999" customHeight="1" x14ac:dyDescent="0.2"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</row>
    <row r="56" spans="17:68" ht="19.899999999999999" customHeight="1" x14ac:dyDescent="0.2"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</row>
    <row r="57" spans="17:68" ht="19.899999999999999" customHeight="1" x14ac:dyDescent="0.2"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</row>
    <row r="58" spans="17:68" ht="19.899999999999999" customHeight="1" x14ac:dyDescent="0.2"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</row>
    <row r="59" spans="17:68" ht="19.899999999999999" customHeight="1" x14ac:dyDescent="0.2"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</row>
    <row r="60" spans="17:68" ht="19.899999999999999" customHeight="1" x14ac:dyDescent="0.2"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</row>
    <row r="61" spans="17:68" ht="19.899999999999999" customHeight="1" x14ac:dyDescent="0.2"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</row>
    <row r="62" spans="17:68" ht="19.899999999999999" customHeight="1" x14ac:dyDescent="0.2"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</row>
    <row r="63" spans="17:68" ht="19.899999999999999" customHeight="1" x14ac:dyDescent="0.2"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</row>
    <row r="64" spans="17:68" ht="19.899999999999999" customHeight="1" x14ac:dyDescent="0.2"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</row>
    <row r="65" spans="17:68" ht="19.899999999999999" customHeight="1" x14ac:dyDescent="0.2"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</row>
    <row r="66" spans="17:68" ht="19.899999999999999" customHeight="1" x14ac:dyDescent="0.2"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</row>
    <row r="67" spans="17:68" ht="19.899999999999999" customHeight="1" x14ac:dyDescent="0.2"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</row>
    <row r="68" spans="17:68" ht="19.899999999999999" customHeight="1" x14ac:dyDescent="0.2"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</row>
    <row r="69" spans="17:68" ht="19.899999999999999" customHeight="1" x14ac:dyDescent="0.2"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</row>
    <row r="70" spans="17:68" ht="19.899999999999999" customHeight="1" x14ac:dyDescent="0.2"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</row>
    <row r="71" spans="17:68" ht="19.899999999999999" customHeight="1" x14ac:dyDescent="0.2"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</row>
    <row r="72" spans="17:68" ht="19.899999999999999" customHeight="1" x14ac:dyDescent="0.2"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</row>
    <row r="73" spans="17:68" ht="19.899999999999999" customHeight="1" x14ac:dyDescent="0.2"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</row>
    <row r="74" spans="17:68" ht="19.899999999999999" customHeight="1" x14ac:dyDescent="0.2"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</row>
    <row r="75" spans="17:68" ht="19.899999999999999" customHeight="1" x14ac:dyDescent="0.2"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</row>
    <row r="76" spans="17:68" ht="19.899999999999999" customHeight="1" x14ac:dyDescent="0.2"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</row>
    <row r="77" spans="17:68" ht="19.899999999999999" customHeight="1" x14ac:dyDescent="0.2"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</row>
    <row r="78" spans="17:68" ht="19.899999999999999" customHeight="1" x14ac:dyDescent="0.2"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</row>
    <row r="79" spans="17:68" ht="19.899999999999999" customHeight="1" x14ac:dyDescent="0.2"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</row>
    <row r="80" spans="17:68" ht="19.899999999999999" customHeight="1" x14ac:dyDescent="0.2"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</row>
    <row r="81" spans="17:68" ht="19.899999999999999" customHeight="1" x14ac:dyDescent="0.2"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</row>
    <row r="82" spans="17:68" ht="19.899999999999999" customHeight="1" x14ac:dyDescent="0.2"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</row>
    <row r="83" spans="17:68" ht="19.899999999999999" customHeight="1" x14ac:dyDescent="0.2"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</row>
    <row r="84" spans="17:68" ht="19.899999999999999" customHeight="1" x14ac:dyDescent="0.2"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</row>
    <row r="85" spans="17:68" ht="19.899999999999999" customHeight="1" x14ac:dyDescent="0.2"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</row>
    <row r="86" spans="17:68" ht="19.899999999999999" customHeight="1" x14ac:dyDescent="0.2"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</row>
    <row r="87" spans="17:68" ht="19.899999999999999" customHeight="1" x14ac:dyDescent="0.2"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</row>
    <row r="88" spans="17:68" ht="19.899999999999999" customHeight="1" x14ac:dyDescent="0.2"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</row>
    <row r="89" spans="17:68" ht="19.899999999999999" customHeight="1" x14ac:dyDescent="0.2"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</row>
    <row r="90" spans="17:68" ht="19.899999999999999" customHeight="1" x14ac:dyDescent="0.2"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</row>
    <row r="91" spans="17:68" ht="19.899999999999999" customHeight="1" x14ac:dyDescent="0.2"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</row>
    <row r="92" spans="17:68" ht="19.899999999999999" customHeight="1" x14ac:dyDescent="0.2"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</row>
    <row r="93" spans="17:68" ht="19.899999999999999" customHeight="1" x14ac:dyDescent="0.2"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</row>
    <row r="94" spans="17:68" ht="19.899999999999999" customHeight="1" x14ac:dyDescent="0.2"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</row>
    <row r="95" spans="17:68" ht="19.899999999999999" customHeight="1" x14ac:dyDescent="0.2"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</row>
    <row r="96" spans="17:68" ht="19.899999999999999" customHeight="1" x14ac:dyDescent="0.2"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</row>
    <row r="97" spans="17:56" ht="19.899999999999999" customHeight="1" x14ac:dyDescent="0.2"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</row>
    <row r="98" spans="17:56" ht="19.899999999999999" customHeight="1" x14ac:dyDescent="0.2"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</row>
    <row r="99" spans="17:56" ht="19.899999999999999" customHeight="1" x14ac:dyDescent="0.2"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</row>
    <row r="100" spans="17:56" ht="19.899999999999999" customHeight="1" x14ac:dyDescent="0.2"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</row>
    <row r="101" spans="17:56" ht="19.899999999999999" customHeight="1" x14ac:dyDescent="0.2"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</row>
    <row r="102" spans="17:56" ht="19.899999999999999" customHeight="1" x14ac:dyDescent="0.2"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</row>
  </sheetData>
  <mergeCells count="14">
    <mergeCell ref="AI1:AL1"/>
    <mergeCell ref="A1:Y1"/>
    <mergeCell ref="Z1:AH1"/>
    <mergeCell ref="A5:A7"/>
    <mergeCell ref="B5:B7"/>
    <mergeCell ref="AH5:AH7"/>
    <mergeCell ref="AI5:AI7"/>
    <mergeCell ref="AJ5:AJ7"/>
    <mergeCell ref="AL5:AL7"/>
    <mergeCell ref="B3:C3"/>
    <mergeCell ref="D3:F3"/>
    <mergeCell ref="L3:N3"/>
    <mergeCell ref="I3:K3"/>
    <mergeCell ref="AK5:AK7"/>
  </mergeCells>
  <phoneticPr fontId="2" type="noConversion"/>
  <conditionalFormatting sqref="C6:AG17">
    <cfRule type="expression" dxfId="1" priority="1">
      <formula>COUNTIF(Holidays,C$6)</formula>
    </cfRule>
    <cfRule type="expression" dxfId="0" priority="2">
      <formula>OR(C$7="Sun")</formula>
    </cfRule>
  </conditionalFormatting>
  <dataValidations count="2">
    <dataValidation type="list" allowBlank="1" showInputMessage="1" showErrorMessage="1" sqref="K2:L2 Z1" xr:uid="{71F41083-A219-4973-82B7-FD86D28F3ADD}">
      <formula1>Month</formula1>
    </dataValidation>
    <dataValidation type="list" allowBlank="1" showInputMessage="1" showErrorMessage="1" sqref="C8:AG17" xr:uid="{C28A7155-AD27-4A00-86BE-7C651274BF1E}">
      <formula1>Type</formula1>
    </dataValidation>
  </dataValidations>
  <pageMargins left="0.7" right="0.7" top="0.75" bottom="0.75" header="0.3" footer="0.3"/>
  <ignoredErrors>
    <ignoredError sqref="A8:A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E8396-72E1-42C3-B170-631C124423C7}">
  <sheetPr codeName="Sheet2"/>
  <dimension ref="A1:M575"/>
  <sheetViews>
    <sheetView showGridLines="0" workbookViewId="0">
      <selection activeCell="K8" sqref="K8"/>
    </sheetView>
  </sheetViews>
  <sheetFormatPr defaultColWidth="8.75" defaultRowHeight="20.100000000000001" customHeight="1" x14ac:dyDescent="0.2"/>
  <cols>
    <col min="1" max="1" width="11.375" style="2" customWidth="1"/>
    <col min="2" max="2" width="2.75" style="2" customWidth="1"/>
    <col min="3" max="3" width="10.375" style="3" customWidth="1"/>
    <col min="4" max="4" width="8.125" style="2" customWidth="1"/>
    <col min="5" max="5" width="24.5" style="4" customWidth="1"/>
    <col min="6" max="6" width="1.75" style="2" customWidth="1"/>
    <col min="7" max="7" width="16" style="2" customWidth="1"/>
    <col min="8" max="8" width="6.75" style="2" customWidth="1"/>
    <col min="9" max="16384" width="8.75" style="2"/>
  </cols>
  <sheetData>
    <row r="1" spans="1:8" ht="20.100000000000001" customHeight="1" x14ac:dyDescent="0.2">
      <c r="A1" s="26"/>
      <c r="B1" s="26"/>
      <c r="C1" s="71" t="s">
        <v>13</v>
      </c>
      <c r="D1" s="71"/>
      <c r="E1" s="71"/>
      <c r="F1" s="26"/>
      <c r="G1" s="26"/>
      <c r="H1" s="26"/>
    </row>
    <row r="2" spans="1:8" ht="20.100000000000001" customHeight="1" x14ac:dyDescent="0.2">
      <c r="A2" s="27" t="s">
        <v>0</v>
      </c>
      <c r="B2" s="26"/>
      <c r="C2" s="28" t="s">
        <v>33</v>
      </c>
      <c r="D2" s="28" t="s">
        <v>34</v>
      </c>
      <c r="E2" s="28" t="s">
        <v>35</v>
      </c>
      <c r="F2" s="29"/>
      <c r="G2" s="70" t="s">
        <v>59</v>
      </c>
      <c r="H2" s="70"/>
    </row>
    <row r="3" spans="1:8" ht="20.100000000000001" customHeight="1" x14ac:dyDescent="0.2">
      <c r="A3" s="24" t="s">
        <v>1</v>
      </c>
      <c r="B3" s="26"/>
      <c r="C3" s="30">
        <v>44562</v>
      </c>
      <c r="D3" s="31" t="s">
        <v>22</v>
      </c>
      <c r="E3" s="32" t="s">
        <v>15</v>
      </c>
      <c r="F3" s="29"/>
      <c r="G3" s="13" t="s">
        <v>60</v>
      </c>
      <c r="H3" s="24" t="s">
        <v>63</v>
      </c>
    </row>
    <row r="4" spans="1:8" ht="20.100000000000001" customHeight="1" x14ac:dyDescent="0.2">
      <c r="A4" s="24" t="s">
        <v>2</v>
      </c>
      <c r="B4" s="26"/>
      <c r="C4" s="30">
        <v>44564</v>
      </c>
      <c r="D4" s="31" t="s">
        <v>23</v>
      </c>
      <c r="E4" s="32" t="s">
        <v>24</v>
      </c>
      <c r="F4" s="29"/>
      <c r="G4" s="13" t="s">
        <v>61</v>
      </c>
      <c r="H4" s="24" t="s">
        <v>58</v>
      </c>
    </row>
    <row r="5" spans="1:8" ht="20.100000000000001" customHeight="1" x14ac:dyDescent="0.2">
      <c r="A5" s="24" t="s">
        <v>3</v>
      </c>
      <c r="B5" s="26"/>
      <c r="C5" s="30">
        <v>44578</v>
      </c>
      <c r="D5" s="31" t="s">
        <v>23</v>
      </c>
      <c r="E5" s="32" t="s">
        <v>25</v>
      </c>
      <c r="F5" s="29"/>
      <c r="G5" s="13" t="s">
        <v>62</v>
      </c>
      <c r="H5" s="24" t="s">
        <v>64</v>
      </c>
    </row>
    <row r="6" spans="1:8" ht="20.100000000000001" customHeight="1" x14ac:dyDescent="0.2">
      <c r="A6" s="24" t="s">
        <v>4</v>
      </c>
      <c r="B6" s="26"/>
      <c r="C6" s="30">
        <v>44578</v>
      </c>
      <c r="D6" s="31" t="s">
        <v>23</v>
      </c>
      <c r="E6" s="32" t="s">
        <v>16</v>
      </c>
      <c r="F6" s="29"/>
      <c r="G6" s="24" t="s">
        <v>65</v>
      </c>
      <c r="H6" s="24" t="s">
        <v>66</v>
      </c>
    </row>
    <row r="7" spans="1:8" ht="20.100000000000001" customHeight="1" x14ac:dyDescent="0.2">
      <c r="A7" s="24" t="s">
        <v>5</v>
      </c>
      <c r="B7" s="26"/>
      <c r="C7" s="30">
        <v>44580</v>
      </c>
      <c r="D7" s="31" t="s">
        <v>26</v>
      </c>
      <c r="E7" s="31" t="s">
        <v>27</v>
      </c>
      <c r="F7" s="29"/>
      <c r="G7" s="26"/>
      <c r="H7" s="26"/>
    </row>
    <row r="8" spans="1:8" ht="20.100000000000001" customHeight="1" x14ac:dyDescent="0.2">
      <c r="A8" s="24" t="s">
        <v>6</v>
      </c>
      <c r="B8" s="26"/>
      <c r="C8" s="30">
        <v>44596</v>
      </c>
      <c r="D8" s="31" t="s">
        <v>28</v>
      </c>
      <c r="E8" s="32" t="s">
        <v>17</v>
      </c>
      <c r="F8" s="29"/>
      <c r="G8" s="33"/>
      <c r="H8" s="26"/>
    </row>
    <row r="9" spans="1:8" ht="20.100000000000001" customHeight="1" x14ac:dyDescent="0.2">
      <c r="A9" s="24" t="s">
        <v>7</v>
      </c>
      <c r="B9" s="26"/>
      <c r="C9" s="30">
        <v>44603</v>
      </c>
      <c r="D9" s="31" t="s">
        <v>28</v>
      </c>
      <c r="E9" s="32" t="s">
        <v>29</v>
      </c>
      <c r="F9" s="29"/>
      <c r="G9" s="33"/>
      <c r="H9" s="26"/>
    </row>
    <row r="10" spans="1:8" ht="20.100000000000001" customHeight="1" x14ac:dyDescent="0.2">
      <c r="A10" s="24" t="s">
        <v>8</v>
      </c>
      <c r="B10" s="26"/>
      <c r="C10" s="30">
        <v>44604</v>
      </c>
      <c r="D10" s="31" t="s">
        <v>22</v>
      </c>
      <c r="E10" s="32" t="s">
        <v>18</v>
      </c>
      <c r="F10" s="29"/>
      <c r="G10" s="33"/>
      <c r="H10" s="26"/>
    </row>
    <row r="11" spans="1:8" ht="20.100000000000001" customHeight="1" x14ac:dyDescent="0.2">
      <c r="A11" s="24" t="s">
        <v>9</v>
      </c>
      <c r="B11" s="26"/>
      <c r="C11" s="30">
        <v>44613</v>
      </c>
      <c r="D11" s="31" t="s">
        <v>23</v>
      </c>
      <c r="E11" s="32" t="s">
        <v>30</v>
      </c>
      <c r="F11" s="29"/>
      <c r="G11" s="34"/>
      <c r="H11" s="26"/>
    </row>
    <row r="12" spans="1:8" ht="20.100000000000001" customHeight="1" x14ac:dyDescent="0.2">
      <c r="A12" s="24" t="s">
        <v>10</v>
      </c>
      <c r="B12" s="26"/>
      <c r="C12" s="30">
        <v>44613</v>
      </c>
      <c r="D12" s="31" t="s">
        <v>23</v>
      </c>
      <c r="E12" s="32" t="s">
        <v>19</v>
      </c>
      <c r="F12" s="26"/>
      <c r="G12" s="26"/>
      <c r="H12" s="26"/>
    </row>
    <row r="13" spans="1:8" ht="20.100000000000001" customHeight="1" x14ac:dyDescent="0.2">
      <c r="A13" s="24" t="s">
        <v>11</v>
      </c>
      <c r="B13" s="26"/>
      <c r="C13" s="30">
        <v>44621</v>
      </c>
      <c r="D13" s="31" t="s">
        <v>31</v>
      </c>
      <c r="E13" s="32" t="s">
        <v>32</v>
      </c>
      <c r="F13" s="26"/>
      <c r="G13" s="26"/>
      <c r="H13" s="26"/>
    </row>
    <row r="14" spans="1:8" ht="20.100000000000001" customHeight="1" x14ac:dyDescent="0.2">
      <c r="A14" s="24" t="s">
        <v>12</v>
      </c>
      <c r="B14" s="26"/>
      <c r="C14" s="30">
        <v>44621</v>
      </c>
      <c r="D14" s="31" t="s">
        <v>31</v>
      </c>
      <c r="E14" s="32" t="s">
        <v>20</v>
      </c>
      <c r="F14" s="26"/>
      <c r="G14" s="26"/>
      <c r="H14" s="26"/>
    </row>
    <row r="15" spans="1:8" ht="20.100000000000001" customHeight="1" x14ac:dyDescent="0.2">
      <c r="A15" s="26"/>
      <c r="B15" s="26"/>
      <c r="C15" s="30">
        <v>44622</v>
      </c>
      <c r="D15" s="31" t="s">
        <v>26</v>
      </c>
      <c r="E15" s="31" t="s">
        <v>21</v>
      </c>
      <c r="F15" s="26"/>
      <c r="G15" s="26"/>
      <c r="H15" s="26"/>
    </row>
    <row r="16" spans="1:8" ht="20.100000000000001" customHeight="1" x14ac:dyDescent="0.2">
      <c r="A16" s="26"/>
      <c r="B16" s="26"/>
      <c r="C16" s="30">
        <v>44645</v>
      </c>
      <c r="D16" s="31" t="s">
        <v>28</v>
      </c>
      <c r="E16" s="32" t="s">
        <v>36</v>
      </c>
      <c r="F16" s="26"/>
      <c r="G16" s="26"/>
      <c r="H16" s="26"/>
    </row>
    <row r="17" spans="3:13" ht="20.100000000000001" customHeight="1" x14ac:dyDescent="0.2">
      <c r="C17" s="16"/>
      <c r="D17" s="17"/>
      <c r="E17" s="18"/>
    </row>
    <row r="18" spans="3:13" ht="20.100000000000001" customHeight="1" x14ac:dyDescent="0.2">
      <c r="C18" s="16"/>
      <c r="D18" s="17"/>
      <c r="E18" s="18"/>
    </row>
    <row r="19" spans="3:13" ht="20.100000000000001" customHeight="1" x14ac:dyDescent="0.2">
      <c r="C19" s="16"/>
      <c r="D19" s="17"/>
      <c r="E19" s="18"/>
    </row>
    <row r="20" spans="3:13" ht="20.100000000000001" customHeight="1" x14ac:dyDescent="0.2">
      <c r="C20" s="16"/>
      <c r="D20" s="17"/>
      <c r="E20" s="18"/>
    </row>
    <row r="21" spans="3:13" ht="20.100000000000001" customHeight="1" x14ac:dyDescent="0.2">
      <c r="C21" s="16"/>
      <c r="D21" s="17"/>
      <c r="E21" s="18"/>
    </row>
    <row r="22" spans="3:13" ht="20.100000000000001" customHeight="1" x14ac:dyDescent="0.2">
      <c r="C22" s="16"/>
      <c r="D22" s="17"/>
      <c r="E22" s="18"/>
    </row>
    <row r="23" spans="3:13" ht="20.100000000000001" customHeight="1" x14ac:dyDescent="0.2">
      <c r="C23" s="19"/>
      <c r="D23" s="15"/>
      <c r="E23" s="20"/>
    </row>
    <row r="24" spans="3:13" ht="20.100000000000001" customHeight="1" x14ac:dyDescent="0.2">
      <c r="C24" s="19"/>
      <c r="D24" s="15"/>
      <c r="E24" s="20"/>
    </row>
    <row r="25" spans="3:13" ht="20.100000000000001" customHeight="1" x14ac:dyDescent="0.2">
      <c r="C25" s="19"/>
      <c r="D25" s="15"/>
      <c r="E25" s="20"/>
    </row>
    <row r="26" spans="3:13" ht="20.100000000000001" customHeight="1" x14ac:dyDescent="0.2">
      <c r="C26" s="16"/>
      <c r="D26" s="17"/>
      <c r="E26" s="18"/>
    </row>
    <row r="27" spans="3:13" ht="20.100000000000001" customHeight="1" x14ac:dyDescent="0.2">
      <c r="C27" s="19"/>
      <c r="D27" s="15"/>
      <c r="E27" s="20"/>
    </row>
    <row r="28" spans="3:13" ht="20.100000000000001" customHeight="1" x14ac:dyDescent="0.2">
      <c r="C28" s="19"/>
      <c r="D28" s="15"/>
      <c r="E28" s="20"/>
      <c r="F28" s="14"/>
      <c r="G28" s="14"/>
      <c r="M28" s="23"/>
    </row>
    <row r="29" spans="3:13" ht="20.100000000000001" customHeight="1" x14ac:dyDescent="0.2">
      <c r="C29" s="16"/>
      <c r="D29" s="17"/>
      <c r="E29" s="18"/>
      <c r="F29" s="15"/>
      <c r="G29" s="15"/>
    </row>
    <row r="30" spans="3:13" ht="20.100000000000001" customHeight="1" x14ac:dyDescent="0.2">
      <c r="C30" s="16"/>
      <c r="D30" s="17"/>
      <c r="E30" s="18"/>
      <c r="F30" s="15"/>
      <c r="G30" s="15"/>
    </row>
    <row r="31" spans="3:13" ht="20.100000000000001" customHeight="1" x14ac:dyDescent="0.2">
      <c r="C31" s="16"/>
      <c r="D31" s="17"/>
      <c r="E31" s="18"/>
      <c r="F31" s="15"/>
      <c r="G31" s="15"/>
    </row>
    <row r="32" spans="3:13" ht="20.100000000000001" customHeight="1" x14ac:dyDescent="0.2">
      <c r="C32" s="19"/>
      <c r="D32" s="15"/>
      <c r="E32" s="20"/>
      <c r="F32" s="14"/>
      <c r="G32" s="14"/>
    </row>
    <row r="33" spans="3:7" ht="20.100000000000001" customHeight="1" x14ac:dyDescent="0.2">
      <c r="C33" s="16"/>
      <c r="D33" s="17"/>
      <c r="E33" s="18"/>
      <c r="F33" s="15"/>
      <c r="G33" s="15"/>
    </row>
    <row r="34" spans="3:7" ht="20.100000000000001" customHeight="1" x14ac:dyDescent="0.2">
      <c r="C34" s="16"/>
      <c r="D34" s="17"/>
      <c r="E34" s="18"/>
      <c r="F34" s="15"/>
      <c r="G34" s="15"/>
    </row>
    <row r="35" spans="3:7" ht="20.100000000000001" customHeight="1" x14ac:dyDescent="0.2">
      <c r="C35" s="19"/>
      <c r="D35" s="15"/>
      <c r="E35" s="20"/>
      <c r="F35" s="14"/>
      <c r="G35" s="14"/>
    </row>
    <row r="36" spans="3:7" ht="20.100000000000001" customHeight="1" x14ac:dyDescent="0.2">
      <c r="C36" s="19"/>
      <c r="D36" s="15"/>
      <c r="E36" s="20"/>
      <c r="F36" s="14"/>
      <c r="G36" s="14"/>
    </row>
    <row r="37" spans="3:7" ht="20.100000000000001" customHeight="1" x14ac:dyDescent="0.2">
      <c r="C37" s="16"/>
      <c r="D37" s="17"/>
      <c r="E37" s="18"/>
      <c r="F37" s="14"/>
      <c r="G37" s="14"/>
    </row>
    <row r="38" spans="3:7" ht="20.100000000000001" customHeight="1" x14ac:dyDescent="0.2">
      <c r="C38" s="16"/>
      <c r="D38" s="17"/>
      <c r="E38" s="18"/>
      <c r="F38" s="15"/>
      <c r="G38" s="15"/>
    </row>
    <row r="39" spans="3:7" ht="20.100000000000001" customHeight="1" x14ac:dyDescent="0.2">
      <c r="C39" s="16"/>
      <c r="D39" s="17"/>
      <c r="E39" s="18"/>
      <c r="F39" s="14"/>
      <c r="G39" s="14"/>
    </row>
    <row r="40" spans="3:7" ht="20.100000000000001" customHeight="1" x14ac:dyDescent="0.2">
      <c r="C40" s="19"/>
      <c r="D40" s="15"/>
      <c r="E40" s="20"/>
      <c r="F40" s="14"/>
      <c r="G40" s="14"/>
    </row>
    <row r="41" spans="3:7" ht="20.100000000000001" customHeight="1" x14ac:dyDescent="0.2">
      <c r="C41" s="16"/>
      <c r="D41" s="17"/>
      <c r="E41" s="18"/>
      <c r="F41" s="15"/>
      <c r="G41" s="15"/>
    </row>
    <row r="42" spans="3:7" ht="20.100000000000001" customHeight="1" x14ac:dyDescent="0.2">
      <c r="C42" s="19"/>
      <c r="D42" s="15"/>
      <c r="E42" s="20"/>
      <c r="F42" s="15"/>
      <c r="G42" s="15"/>
    </row>
    <row r="43" spans="3:7" ht="20.100000000000001" customHeight="1" x14ac:dyDescent="0.2">
      <c r="C43" s="19"/>
      <c r="D43" s="15"/>
      <c r="E43" s="20"/>
      <c r="F43" s="14"/>
      <c r="G43" s="14"/>
    </row>
    <row r="44" spans="3:7" ht="20.100000000000001" customHeight="1" x14ac:dyDescent="0.2">
      <c r="C44" s="19"/>
      <c r="D44" s="15"/>
      <c r="E44" s="20"/>
      <c r="F44" s="14"/>
      <c r="G44" s="14"/>
    </row>
    <row r="45" spans="3:7" ht="20.100000000000001" customHeight="1" x14ac:dyDescent="0.2">
      <c r="C45" s="16"/>
      <c r="D45" s="17"/>
      <c r="E45" s="18"/>
      <c r="F45" s="14"/>
      <c r="G45" s="14"/>
    </row>
    <row r="46" spans="3:7" ht="20.100000000000001" customHeight="1" x14ac:dyDescent="0.2">
      <c r="C46" s="16"/>
      <c r="D46" s="17"/>
      <c r="E46" s="18"/>
      <c r="F46" s="15"/>
      <c r="G46" s="15"/>
    </row>
    <row r="47" spans="3:7" ht="20.100000000000001" customHeight="1" x14ac:dyDescent="0.2">
      <c r="C47" s="16"/>
      <c r="D47" s="17"/>
      <c r="E47" s="18"/>
      <c r="F47" s="14"/>
      <c r="G47" s="14"/>
    </row>
    <row r="48" spans="3:7" ht="20.100000000000001" customHeight="1" x14ac:dyDescent="0.2">
      <c r="C48" s="16"/>
      <c r="D48" s="17"/>
      <c r="E48" s="18"/>
      <c r="F48" s="15"/>
      <c r="G48" s="15"/>
    </row>
    <row r="49" spans="3:7" ht="20.100000000000001" customHeight="1" x14ac:dyDescent="0.2">
      <c r="C49" s="19"/>
      <c r="D49" s="15"/>
      <c r="E49" s="20"/>
      <c r="F49" s="15"/>
      <c r="G49" s="15"/>
    </row>
    <row r="50" spans="3:7" ht="20.100000000000001" customHeight="1" x14ac:dyDescent="0.2">
      <c r="C50" s="16"/>
      <c r="D50" s="17"/>
      <c r="E50" s="18"/>
      <c r="F50" s="15"/>
      <c r="G50" s="15"/>
    </row>
    <row r="51" spans="3:7" ht="20.100000000000001" customHeight="1" x14ac:dyDescent="0.2">
      <c r="C51" s="16"/>
      <c r="D51" s="17"/>
      <c r="E51" s="18"/>
      <c r="F51" s="14"/>
      <c r="G51" s="14"/>
    </row>
    <row r="52" spans="3:7" ht="20.100000000000001" customHeight="1" x14ac:dyDescent="0.2">
      <c r="C52" s="16"/>
      <c r="D52" s="17"/>
      <c r="E52" s="18"/>
      <c r="F52" s="14"/>
      <c r="G52" s="14"/>
    </row>
    <row r="53" spans="3:7" ht="20.100000000000001" customHeight="1" x14ac:dyDescent="0.2">
      <c r="C53" s="16"/>
      <c r="D53" s="17"/>
      <c r="E53" s="18"/>
      <c r="F53" s="14"/>
      <c r="G53" s="14"/>
    </row>
    <row r="54" spans="3:7" ht="20.100000000000001" customHeight="1" x14ac:dyDescent="0.2">
      <c r="C54" s="16"/>
      <c r="D54" s="17"/>
      <c r="E54" s="18"/>
      <c r="F54" s="14"/>
      <c r="G54" s="14"/>
    </row>
    <row r="55" spans="3:7" ht="20.100000000000001" customHeight="1" x14ac:dyDescent="0.2">
      <c r="C55" s="19"/>
      <c r="D55" s="15"/>
      <c r="E55" s="20"/>
      <c r="F55" s="15"/>
      <c r="G55" s="15"/>
    </row>
    <row r="56" spans="3:7" ht="20.100000000000001" customHeight="1" x14ac:dyDescent="0.2">
      <c r="C56" s="19"/>
      <c r="D56" s="15"/>
      <c r="E56" s="20"/>
      <c r="F56" s="14"/>
      <c r="G56" s="14"/>
    </row>
    <row r="57" spans="3:7" ht="20.100000000000001" customHeight="1" x14ac:dyDescent="0.2">
      <c r="C57" s="16"/>
      <c r="D57" s="17"/>
      <c r="E57" s="18"/>
      <c r="F57" s="14"/>
      <c r="G57" s="14"/>
    </row>
    <row r="58" spans="3:7" ht="20.100000000000001" customHeight="1" x14ac:dyDescent="0.2">
      <c r="C58" s="16"/>
      <c r="D58" s="17"/>
      <c r="E58" s="18"/>
      <c r="F58" s="14"/>
      <c r="G58" s="14"/>
    </row>
    <row r="59" spans="3:7" ht="20.100000000000001" customHeight="1" x14ac:dyDescent="0.2">
      <c r="C59" s="16"/>
      <c r="D59" s="17"/>
      <c r="E59" s="18"/>
      <c r="F59" s="14"/>
      <c r="G59" s="14"/>
    </row>
    <row r="60" spans="3:7" ht="20.100000000000001" customHeight="1" x14ac:dyDescent="0.2">
      <c r="C60" s="16"/>
      <c r="D60" s="17"/>
      <c r="E60" s="18"/>
      <c r="F60" s="14"/>
      <c r="G60" s="14"/>
    </row>
    <row r="61" spans="3:7" ht="20.100000000000001" customHeight="1" x14ac:dyDescent="0.2">
      <c r="C61" s="16"/>
      <c r="D61" s="17"/>
      <c r="E61" s="18"/>
      <c r="F61" s="15"/>
      <c r="G61" s="15"/>
    </row>
    <row r="62" spans="3:7" ht="20.100000000000001" customHeight="1" x14ac:dyDescent="0.2">
      <c r="C62" s="16"/>
      <c r="D62" s="17"/>
      <c r="E62" s="18"/>
      <c r="F62" s="15"/>
      <c r="G62" s="15"/>
    </row>
    <row r="63" spans="3:7" ht="20.100000000000001" customHeight="1" x14ac:dyDescent="0.2">
      <c r="C63" s="16"/>
      <c r="D63" s="17"/>
      <c r="E63" s="18"/>
      <c r="F63" s="14"/>
      <c r="G63" s="14"/>
    </row>
    <row r="64" spans="3:7" ht="20.100000000000001" customHeight="1" x14ac:dyDescent="0.2">
      <c r="C64" s="16"/>
      <c r="D64" s="17"/>
      <c r="E64" s="18"/>
      <c r="F64" s="14"/>
      <c r="G64" s="14"/>
    </row>
    <row r="65" spans="3:7" ht="20.100000000000001" customHeight="1" x14ac:dyDescent="0.2">
      <c r="C65" s="19"/>
      <c r="D65" s="15"/>
      <c r="E65" s="20"/>
      <c r="F65" s="14"/>
      <c r="G65" s="14"/>
    </row>
    <row r="66" spans="3:7" ht="20.100000000000001" customHeight="1" x14ac:dyDescent="0.2">
      <c r="C66" s="16"/>
      <c r="D66" s="17"/>
      <c r="E66" s="18"/>
      <c r="F66" s="14"/>
      <c r="G66" s="14"/>
    </row>
    <row r="67" spans="3:7" ht="20.100000000000001" customHeight="1" x14ac:dyDescent="0.2">
      <c r="C67" s="19"/>
      <c r="D67" s="15"/>
      <c r="E67" s="20"/>
      <c r="F67" s="14"/>
      <c r="G67" s="14"/>
    </row>
    <row r="68" spans="3:7" ht="20.100000000000001" customHeight="1" x14ac:dyDescent="0.2">
      <c r="C68" s="19"/>
      <c r="D68" s="15"/>
      <c r="E68" s="20"/>
      <c r="F68" s="14"/>
      <c r="G68" s="14"/>
    </row>
    <row r="69" spans="3:7" ht="20.100000000000001" customHeight="1" x14ac:dyDescent="0.2">
      <c r="C69" s="16"/>
      <c r="D69" s="17"/>
      <c r="E69" s="18"/>
      <c r="F69" s="14"/>
      <c r="G69" s="14"/>
    </row>
    <row r="70" spans="3:7" ht="20.100000000000001" customHeight="1" x14ac:dyDescent="0.2">
      <c r="C70" s="16"/>
      <c r="D70" s="17"/>
      <c r="E70" s="18"/>
      <c r="F70" s="14"/>
      <c r="G70" s="14"/>
    </row>
    <row r="71" spans="3:7" ht="20.100000000000001" customHeight="1" x14ac:dyDescent="0.2">
      <c r="C71" s="16"/>
      <c r="D71" s="17"/>
      <c r="E71" s="18"/>
      <c r="F71" s="15"/>
      <c r="G71" s="15"/>
    </row>
    <row r="72" spans="3:7" ht="20.100000000000001" customHeight="1" x14ac:dyDescent="0.2">
      <c r="C72" s="16"/>
      <c r="D72" s="17"/>
      <c r="E72" s="18"/>
      <c r="F72" s="14"/>
      <c r="G72" s="14"/>
    </row>
    <row r="73" spans="3:7" ht="20.100000000000001" customHeight="1" x14ac:dyDescent="0.2">
      <c r="C73" s="16"/>
      <c r="D73" s="17"/>
      <c r="E73" s="18"/>
      <c r="F73" s="15"/>
      <c r="G73" s="15"/>
    </row>
    <row r="74" spans="3:7" ht="20.100000000000001" customHeight="1" x14ac:dyDescent="0.2">
      <c r="C74" s="16"/>
      <c r="D74" s="17"/>
      <c r="E74" s="18"/>
      <c r="F74" s="15"/>
      <c r="G74" s="15"/>
    </row>
    <row r="75" spans="3:7" ht="20.100000000000001" customHeight="1" x14ac:dyDescent="0.2">
      <c r="C75" s="16"/>
      <c r="D75" s="17"/>
      <c r="E75" s="18"/>
      <c r="F75" s="14"/>
      <c r="G75" s="14"/>
    </row>
    <row r="76" spans="3:7" ht="20.100000000000001" customHeight="1" x14ac:dyDescent="0.2">
      <c r="C76" s="16"/>
      <c r="D76" s="17"/>
      <c r="E76" s="18"/>
      <c r="F76" s="14"/>
      <c r="G76" s="14"/>
    </row>
    <row r="77" spans="3:7" ht="20.100000000000001" customHeight="1" x14ac:dyDescent="0.2">
      <c r="C77" s="16"/>
      <c r="D77" s="17"/>
      <c r="E77" s="18"/>
      <c r="F77" s="14"/>
      <c r="G77" s="14"/>
    </row>
    <row r="78" spans="3:7" ht="20.100000000000001" customHeight="1" x14ac:dyDescent="0.2">
      <c r="C78" s="19"/>
      <c r="D78" s="15"/>
      <c r="E78" s="20"/>
      <c r="F78" s="14"/>
      <c r="G78" s="14"/>
    </row>
    <row r="79" spans="3:7" ht="20.100000000000001" customHeight="1" x14ac:dyDescent="0.2">
      <c r="C79" s="16"/>
      <c r="D79" s="17"/>
      <c r="E79" s="18"/>
      <c r="F79" s="14"/>
      <c r="G79" s="14"/>
    </row>
    <row r="80" spans="3:7" ht="20.100000000000001" customHeight="1" x14ac:dyDescent="0.2">
      <c r="C80" s="16"/>
      <c r="D80" s="17"/>
      <c r="E80" s="18"/>
      <c r="F80" s="14"/>
      <c r="G80" s="14"/>
    </row>
    <row r="81" spans="3:7" ht="20.100000000000001" customHeight="1" x14ac:dyDescent="0.2">
      <c r="C81" s="16"/>
      <c r="D81" s="17"/>
      <c r="E81" s="18"/>
      <c r="F81" s="14"/>
      <c r="G81" s="14"/>
    </row>
    <row r="82" spans="3:7" ht="20.100000000000001" customHeight="1" x14ac:dyDescent="0.2">
      <c r="C82" s="19"/>
      <c r="D82" s="15"/>
      <c r="E82" s="20"/>
      <c r="F82" s="14"/>
      <c r="G82" s="14"/>
    </row>
    <row r="83" spans="3:7" ht="20.100000000000001" customHeight="1" x14ac:dyDescent="0.2">
      <c r="C83" s="19"/>
      <c r="D83" s="15"/>
      <c r="E83" s="20"/>
      <c r="F83" s="14"/>
      <c r="G83" s="14"/>
    </row>
    <row r="84" spans="3:7" ht="20.100000000000001" customHeight="1" x14ac:dyDescent="0.2">
      <c r="C84" s="19"/>
      <c r="D84" s="15"/>
      <c r="E84" s="20"/>
      <c r="F84" s="15"/>
      <c r="G84" s="15"/>
    </row>
    <row r="85" spans="3:7" ht="20.100000000000001" customHeight="1" x14ac:dyDescent="0.2">
      <c r="C85" s="16"/>
      <c r="D85" s="17"/>
      <c r="E85" s="18"/>
      <c r="F85" s="14"/>
      <c r="G85" s="14"/>
    </row>
    <row r="86" spans="3:7" ht="20.100000000000001" customHeight="1" x14ac:dyDescent="0.2">
      <c r="C86" s="16"/>
      <c r="D86" s="17"/>
      <c r="E86" s="18"/>
      <c r="F86" s="14"/>
      <c r="G86" s="14"/>
    </row>
    <row r="87" spans="3:7" ht="20.100000000000001" customHeight="1" x14ac:dyDescent="0.2">
      <c r="C87" s="16"/>
      <c r="D87" s="17"/>
      <c r="E87" s="18"/>
      <c r="F87" s="14"/>
      <c r="G87" s="14"/>
    </row>
    <row r="88" spans="3:7" ht="20.100000000000001" customHeight="1" x14ac:dyDescent="0.2">
      <c r="C88" s="16"/>
      <c r="D88" s="17"/>
      <c r="E88" s="18"/>
      <c r="F88" s="15"/>
      <c r="G88" s="15"/>
    </row>
    <row r="89" spans="3:7" ht="20.100000000000001" customHeight="1" x14ac:dyDescent="0.2">
      <c r="C89" s="16"/>
      <c r="D89" s="17"/>
      <c r="E89" s="18"/>
      <c r="F89" s="15"/>
      <c r="G89" s="15"/>
    </row>
    <row r="90" spans="3:7" ht="20.100000000000001" customHeight="1" x14ac:dyDescent="0.2">
      <c r="C90" s="19"/>
      <c r="D90" s="15"/>
      <c r="E90" s="20"/>
      <c r="F90" s="15"/>
      <c r="G90" s="15"/>
    </row>
    <row r="91" spans="3:7" ht="20.100000000000001" customHeight="1" x14ac:dyDescent="0.2">
      <c r="C91" s="19"/>
      <c r="D91" s="15"/>
      <c r="E91" s="20"/>
      <c r="F91" s="14"/>
      <c r="G91" s="14"/>
    </row>
    <row r="92" spans="3:7" ht="20.100000000000001" customHeight="1" x14ac:dyDescent="0.2">
      <c r="C92" s="16"/>
      <c r="D92" s="17"/>
      <c r="E92" s="18"/>
      <c r="F92" s="14"/>
      <c r="G92" s="14"/>
    </row>
    <row r="93" spans="3:7" ht="20.100000000000001" customHeight="1" x14ac:dyDescent="0.2">
      <c r="C93" s="19"/>
      <c r="D93" s="15"/>
      <c r="E93" s="20"/>
      <c r="F93" s="14"/>
      <c r="G93" s="14"/>
    </row>
    <row r="94" spans="3:7" ht="20.100000000000001" customHeight="1" x14ac:dyDescent="0.2">
      <c r="C94" s="19"/>
      <c r="D94" s="15"/>
      <c r="E94" s="20"/>
      <c r="F94" s="14"/>
      <c r="G94" s="14"/>
    </row>
    <row r="95" spans="3:7" ht="20.100000000000001" customHeight="1" x14ac:dyDescent="0.2">
      <c r="C95" s="19"/>
      <c r="D95" s="15"/>
      <c r="E95" s="20"/>
      <c r="F95" s="14"/>
      <c r="G95" s="14"/>
    </row>
    <row r="96" spans="3:7" ht="20.100000000000001" customHeight="1" x14ac:dyDescent="0.2">
      <c r="C96" s="19"/>
      <c r="D96" s="15"/>
      <c r="E96" s="20"/>
      <c r="F96" s="15"/>
      <c r="G96" s="15"/>
    </row>
    <row r="97" spans="3:7" ht="20.100000000000001" customHeight="1" x14ac:dyDescent="0.2">
      <c r="C97" s="19"/>
      <c r="D97" s="15"/>
      <c r="E97" s="20"/>
      <c r="F97" s="15"/>
      <c r="G97" s="15"/>
    </row>
    <row r="98" spans="3:7" ht="20.100000000000001" customHeight="1" x14ac:dyDescent="0.2">
      <c r="C98" s="19"/>
      <c r="D98" s="15"/>
      <c r="E98" s="20"/>
      <c r="F98" s="14"/>
      <c r="G98" s="14"/>
    </row>
    <row r="99" spans="3:7" ht="20.100000000000001" customHeight="1" x14ac:dyDescent="0.2">
      <c r="C99" s="19"/>
      <c r="D99" s="15"/>
      <c r="E99" s="20"/>
      <c r="F99" s="15"/>
      <c r="G99" s="15"/>
    </row>
    <row r="100" spans="3:7" ht="20.100000000000001" customHeight="1" x14ac:dyDescent="0.2">
      <c r="C100" s="19"/>
      <c r="D100" s="15"/>
      <c r="E100" s="20"/>
      <c r="F100" s="15"/>
      <c r="G100" s="15"/>
    </row>
    <row r="101" spans="3:7" ht="20.100000000000001" customHeight="1" x14ac:dyDescent="0.2">
      <c r="C101" s="19"/>
      <c r="D101" s="15"/>
      <c r="E101" s="20"/>
      <c r="F101" s="15"/>
      <c r="G101" s="15"/>
    </row>
    <row r="102" spans="3:7" ht="20.100000000000001" customHeight="1" x14ac:dyDescent="0.2">
      <c r="C102" s="19"/>
      <c r="D102" s="15"/>
      <c r="E102" s="20"/>
      <c r="F102" s="15"/>
      <c r="G102" s="15"/>
    </row>
    <row r="103" spans="3:7" ht="20.100000000000001" customHeight="1" x14ac:dyDescent="0.2">
      <c r="C103" s="19"/>
      <c r="D103" s="15"/>
      <c r="E103" s="20"/>
      <c r="F103" s="15"/>
      <c r="G103" s="15"/>
    </row>
    <row r="104" spans="3:7" ht="20.100000000000001" customHeight="1" x14ac:dyDescent="0.2">
      <c r="C104" s="16"/>
      <c r="D104" s="17"/>
      <c r="E104" s="18"/>
      <c r="F104" s="15"/>
      <c r="G104" s="15"/>
    </row>
    <row r="105" spans="3:7" ht="20.100000000000001" customHeight="1" x14ac:dyDescent="0.2">
      <c r="C105" s="16"/>
      <c r="D105" s="17"/>
      <c r="E105" s="18"/>
      <c r="F105" s="15"/>
      <c r="G105" s="15"/>
    </row>
    <row r="106" spans="3:7" ht="20.100000000000001" customHeight="1" x14ac:dyDescent="0.2">
      <c r="C106" s="19"/>
      <c r="D106" s="15"/>
      <c r="E106" s="20"/>
      <c r="F106" s="15"/>
      <c r="G106" s="15"/>
    </row>
    <row r="107" spans="3:7" ht="20.100000000000001" customHeight="1" x14ac:dyDescent="0.2">
      <c r="C107" s="16"/>
      <c r="D107" s="17"/>
      <c r="E107" s="18"/>
      <c r="F107" s="15"/>
      <c r="G107" s="15"/>
    </row>
    <row r="108" spans="3:7" ht="20.100000000000001" customHeight="1" x14ac:dyDescent="0.2">
      <c r="C108" s="16"/>
      <c r="D108" s="17"/>
      <c r="E108" s="18"/>
      <c r="F108" s="15"/>
      <c r="G108" s="15"/>
    </row>
    <row r="109" spans="3:7" ht="20.100000000000001" customHeight="1" x14ac:dyDescent="0.2">
      <c r="C109" s="16"/>
      <c r="D109" s="17"/>
      <c r="E109" s="18"/>
      <c r="F109" s="15"/>
      <c r="G109" s="15"/>
    </row>
    <row r="110" spans="3:7" ht="20.100000000000001" customHeight="1" x14ac:dyDescent="0.2">
      <c r="C110" s="16"/>
      <c r="D110" s="17"/>
      <c r="E110" s="18"/>
      <c r="F110" s="14"/>
      <c r="G110" s="14"/>
    </row>
    <row r="111" spans="3:7" ht="20.100000000000001" customHeight="1" x14ac:dyDescent="0.2">
      <c r="C111" s="16"/>
      <c r="D111" s="17"/>
      <c r="E111" s="18"/>
      <c r="F111" s="14"/>
      <c r="G111" s="14"/>
    </row>
    <row r="112" spans="3:7" ht="20.100000000000001" customHeight="1" x14ac:dyDescent="0.2">
      <c r="C112" s="16"/>
      <c r="D112" s="17"/>
      <c r="E112" s="18"/>
      <c r="F112" s="15"/>
      <c r="G112" s="15"/>
    </row>
    <row r="113" spans="3:7" ht="20.100000000000001" customHeight="1" x14ac:dyDescent="0.2">
      <c r="C113" s="16"/>
      <c r="D113" s="17"/>
      <c r="E113" s="18"/>
      <c r="F113" s="14"/>
      <c r="G113" s="14"/>
    </row>
    <row r="114" spans="3:7" ht="20.100000000000001" customHeight="1" x14ac:dyDescent="0.2">
      <c r="C114" s="19"/>
      <c r="D114" s="15"/>
      <c r="E114" s="20"/>
      <c r="F114" s="14"/>
      <c r="G114" s="14"/>
    </row>
    <row r="115" spans="3:7" ht="20.100000000000001" customHeight="1" x14ac:dyDescent="0.2">
      <c r="C115" s="19"/>
      <c r="D115" s="15"/>
      <c r="E115" s="20"/>
      <c r="F115" s="14"/>
      <c r="G115" s="14"/>
    </row>
    <row r="116" spans="3:7" ht="20.100000000000001" customHeight="1" x14ac:dyDescent="0.2">
      <c r="C116" s="16"/>
      <c r="D116" s="17"/>
      <c r="E116" s="18"/>
      <c r="F116" s="14"/>
      <c r="G116" s="14"/>
    </row>
    <row r="117" spans="3:7" ht="20.100000000000001" customHeight="1" x14ac:dyDescent="0.2">
      <c r="C117" s="19"/>
      <c r="D117" s="15"/>
      <c r="E117" s="20"/>
      <c r="F117" s="14"/>
      <c r="G117" s="14"/>
    </row>
    <row r="118" spans="3:7" ht="20.100000000000001" customHeight="1" x14ac:dyDescent="0.2">
      <c r="C118" s="16"/>
      <c r="D118" s="17"/>
      <c r="E118" s="18"/>
      <c r="F118" s="14"/>
      <c r="G118" s="14"/>
    </row>
    <row r="119" spans="3:7" ht="20.100000000000001" customHeight="1" x14ac:dyDescent="0.2">
      <c r="C119" s="16"/>
      <c r="D119" s="17"/>
      <c r="E119" s="18"/>
      <c r="F119" s="14"/>
      <c r="G119" s="14"/>
    </row>
    <row r="120" spans="3:7" ht="20.100000000000001" customHeight="1" x14ac:dyDescent="0.2">
      <c r="C120" s="19"/>
      <c r="D120" s="15"/>
      <c r="E120" s="20"/>
      <c r="F120" s="15"/>
      <c r="G120" s="15"/>
    </row>
    <row r="121" spans="3:7" ht="20.100000000000001" customHeight="1" x14ac:dyDescent="0.2">
      <c r="C121" s="19"/>
      <c r="D121" s="15"/>
      <c r="E121" s="20"/>
      <c r="F121" s="15"/>
      <c r="G121" s="15"/>
    </row>
    <row r="122" spans="3:7" ht="20.100000000000001" customHeight="1" x14ac:dyDescent="0.2">
      <c r="C122" s="19"/>
      <c r="D122" s="15"/>
      <c r="E122" s="20"/>
      <c r="F122" s="14"/>
      <c r="G122" s="14"/>
    </row>
    <row r="123" spans="3:7" ht="20.100000000000001" customHeight="1" x14ac:dyDescent="0.2">
      <c r="C123" s="16"/>
      <c r="D123" s="17"/>
      <c r="E123" s="18"/>
      <c r="F123" s="15"/>
      <c r="G123" s="15"/>
    </row>
    <row r="124" spans="3:7" ht="20.100000000000001" customHeight="1" x14ac:dyDescent="0.2">
      <c r="C124" s="19"/>
      <c r="D124" s="15"/>
      <c r="E124" s="20"/>
      <c r="F124" s="14"/>
      <c r="G124" s="14"/>
    </row>
    <row r="125" spans="3:7" ht="20.100000000000001" customHeight="1" x14ac:dyDescent="0.2">
      <c r="C125" s="19"/>
      <c r="D125" s="15"/>
      <c r="E125" s="20"/>
      <c r="F125" s="14"/>
      <c r="G125" s="14"/>
    </row>
    <row r="126" spans="3:7" ht="20.100000000000001" customHeight="1" x14ac:dyDescent="0.2">
      <c r="C126" s="16"/>
      <c r="D126" s="17"/>
      <c r="E126" s="18"/>
      <c r="F126" s="15"/>
      <c r="G126" s="15"/>
    </row>
    <row r="127" spans="3:7" ht="20.100000000000001" customHeight="1" x14ac:dyDescent="0.2">
      <c r="C127" s="19"/>
      <c r="D127" s="15"/>
      <c r="E127" s="20"/>
      <c r="F127" s="15"/>
      <c r="G127" s="15"/>
    </row>
    <row r="128" spans="3:7" ht="20.100000000000001" customHeight="1" x14ac:dyDescent="0.2">
      <c r="C128" s="16"/>
      <c r="D128" s="17"/>
      <c r="E128" s="18"/>
      <c r="F128" s="15"/>
      <c r="G128" s="15"/>
    </row>
    <row r="129" spans="3:7" ht="20.100000000000001" customHeight="1" x14ac:dyDescent="0.2">
      <c r="C129" s="16"/>
      <c r="D129" s="17"/>
      <c r="E129" s="18"/>
      <c r="F129" s="14"/>
      <c r="G129" s="14"/>
    </row>
    <row r="130" spans="3:7" ht="20.100000000000001" customHeight="1" x14ac:dyDescent="0.2">
      <c r="C130" s="16"/>
      <c r="D130" s="17"/>
      <c r="E130" s="18"/>
      <c r="F130" s="15"/>
      <c r="G130" s="15"/>
    </row>
    <row r="131" spans="3:7" ht="20.100000000000001" customHeight="1" x14ac:dyDescent="0.2">
      <c r="C131" s="19"/>
      <c r="D131" s="15"/>
      <c r="E131" s="20"/>
      <c r="F131" s="15"/>
      <c r="G131" s="15"/>
    </row>
    <row r="132" spans="3:7" ht="20.100000000000001" customHeight="1" x14ac:dyDescent="0.2">
      <c r="C132" s="16"/>
      <c r="D132" s="17"/>
      <c r="E132" s="18"/>
      <c r="F132" s="14"/>
      <c r="G132" s="14"/>
    </row>
    <row r="133" spans="3:7" ht="20.100000000000001" customHeight="1" x14ac:dyDescent="0.2">
      <c r="C133" s="16"/>
      <c r="D133" s="17"/>
      <c r="E133" s="18"/>
      <c r="F133" s="15"/>
      <c r="G133" s="15"/>
    </row>
    <row r="134" spans="3:7" ht="20.100000000000001" customHeight="1" x14ac:dyDescent="0.2">
      <c r="C134" s="16"/>
      <c r="D134" s="17"/>
      <c r="E134" s="18"/>
      <c r="F134" s="14"/>
      <c r="G134" s="14"/>
    </row>
    <row r="135" spans="3:7" ht="20.100000000000001" customHeight="1" x14ac:dyDescent="0.2">
      <c r="C135" s="16"/>
      <c r="D135" s="17"/>
      <c r="E135" s="18"/>
      <c r="F135" s="14"/>
      <c r="G135" s="14"/>
    </row>
    <row r="136" spans="3:7" ht="20.100000000000001" customHeight="1" x14ac:dyDescent="0.2">
      <c r="C136" s="16"/>
      <c r="D136" s="17"/>
      <c r="E136" s="18"/>
      <c r="F136" s="14"/>
      <c r="G136" s="14"/>
    </row>
    <row r="137" spans="3:7" ht="20.100000000000001" customHeight="1" x14ac:dyDescent="0.2">
      <c r="C137" s="16"/>
      <c r="D137" s="17"/>
      <c r="E137" s="18"/>
      <c r="F137" s="15"/>
      <c r="G137" s="15"/>
    </row>
    <row r="138" spans="3:7" ht="20.100000000000001" customHeight="1" x14ac:dyDescent="0.2">
      <c r="C138" s="16"/>
      <c r="D138" s="17"/>
      <c r="E138" s="18"/>
      <c r="F138" s="14"/>
      <c r="G138" s="14"/>
    </row>
    <row r="139" spans="3:7" ht="20.100000000000001" customHeight="1" x14ac:dyDescent="0.2">
      <c r="C139" s="16"/>
      <c r="D139" s="17"/>
      <c r="E139" s="18"/>
      <c r="F139" s="14"/>
      <c r="G139" s="14"/>
    </row>
    <row r="140" spans="3:7" ht="20.100000000000001" customHeight="1" x14ac:dyDescent="0.2">
      <c r="C140" s="16"/>
      <c r="D140" s="17"/>
      <c r="E140" s="18"/>
      <c r="F140" s="14"/>
      <c r="G140" s="14"/>
    </row>
    <row r="141" spans="3:7" ht="20.100000000000001" customHeight="1" x14ac:dyDescent="0.2">
      <c r="C141" s="16"/>
      <c r="D141" s="17"/>
      <c r="E141" s="18"/>
      <c r="F141" s="14"/>
      <c r="G141" s="14"/>
    </row>
    <row r="142" spans="3:7" ht="20.100000000000001" customHeight="1" x14ac:dyDescent="0.2">
      <c r="C142" s="19"/>
      <c r="D142" s="15"/>
      <c r="E142" s="20"/>
      <c r="F142" s="14"/>
      <c r="G142" s="14"/>
    </row>
    <row r="143" spans="3:7" ht="20.100000000000001" customHeight="1" x14ac:dyDescent="0.2">
      <c r="C143" s="16"/>
      <c r="D143" s="17"/>
      <c r="E143" s="18"/>
      <c r="F143" s="14"/>
      <c r="G143" s="14"/>
    </row>
    <row r="144" spans="3:7" ht="20.100000000000001" customHeight="1" x14ac:dyDescent="0.2">
      <c r="C144" s="16"/>
      <c r="D144" s="17"/>
      <c r="E144" s="18"/>
      <c r="F144" s="14"/>
      <c r="G144" s="14"/>
    </row>
    <row r="145" spans="3:7" ht="20.100000000000001" customHeight="1" x14ac:dyDescent="0.2">
      <c r="C145" s="16"/>
      <c r="D145" s="17"/>
      <c r="E145" s="18"/>
      <c r="F145" s="14"/>
      <c r="G145" s="14"/>
    </row>
    <row r="146" spans="3:7" ht="20.100000000000001" customHeight="1" x14ac:dyDescent="0.2">
      <c r="C146" s="16"/>
      <c r="D146" s="17"/>
      <c r="E146" s="18"/>
      <c r="F146" s="14"/>
      <c r="G146" s="14"/>
    </row>
    <row r="147" spans="3:7" ht="20.100000000000001" customHeight="1" x14ac:dyDescent="0.2">
      <c r="C147" s="19"/>
      <c r="D147" s="15"/>
      <c r="E147" s="20"/>
      <c r="F147" s="14"/>
      <c r="G147" s="14"/>
    </row>
    <row r="148" spans="3:7" ht="20.100000000000001" customHeight="1" x14ac:dyDescent="0.2">
      <c r="C148" s="19"/>
      <c r="D148" s="15"/>
      <c r="E148" s="20"/>
      <c r="F148" s="15"/>
      <c r="G148" s="15"/>
    </row>
    <row r="149" spans="3:7" ht="20.100000000000001" customHeight="1" x14ac:dyDescent="0.2">
      <c r="C149" s="16"/>
      <c r="D149" s="17"/>
      <c r="E149" s="18"/>
      <c r="F149" s="14"/>
      <c r="G149" s="14"/>
    </row>
    <row r="150" spans="3:7" ht="20.100000000000001" customHeight="1" x14ac:dyDescent="0.2">
      <c r="C150" s="16"/>
      <c r="D150" s="17"/>
      <c r="E150" s="18"/>
      <c r="F150" s="14"/>
      <c r="G150" s="14"/>
    </row>
    <row r="151" spans="3:7" ht="20.100000000000001" customHeight="1" x14ac:dyDescent="0.2">
      <c r="C151" s="19"/>
      <c r="D151" s="15"/>
      <c r="E151" s="20"/>
      <c r="F151" s="14"/>
      <c r="G151" s="14"/>
    </row>
    <row r="152" spans="3:7" ht="20.100000000000001" customHeight="1" x14ac:dyDescent="0.2">
      <c r="C152" s="16"/>
      <c r="D152" s="17"/>
      <c r="E152" s="18"/>
      <c r="F152" s="14"/>
      <c r="G152" s="14"/>
    </row>
    <row r="153" spans="3:7" ht="20.100000000000001" customHeight="1" x14ac:dyDescent="0.2">
      <c r="C153" s="16"/>
      <c r="D153" s="17"/>
      <c r="E153" s="18"/>
      <c r="F153" s="15"/>
      <c r="G153" s="15"/>
    </row>
    <row r="154" spans="3:7" ht="20.100000000000001" customHeight="1" x14ac:dyDescent="0.2">
      <c r="C154" s="16"/>
      <c r="D154" s="17"/>
      <c r="E154" s="18"/>
      <c r="F154" s="15"/>
      <c r="G154" s="15"/>
    </row>
    <row r="155" spans="3:7" ht="20.100000000000001" customHeight="1" x14ac:dyDescent="0.2">
      <c r="C155" s="19"/>
      <c r="D155" s="15"/>
      <c r="E155" s="20"/>
      <c r="F155" s="14"/>
      <c r="G155" s="14"/>
    </row>
    <row r="156" spans="3:7" ht="20.100000000000001" customHeight="1" x14ac:dyDescent="0.2">
      <c r="C156" s="19"/>
      <c r="D156" s="15"/>
      <c r="E156" s="20"/>
      <c r="F156" s="14"/>
      <c r="G156" s="14"/>
    </row>
    <row r="157" spans="3:7" ht="20.100000000000001" customHeight="1" x14ac:dyDescent="0.2">
      <c r="C157" s="16"/>
      <c r="D157" s="17"/>
      <c r="E157" s="18"/>
      <c r="F157" s="15"/>
      <c r="G157" s="15"/>
    </row>
    <row r="158" spans="3:7" ht="20.100000000000001" customHeight="1" x14ac:dyDescent="0.2">
      <c r="C158" s="19"/>
      <c r="D158" s="15"/>
      <c r="E158" s="20"/>
      <c r="F158" s="14"/>
      <c r="G158" s="14"/>
    </row>
    <row r="159" spans="3:7" ht="20.100000000000001" customHeight="1" x14ac:dyDescent="0.2">
      <c r="C159" s="16"/>
      <c r="D159" s="17"/>
      <c r="E159" s="18"/>
      <c r="F159" s="14"/>
      <c r="G159" s="14"/>
    </row>
    <row r="160" spans="3:7" ht="20.100000000000001" customHeight="1" x14ac:dyDescent="0.2">
      <c r="C160" s="19"/>
      <c r="D160" s="15"/>
      <c r="E160" s="20"/>
      <c r="F160" s="14"/>
      <c r="G160" s="14"/>
    </row>
    <row r="161" spans="3:7" ht="20.100000000000001" customHeight="1" x14ac:dyDescent="0.2">
      <c r="C161" s="19"/>
      <c r="D161" s="15"/>
      <c r="E161" s="20"/>
      <c r="F161" s="15"/>
      <c r="G161" s="15"/>
    </row>
    <row r="162" spans="3:7" ht="20.100000000000001" customHeight="1" x14ac:dyDescent="0.2">
      <c r="C162" s="16"/>
      <c r="D162" s="17"/>
      <c r="E162" s="18"/>
      <c r="F162" s="15"/>
      <c r="G162" s="15"/>
    </row>
    <row r="163" spans="3:7" ht="20.100000000000001" customHeight="1" x14ac:dyDescent="0.2">
      <c r="C163" s="16"/>
      <c r="D163" s="17"/>
      <c r="E163" s="18"/>
      <c r="F163" s="14"/>
      <c r="G163" s="14"/>
    </row>
    <row r="164" spans="3:7" ht="20.100000000000001" customHeight="1" x14ac:dyDescent="0.2">
      <c r="C164" s="16"/>
      <c r="D164" s="17"/>
      <c r="E164" s="18"/>
      <c r="F164" s="15"/>
      <c r="G164" s="15"/>
    </row>
    <row r="165" spans="3:7" ht="20.100000000000001" customHeight="1" x14ac:dyDescent="0.2">
      <c r="C165" s="16"/>
      <c r="D165" s="17"/>
      <c r="E165" s="18"/>
      <c r="F165" s="14"/>
      <c r="G165" s="14"/>
    </row>
    <row r="166" spans="3:7" ht="20.100000000000001" customHeight="1" x14ac:dyDescent="0.2">
      <c r="C166" s="19"/>
      <c r="D166" s="15"/>
      <c r="E166" s="20"/>
      <c r="F166" s="15"/>
      <c r="G166" s="15"/>
    </row>
    <row r="167" spans="3:7" ht="20.100000000000001" customHeight="1" x14ac:dyDescent="0.2">
      <c r="C167" s="19"/>
      <c r="D167" s="15"/>
      <c r="E167" s="20"/>
      <c r="F167" s="15"/>
      <c r="G167" s="15"/>
    </row>
    <row r="168" spans="3:7" ht="20.100000000000001" customHeight="1" x14ac:dyDescent="0.2">
      <c r="C168" s="16"/>
      <c r="D168" s="17"/>
      <c r="E168" s="18"/>
      <c r="F168" s="14"/>
      <c r="G168" s="14"/>
    </row>
    <row r="169" spans="3:7" ht="20.100000000000001" customHeight="1" x14ac:dyDescent="0.2">
      <c r="C169" s="16"/>
      <c r="D169" s="17"/>
      <c r="E169" s="18"/>
      <c r="F169" s="14"/>
      <c r="G169" s="14"/>
    </row>
    <row r="170" spans="3:7" ht="20.100000000000001" customHeight="1" x14ac:dyDescent="0.2">
      <c r="C170" s="16"/>
      <c r="D170" s="17"/>
      <c r="E170" s="18"/>
      <c r="F170" s="14"/>
      <c r="G170" s="14"/>
    </row>
    <row r="171" spans="3:7" ht="20.100000000000001" customHeight="1" x14ac:dyDescent="0.2">
      <c r="C171" s="16"/>
      <c r="D171" s="17"/>
      <c r="E171" s="18"/>
      <c r="F171" s="14"/>
      <c r="G171" s="14"/>
    </row>
    <row r="172" spans="3:7" ht="20.100000000000001" customHeight="1" x14ac:dyDescent="0.2">
      <c r="C172" s="19"/>
      <c r="D172" s="15"/>
      <c r="E172" s="20"/>
      <c r="F172" s="15"/>
      <c r="G172" s="15"/>
    </row>
    <row r="173" spans="3:7" ht="20.100000000000001" customHeight="1" x14ac:dyDescent="0.2">
      <c r="C173" s="19"/>
      <c r="D173" s="15"/>
      <c r="E173" s="20"/>
      <c r="F173" s="15"/>
      <c r="G173" s="15"/>
    </row>
    <row r="174" spans="3:7" ht="20.100000000000001" customHeight="1" x14ac:dyDescent="0.2">
      <c r="C174" s="16"/>
      <c r="D174" s="17"/>
      <c r="E174" s="18"/>
      <c r="F174" s="14"/>
      <c r="G174" s="14"/>
    </row>
    <row r="175" spans="3:7" ht="20.100000000000001" customHeight="1" x14ac:dyDescent="0.2">
      <c r="C175" s="16"/>
      <c r="D175" s="17"/>
      <c r="E175" s="18"/>
      <c r="F175" s="14"/>
      <c r="G175" s="14"/>
    </row>
    <row r="176" spans="3:7" ht="20.100000000000001" customHeight="1" x14ac:dyDescent="0.2">
      <c r="C176" s="21"/>
      <c r="D176" s="17"/>
      <c r="E176" s="18"/>
      <c r="F176" s="14"/>
      <c r="G176" s="14"/>
    </row>
    <row r="177" spans="3:7" ht="20.100000000000001" customHeight="1" x14ac:dyDescent="0.2">
      <c r="C177" s="22"/>
      <c r="D177" s="15"/>
      <c r="E177" s="20"/>
      <c r="F177" s="14"/>
      <c r="G177" s="14"/>
    </row>
    <row r="178" spans="3:7" ht="20.100000000000001" customHeight="1" x14ac:dyDescent="0.2">
      <c r="C178" s="22"/>
      <c r="D178" s="15"/>
      <c r="E178" s="20"/>
      <c r="F178" s="15"/>
      <c r="G178" s="15"/>
    </row>
    <row r="179" spans="3:7" ht="20.100000000000001" customHeight="1" x14ac:dyDescent="0.2">
      <c r="C179" s="22"/>
      <c r="D179" s="15"/>
      <c r="E179" s="20"/>
      <c r="F179" s="15"/>
      <c r="G179" s="15"/>
    </row>
    <row r="180" spans="3:7" ht="20.100000000000001" customHeight="1" x14ac:dyDescent="0.2">
      <c r="C180" s="21"/>
      <c r="D180" s="17"/>
      <c r="E180" s="18"/>
      <c r="F180" s="14"/>
      <c r="G180" s="14"/>
    </row>
    <row r="181" spans="3:7" ht="20.100000000000001" customHeight="1" x14ac:dyDescent="0.2">
      <c r="C181" s="21"/>
      <c r="D181" s="17"/>
      <c r="E181" s="18"/>
      <c r="F181" s="14"/>
      <c r="G181" s="14"/>
    </row>
    <row r="182" spans="3:7" ht="20.100000000000001" customHeight="1" x14ac:dyDescent="0.2">
      <c r="C182" s="21"/>
      <c r="D182" s="17"/>
      <c r="E182" s="18"/>
      <c r="F182" s="14"/>
      <c r="G182" s="14"/>
    </row>
    <row r="183" spans="3:7" ht="20.100000000000001" customHeight="1" x14ac:dyDescent="0.2">
      <c r="C183" s="21"/>
      <c r="D183" s="17"/>
      <c r="E183" s="18"/>
      <c r="F183" s="15"/>
      <c r="G183" s="15"/>
    </row>
    <row r="184" spans="3:7" ht="20.100000000000001" customHeight="1" x14ac:dyDescent="0.2">
      <c r="C184" s="21"/>
      <c r="D184" s="17"/>
      <c r="E184" s="18"/>
      <c r="F184" s="15"/>
      <c r="G184" s="15"/>
    </row>
    <row r="185" spans="3:7" ht="20.100000000000001" customHeight="1" x14ac:dyDescent="0.2">
      <c r="C185" s="21"/>
      <c r="D185" s="17"/>
      <c r="E185" s="18"/>
      <c r="F185" s="15"/>
      <c r="G185" s="15"/>
    </row>
    <row r="186" spans="3:7" ht="20.100000000000001" customHeight="1" x14ac:dyDescent="0.2">
      <c r="C186" s="21"/>
      <c r="D186" s="17"/>
      <c r="E186" s="18"/>
      <c r="F186" s="14"/>
      <c r="G186" s="14"/>
    </row>
    <row r="187" spans="3:7" ht="20.100000000000001" customHeight="1" x14ac:dyDescent="0.2">
      <c r="C187" s="22"/>
      <c r="D187" s="15"/>
      <c r="E187" s="20"/>
      <c r="F187" s="14"/>
      <c r="G187" s="14"/>
    </row>
    <row r="188" spans="3:7" ht="20.100000000000001" customHeight="1" x14ac:dyDescent="0.2">
      <c r="C188" s="22"/>
      <c r="D188" s="15"/>
      <c r="E188" s="20"/>
      <c r="F188" s="14"/>
      <c r="G188" s="14"/>
    </row>
    <row r="189" spans="3:7" ht="20.100000000000001" customHeight="1" x14ac:dyDescent="0.2">
      <c r="C189" s="21"/>
      <c r="D189" s="17"/>
      <c r="E189" s="18"/>
      <c r="F189" s="14"/>
      <c r="G189" s="14"/>
    </row>
    <row r="190" spans="3:7" ht="20.100000000000001" customHeight="1" x14ac:dyDescent="0.2">
      <c r="C190" s="21"/>
      <c r="D190" s="17"/>
      <c r="E190" s="18"/>
      <c r="F190" s="14"/>
      <c r="G190" s="14"/>
    </row>
    <row r="191" spans="3:7" ht="20.100000000000001" customHeight="1" x14ac:dyDescent="0.2">
      <c r="C191" s="21"/>
      <c r="D191" s="17"/>
      <c r="E191" s="18"/>
      <c r="F191" s="14"/>
      <c r="G191" s="14"/>
    </row>
    <row r="192" spans="3:7" ht="20.100000000000001" customHeight="1" x14ac:dyDescent="0.2">
      <c r="C192" s="21"/>
      <c r="D192" s="17"/>
      <c r="E192" s="18"/>
      <c r="F192" s="14"/>
      <c r="G192" s="14"/>
    </row>
    <row r="193" spans="3:7" ht="20.100000000000001" customHeight="1" x14ac:dyDescent="0.2">
      <c r="C193" s="22"/>
      <c r="D193" s="15"/>
      <c r="E193" s="20"/>
      <c r="F193" s="15"/>
      <c r="G193" s="15"/>
    </row>
    <row r="194" spans="3:7" ht="20.100000000000001" customHeight="1" x14ac:dyDescent="0.2">
      <c r="C194" s="21"/>
      <c r="D194" s="17"/>
      <c r="E194" s="18"/>
      <c r="F194" s="15"/>
      <c r="G194" s="15"/>
    </row>
    <row r="195" spans="3:7" ht="20.100000000000001" customHeight="1" x14ac:dyDescent="0.2">
      <c r="C195" s="21"/>
      <c r="D195" s="17"/>
      <c r="E195" s="18"/>
      <c r="F195" s="14"/>
      <c r="G195" s="14"/>
    </row>
    <row r="196" spans="3:7" ht="20.100000000000001" customHeight="1" x14ac:dyDescent="0.2">
      <c r="C196" s="21"/>
      <c r="D196" s="17"/>
      <c r="E196" s="18"/>
      <c r="F196" s="14"/>
      <c r="G196" s="14"/>
    </row>
    <row r="197" spans="3:7" ht="20.100000000000001" customHeight="1" x14ac:dyDescent="0.2">
      <c r="C197" s="21"/>
      <c r="D197" s="17"/>
      <c r="E197" s="18"/>
      <c r="F197" s="14"/>
      <c r="G197" s="14"/>
    </row>
    <row r="198" spans="3:7" ht="20.100000000000001" customHeight="1" x14ac:dyDescent="0.2">
      <c r="C198" s="21"/>
      <c r="D198" s="17"/>
      <c r="E198" s="18"/>
      <c r="F198" s="14"/>
      <c r="G198" s="14"/>
    </row>
    <row r="199" spans="3:7" ht="20.100000000000001" customHeight="1" x14ac:dyDescent="0.2">
      <c r="C199" s="21"/>
      <c r="D199" s="17"/>
      <c r="E199" s="18"/>
      <c r="F199" s="15"/>
      <c r="G199" s="15"/>
    </row>
    <row r="200" spans="3:7" ht="20.100000000000001" customHeight="1" x14ac:dyDescent="0.2">
      <c r="C200" s="21"/>
      <c r="D200" s="17"/>
      <c r="E200" s="18"/>
      <c r="F200" s="14"/>
      <c r="G200" s="14"/>
    </row>
    <row r="201" spans="3:7" ht="20.100000000000001" customHeight="1" x14ac:dyDescent="0.2">
      <c r="C201" s="21"/>
      <c r="D201" s="17"/>
      <c r="E201" s="18"/>
      <c r="F201" s="14"/>
      <c r="G201" s="14"/>
    </row>
    <row r="202" spans="3:7" ht="20.100000000000001" customHeight="1" x14ac:dyDescent="0.2">
      <c r="C202" s="21"/>
      <c r="D202" s="17"/>
      <c r="E202" s="18"/>
      <c r="F202" s="14"/>
      <c r="G202" s="14"/>
    </row>
    <row r="203" spans="3:7" ht="20.100000000000001" customHeight="1" x14ac:dyDescent="0.2">
      <c r="C203" s="22"/>
      <c r="D203" s="15"/>
      <c r="E203" s="20"/>
      <c r="F203" s="14"/>
      <c r="G203" s="14"/>
    </row>
    <row r="204" spans="3:7" ht="20.100000000000001" customHeight="1" x14ac:dyDescent="0.2">
      <c r="C204" s="22"/>
      <c r="D204" s="15"/>
      <c r="E204" s="20"/>
      <c r="F204" s="14"/>
      <c r="G204" s="14"/>
    </row>
    <row r="205" spans="3:7" ht="20.100000000000001" customHeight="1" x14ac:dyDescent="0.2">
      <c r="C205" s="22"/>
      <c r="D205" s="15"/>
      <c r="E205" s="20"/>
      <c r="F205" s="14"/>
      <c r="G205" s="14"/>
    </row>
    <row r="206" spans="3:7" ht="20.100000000000001" customHeight="1" x14ac:dyDescent="0.2">
      <c r="C206" s="21"/>
      <c r="D206" s="17"/>
      <c r="E206" s="18"/>
      <c r="F206" s="14"/>
      <c r="G206" s="14"/>
    </row>
    <row r="207" spans="3:7" ht="20.100000000000001" customHeight="1" x14ac:dyDescent="0.2">
      <c r="C207" s="21"/>
      <c r="D207" s="17"/>
      <c r="E207" s="18"/>
      <c r="F207" s="14"/>
      <c r="G207" s="14"/>
    </row>
    <row r="208" spans="3:7" ht="20.100000000000001" customHeight="1" x14ac:dyDescent="0.2">
      <c r="C208" s="21"/>
      <c r="D208" s="17"/>
      <c r="E208" s="18"/>
      <c r="F208" s="14"/>
      <c r="G208" s="14"/>
    </row>
    <row r="209" spans="3:7" ht="20.100000000000001" customHeight="1" x14ac:dyDescent="0.2">
      <c r="C209" s="21"/>
      <c r="D209" s="17"/>
      <c r="E209" s="18"/>
      <c r="F209" s="15"/>
      <c r="G209" s="15"/>
    </row>
    <row r="210" spans="3:7" ht="20.100000000000001" customHeight="1" x14ac:dyDescent="0.2">
      <c r="C210" s="21"/>
      <c r="D210" s="17"/>
      <c r="E210" s="18"/>
      <c r="F210" s="15"/>
      <c r="G210" s="15"/>
    </row>
    <row r="211" spans="3:7" ht="20.100000000000001" customHeight="1" x14ac:dyDescent="0.2">
      <c r="C211" s="22"/>
      <c r="D211" s="15"/>
      <c r="E211" s="20"/>
      <c r="F211" s="15"/>
      <c r="G211" s="15"/>
    </row>
    <row r="212" spans="3:7" ht="20.100000000000001" customHeight="1" x14ac:dyDescent="0.2">
      <c r="C212" s="21"/>
      <c r="D212" s="17"/>
      <c r="E212" s="18"/>
      <c r="F212" s="14"/>
      <c r="G212" s="14"/>
    </row>
    <row r="213" spans="3:7" ht="20.100000000000001" customHeight="1" x14ac:dyDescent="0.2">
      <c r="C213" s="21"/>
      <c r="D213" s="17"/>
      <c r="E213" s="18"/>
      <c r="F213" s="14"/>
      <c r="G213" s="14"/>
    </row>
    <row r="214" spans="3:7" ht="20.100000000000001" customHeight="1" x14ac:dyDescent="0.2">
      <c r="C214" s="21"/>
      <c r="D214" s="17"/>
      <c r="E214" s="18"/>
      <c r="F214" s="14"/>
      <c r="G214" s="14"/>
    </row>
    <row r="215" spans="3:7" ht="20.100000000000001" customHeight="1" x14ac:dyDescent="0.2">
      <c r="C215" s="22"/>
      <c r="D215" s="15"/>
      <c r="E215" s="20"/>
      <c r="F215" s="14"/>
      <c r="G215" s="14"/>
    </row>
    <row r="216" spans="3:7" ht="20.100000000000001" customHeight="1" x14ac:dyDescent="0.2">
      <c r="C216" s="22"/>
      <c r="D216" s="15"/>
      <c r="E216" s="20"/>
      <c r="F216" s="14"/>
      <c r="G216" s="14"/>
    </row>
    <row r="217" spans="3:7" ht="20.100000000000001" customHeight="1" x14ac:dyDescent="0.2">
      <c r="C217" s="21"/>
      <c r="D217" s="17"/>
      <c r="E217" s="18"/>
      <c r="F217" s="15"/>
      <c r="G217" s="15"/>
    </row>
    <row r="218" spans="3:7" ht="20.100000000000001" customHeight="1" x14ac:dyDescent="0.2">
      <c r="C218" s="22"/>
      <c r="D218" s="15"/>
      <c r="E218" s="20"/>
      <c r="F218" s="14"/>
      <c r="G218" s="14"/>
    </row>
    <row r="219" spans="3:7" ht="20.100000000000001" customHeight="1" x14ac:dyDescent="0.2">
      <c r="C219" s="22"/>
      <c r="D219" s="15"/>
      <c r="E219" s="20"/>
      <c r="F219" s="14"/>
      <c r="G219" s="14"/>
    </row>
    <row r="220" spans="3:7" ht="20.100000000000001" customHeight="1" x14ac:dyDescent="0.2">
      <c r="C220" s="21"/>
      <c r="D220" s="17"/>
      <c r="E220" s="18"/>
      <c r="F220" s="14"/>
      <c r="G220" s="14"/>
    </row>
    <row r="221" spans="3:7" ht="20.100000000000001" customHeight="1" x14ac:dyDescent="0.2">
      <c r="C221" s="22"/>
      <c r="D221" s="15"/>
      <c r="E221" s="20"/>
      <c r="F221" s="15"/>
      <c r="G221" s="15"/>
    </row>
    <row r="222" spans="3:7" ht="20.100000000000001" customHeight="1" x14ac:dyDescent="0.2">
      <c r="C222" s="22"/>
      <c r="D222" s="15"/>
      <c r="E222" s="20"/>
      <c r="F222" s="15"/>
      <c r="G222" s="15"/>
    </row>
    <row r="223" spans="3:7" ht="20.100000000000001" customHeight="1" x14ac:dyDescent="0.2">
      <c r="C223" s="22"/>
      <c r="D223" s="15"/>
      <c r="E223" s="20"/>
      <c r="F223" s="14"/>
      <c r="G223" s="14"/>
    </row>
    <row r="224" spans="3:7" ht="20.100000000000001" customHeight="1" x14ac:dyDescent="0.2">
      <c r="C224" s="22"/>
      <c r="D224" s="15"/>
      <c r="E224" s="20"/>
      <c r="F224" s="15"/>
      <c r="G224" s="15"/>
    </row>
    <row r="225" spans="3:7" ht="20.100000000000001" customHeight="1" x14ac:dyDescent="0.2">
      <c r="C225" s="21"/>
      <c r="D225" s="17"/>
      <c r="E225" s="18"/>
      <c r="F225" s="15"/>
      <c r="G225" s="15"/>
    </row>
    <row r="226" spans="3:7" ht="20.100000000000001" customHeight="1" x14ac:dyDescent="0.2">
      <c r="C226" s="22"/>
      <c r="D226" s="15"/>
      <c r="E226" s="20"/>
      <c r="F226" s="14"/>
      <c r="G226" s="14"/>
    </row>
    <row r="227" spans="3:7" ht="20.100000000000001" customHeight="1" x14ac:dyDescent="0.2">
      <c r="C227" s="22"/>
      <c r="D227" s="15"/>
      <c r="E227" s="20"/>
      <c r="F227" s="15"/>
      <c r="G227" s="15"/>
    </row>
    <row r="228" spans="3:7" ht="20.100000000000001" customHeight="1" x14ac:dyDescent="0.2">
      <c r="C228" s="21"/>
      <c r="D228" s="17"/>
      <c r="E228" s="18"/>
      <c r="F228" s="15"/>
      <c r="G228" s="15"/>
    </row>
    <row r="229" spans="3:7" ht="20.100000000000001" customHeight="1" x14ac:dyDescent="0.2">
      <c r="C229" s="22"/>
      <c r="D229" s="15"/>
      <c r="E229" s="20"/>
      <c r="F229" s="15"/>
      <c r="G229" s="15"/>
    </row>
    <row r="230" spans="3:7" ht="20.100000000000001" customHeight="1" x14ac:dyDescent="0.2">
      <c r="C230" s="22"/>
      <c r="D230" s="15"/>
      <c r="E230" s="20"/>
      <c r="F230" s="15"/>
      <c r="G230" s="15"/>
    </row>
    <row r="231" spans="3:7" ht="20.100000000000001" customHeight="1" x14ac:dyDescent="0.2">
      <c r="C231" s="21"/>
      <c r="D231" s="17"/>
      <c r="E231" s="18"/>
      <c r="F231" s="14"/>
      <c r="G231" s="14"/>
    </row>
    <row r="232" spans="3:7" ht="20.100000000000001" customHeight="1" x14ac:dyDescent="0.2">
      <c r="C232" s="21"/>
      <c r="D232" s="17"/>
      <c r="E232" s="18"/>
      <c r="F232" s="15"/>
      <c r="G232" s="15"/>
    </row>
    <row r="233" spans="3:7" ht="20.100000000000001" customHeight="1" x14ac:dyDescent="0.2">
      <c r="C233" s="21"/>
      <c r="D233" s="17"/>
      <c r="E233" s="18"/>
      <c r="F233" s="15"/>
      <c r="G233" s="15"/>
    </row>
    <row r="234" spans="3:7" ht="20.100000000000001" customHeight="1" x14ac:dyDescent="0.2">
      <c r="C234" s="22"/>
      <c r="D234" s="15"/>
      <c r="E234" s="20"/>
      <c r="F234" s="14"/>
      <c r="G234" s="14"/>
    </row>
    <row r="235" spans="3:7" ht="20.100000000000001" customHeight="1" x14ac:dyDescent="0.2">
      <c r="C235" s="21"/>
      <c r="D235" s="17"/>
      <c r="E235" s="18"/>
      <c r="F235" s="15"/>
      <c r="G235" s="15"/>
    </row>
    <row r="236" spans="3:7" ht="20.100000000000001" customHeight="1" x14ac:dyDescent="0.2">
      <c r="C236" s="21"/>
      <c r="D236" s="17"/>
      <c r="E236" s="18"/>
      <c r="F236" s="15"/>
      <c r="G236" s="15"/>
    </row>
    <row r="237" spans="3:7" ht="20.100000000000001" customHeight="1" x14ac:dyDescent="0.2">
      <c r="C237" s="22"/>
      <c r="D237" s="15"/>
      <c r="E237" s="20"/>
      <c r="F237" s="14"/>
      <c r="G237" s="14"/>
    </row>
    <row r="238" spans="3:7" ht="20.100000000000001" customHeight="1" x14ac:dyDescent="0.2">
      <c r="C238" s="22"/>
      <c r="D238" s="15"/>
      <c r="E238" s="20"/>
      <c r="F238" s="14"/>
      <c r="G238" s="14"/>
    </row>
    <row r="239" spans="3:7" ht="20.100000000000001" customHeight="1" x14ac:dyDescent="0.2">
      <c r="C239" s="21"/>
      <c r="D239" s="17"/>
      <c r="E239" s="18"/>
      <c r="F239" s="14"/>
      <c r="G239" s="14"/>
    </row>
    <row r="240" spans="3:7" ht="20.100000000000001" customHeight="1" x14ac:dyDescent="0.2">
      <c r="C240" s="21"/>
      <c r="D240" s="17"/>
      <c r="E240" s="18"/>
      <c r="F240" s="15"/>
      <c r="G240" s="15"/>
    </row>
    <row r="241" spans="3:7" ht="20.100000000000001" customHeight="1" x14ac:dyDescent="0.2">
      <c r="C241" s="21"/>
      <c r="D241" s="17"/>
      <c r="E241" s="18"/>
      <c r="F241" s="14"/>
      <c r="G241" s="14"/>
    </row>
    <row r="242" spans="3:7" ht="20.100000000000001" customHeight="1" x14ac:dyDescent="0.2">
      <c r="C242" s="22"/>
      <c r="D242" s="15"/>
      <c r="E242" s="20"/>
      <c r="F242" s="14"/>
      <c r="G242" s="14"/>
    </row>
    <row r="243" spans="3:7" ht="20.100000000000001" customHeight="1" x14ac:dyDescent="0.2">
      <c r="C243" s="21"/>
      <c r="D243" s="17"/>
      <c r="E243" s="18"/>
      <c r="F243" s="15"/>
      <c r="G243" s="15"/>
    </row>
    <row r="244" spans="3:7" ht="20.100000000000001" customHeight="1" x14ac:dyDescent="0.2">
      <c r="C244" s="21"/>
      <c r="D244" s="17"/>
      <c r="E244" s="18"/>
      <c r="F244" s="15"/>
      <c r="G244" s="15"/>
    </row>
    <row r="245" spans="3:7" ht="20.100000000000001" customHeight="1" x14ac:dyDescent="0.2">
      <c r="C245" s="21"/>
      <c r="D245" s="17"/>
      <c r="E245" s="18"/>
      <c r="F245" s="14"/>
      <c r="G245" s="14"/>
    </row>
    <row r="246" spans="3:7" ht="20.100000000000001" customHeight="1" x14ac:dyDescent="0.2">
      <c r="C246" s="22"/>
      <c r="D246" s="15"/>
      <c r="E246" s="20"/>
      <c r="F246" s="14"/>
      <c r="G246" s="14"/>
    </row>
    <row r="247" spans="3:7" ht="20.100000000000001" customHeight="1" x14ac:dyDescent="0.2">
      <c r="C247" s="22"/>
      <c r="D247" s="15"/>
      <c r="E247" s="20"/>
      <c r="F247" s="14"/>
      <c r="G247" s="14"/>
    </row>
    <row r="248" spans="3:7" ht="20.100000000000001" customHeight="1" x14ac:dyDescent="0.2">
      <c r="C248" s="22"/>
      <c r="D248" s="15"/>
      <c r="E248" s="20"/>
      <c r="F248" s="15"/>
      <c r="G248" s="15"/>
    </row>
    <row r="249" spans="3:7" ht="20.100000000000001" customHeight="1" x14ac:dyDescent="0.2">
      <c r="C249" s="21"/>
      <c r="D249" s="17"/>
      <c r="E249" s="18"/>
      <c r="F249" s="14"/>
      <c r="G249" s="14"/>
    </row>
    <row r="250" spans="3:7" ht="20.100000000000001" customHeight="1" x14ac:dyDescent="0.2">
      <c r="C250" s="21"/>
      <c r="D250" s="17"/>
      <c r="E250" s="18"/>
      <c r="F250" s="14"/>
      <c r="G250" s="14"/>
    </row>
    <row r="251" spans="3:7" ht="20.100000000000001" customHeight="1" x14ac:dyDescent="0.2">
      <c r="C251" s="21"/>
      <c r="D251" s="17"/>
      <c r="E251" s="18"/>
      <c r="F251" s="14"/>
      <c r="G251" s="14"/>
    </row>
    <row r="252" spans="3:7" ht="20.100000000000001" customHeight="1" x14ac:dyDescent="0.2">
      <c r="C252" s="22"/>
      <c r="D252" s="15"/>
      <c r="E252" s="20"/>
      <c r="F252" s="15"/>
      <c r="G252" s="15"/>
    </row>
    <row r="253" spans="3:7" ht="20.100000000000001" customHeight="1" x14ac:dyDescent="0.2">
      <c r="C253" s="21"/>
      <c r="D253" s="17"/>
      <c r="E253" s="18"/>
      <c r="F253" s="15"/>
      <c r="G253" s="15"/>
    </row>
    <row r="254" spans="3:7" ht="20.100000000000001" customHeight="1" x14ac:dyDescent="0.2">
      <c r="C254" s="22"/>
      <c r="D254" s="15"/>
      <c r="E254" s="20"/>
      <c r="F254" s="15"/>
      <c r="G254" s="15"/>
    </row>
    <row r="255" spans="3:7" ht="20.100000000000001" customHeight="1" x14ac:dyDescent="0.2">
      <c r="C255" s="21"/>
      <c r="D255" s="17"/>
      <c r="E255" s="18"/>
      <c r="F255" s="14"/>
      <c r="G255" s="14"/>
    </row>
    <row r="256" spans="3:7" ht="20.100000000000001" customHeight="1" x14ac:dyDescent="0.2">
      <c r="C256" s="21"/>
      <c r="D256" s="17"/>
      <c r="E256" s="18"/>
      <c r="F256" s="14"/>
      <c r="G256" s="14"/>
    </row>
    <row r="257" spans="3:7" ht="20.100000000000001" customHeight="1" x14ac:dyDescent="0.2">
      <c r="C257" s="22"/>
      <c r="D257" s="15"/>
      <c r="E257" s="20"/>
      <c r="F257" s="14"/>
      <c r="G257" s="14"/>
    </row>
    <row r="258" spans="3:7" ht="20.100000000000001" customHeight="1" x14ac:dyDescent="0.2">
      <c r="C258" s="22"/>
      <c r="D258" s="15"/>
      <c r="E258" s="20"/>
      <c r="F258" s="15"/>
      <c r="G258" s="15"/>
    </row>
    <row r="259" spans="3:7" ht="20.100000000000001" customHeight="1" x14ac:dyDescent="0.2">
      <c r="C259" s="21"/>
      <c r="D259" s="17"/>
      <c r="E259" s="18"/>
      <c r="F259" s="14"/>
      <c r="G259" s="14"/>
    </row>
    <row r="260" spans="3:7" ht="20.100000000000001" customHeight="1" x14ac:dyDescent="0.2">
      <c r="C260" s="21"/>
      <c r="D260" s="17"/>
      <c r="E260" s="18"/>
      <c r="F260" s="15"/>
      <c r="G260" s="15"/>
    </row>
    <row r="261" spans="3:7" ht="20.100000000000001" customHeight="1" x14ac:dyDescent="0.2">
      <c r="C261" s="22"/>
      <c r="D261" s="15"/>
      <c r="E261" s="20"/>
      <c r="F261" s="14"/>
      <c r="G261" s="14"/>
    </row>
    <row r="262" spans="3:7" ht="20.100000000000001" customHeight="1" x14ac:dyDescent="0.2">
      <c r="C262" s="21"/>
      <c r="D262" s="17"/>
      <c r="E262" s="18"/>
      <c r="F262" s="14"/>
      <c r="G262" s="14"/>
    </row>
    <row r="263" spans="3:7" ht="20.100000000000001" customHeight="1" x14ac:dyDescent="0.2">
      <c r="C263" s="21"/>
      <c r="D263" s="17"/>
      <c r="E263" s="18"/>
      <c r="F263" s="15"/>
      <c r="G263" s="15"/>
    </row>
    <row r="264" spans="3:7" ht="20.100000000000001" customHeight="1" x14ac:dyDescent="0.2">
      <c r="C264" s="22"/>
      <c r="D264" s="15"/>
      <c r="E264" s="20"/>
      <c r="F264" s="15"/>
      <c r="G264" s="15"/>
    </row>
    <row r="265" spans="3:7" ht="20.100000000000001" customHeight="1" x14ac:dyDescent="0.2">
      <c r="C265" s="22"/>
      <c r="D265" s="15"/>
      <c r="E265" s="20"/>
      <c r="F265" s="14"/>
      <c r="G265" s="14"/>
    </row>
    <row r="266" spans="3:7" ht="20.100000000000001" customHeight="1" x14ac:dyDescent="0.2">
      <c r="C266" s="21"/>
      <c r="D266" s="17"/>
      <c r="E266" s="18"/>
      <c r="F266" s="14"/>
      <c r="G266" s="14"/>
    </row>
    <row r="267" spans="3:7" ht="20.100000000000001" customHeight="1" x14ac:dyDescent="0.2">
      <c r="C267" s="21"/>
      <c r="D267" s="17"/>
      <c r="E267" s="18"/>
      <c r="F267" s="15"/>
      <c r="G267" s="15"/>
    </row>
    <row r="268" spans="3:7" ht="20.100000000000001" customHeight="1" x14ac:dyDescent="0.2">
      <c r="C268" s="21"/>
      <c r="D268" s="17"/>
      <c r="E268" s="18"/>
      <c r="F268" s="14"/>
      <c r="G268" s="14"/>
    </row>
    <row r="269" spans="3:7" ht="20.100000000000001" customHeight="1" x14ac:dyDescent="0.2">
      <c r="C269" s="21"/>
      <c r="D269" s="17"/>
      <c r="E269" s="18"/>
      <c r="F269" s="14"/>
      <c r="G269" s="14"/>
    </row>
    <row r="270" spans="3:7" ht="20.100000000000001" customHeight="1" x14ac:dyDescent="0.2">
      <c r="C270" s="22"/>
      <c r="D270" s="15"/>
      <c r="E270" s="20"/>
      <c r="F270" s="15"/>
      <c r="G270" s="15"/>
    </row>
    <row r="271" spans="3:7" ht="20.100000000000001" customHeight="1" x14ac:dyDescent="0.2">
      <c r="C271" s="21"/>
      <c r="D271" s="17"/>
      <c r="E271" s="18"/>
      <c r="F271" s="15"/>
      <c r="G271" s="15"/>
    </row>
    <row r="272" spans="3:7" ht="20.100000000000001" customHeight="1" x14ac:dyDescent="0.2">
      <c r="C272" s="22"/>
      <c r="D272" s="15"/>
      <c r="E272" s="20"/>
      <c r="F272" s="14"/>
      <c r="G272" s="14"/>
    </row>
    <row r="273" spans="3:7" ht="20.100000000000001" customHeight="1" x14ac:dyDescent="0.2">
      <c r="C273" s="22"/>
      <c r="D273" s="15"/>
      <c r="E273" s="20"/>
      <c r="F273" s="14"/>
      <c r="G273" s="14"/>
    </row>
    <row r="274" spans="3:7" ht="20.100000000000001" customHeight="1" x14ac:dyDescent="0.2">
      <c r="C274" s="21"/>
      <c r="D274" s="17"/>
      <c r="E274" s="18"/>
      <c r="F274" s="14"/>
      <c r="G274" s="14"/>
    </row>
    <row r="275" spans="3:7" ht="20.100000000000001" customHeight="1" x14ac:dyDescent="0.2">
      <c r="C275" s="21"/>
      <c r="D275" s="17"/>
      <c r="E275" s="18"/>
      <c r="F275" s="14"/>
      <c r="G275" s="14"/>
    </row>
    <row r="276" spans="3:7" ht="20.100000000000001" customHeight="1" x14ac:dyDescent="0.2">
      <c r="C276" s="22"/>
      <c r="D276" s="15"/>
      <c r="E276" s="20"/>
      <c r="F276" s="15"/>
      <c r="G276" s="15"/>
    </row>
    <row r="277" spans="3:7" ht="20.100000000000001" customHeight="1" x14ac:dyDescent="0.2">
      <c r="C277" s="21"/>
      <c r="D277" s="17"/>
      <c r="E277" s="18"/>
      <c r="F277" s="14"/>
      <c r="G277" s="14"/>
    </row>
    <row r="278" spans="3:7" ht="20.100000000000001" customHeight="1" x14ac:dyDescent="0.2">
      <c r="C278" s="22"/>
      <c r="D278" s="15"/>
      <c r="E278" s="20"/>
      <c r="F278" s="15"/>
      <c r="G278" s="15"/>
    </row>
    <row r="279" spans="3:7" ht="20.100000000000001" customHeight="1" x14ac:dyDescent="0.2">
      <c r="C279" s="22"/>
      <c r="D279" s="15"/>
      <c r="E279" s="20"/>
      <c r="F279" s="15"/>
      <c r="G279" s="15"/>
    </row>
    <row r="280" spans="3:7" ht="20.100000000000001" customHeight="1" x14ac:dyDescent="0.2">
      <c r="C280" s="21"/>
      <c r="D280" s="17"/>
      <c r="E280" s="18"/>
      <c r="F280" s="14"/>
      <c r="G280" s="14"/>
    </row>
    <row r="281" spans="3:7" ht="20.100000000000001" customHeight="1" x14ac:dyDescent="0.2">
      <c r="C281" s="22"/>
      <c r="D281" s="15"/>
      <c r="E281" s="20"/>
      <c r="F281" s="14"/>
      <c r="G281" s="14"/>
    </row>
    <row r="282" spans="3:7" ht="20.100000000000001" customHeight="1" x14ac:dyDescent="0.2">
      <c r="C282" s="21"/>
      <c r="D282" s="17"/>
      <c r="E282" s="18"/>
      <c r="F282" s="15"/>
      <c r="G282" s="15"/>
    </row>
    <row r="283" spans="3:7" ht="20.100000000000001" customHeight="1" x14ac:dyDescent="0.2">
      <c r="C283" s="21"/>
      <c r="D283" s="17"/>
      <c r="E283" s="18"/>
      <c r="F283" s="14"/>
      <c r="G283" s="14"/>
    </row>
    <row r="284" spans="3:7" ht="20.100000000000001" customHeight="1" x14ac:dyDescent="0.2">
      <c r="C284" s="22"/>
      <c r="D284" s="15"/>
      <c r="E284" s="20"/>
      <c r="F284" s="15"/>
      <c r="G284" s="15"/>
    </row>
    <row r="285" spans="3:7" ht="20.100000000000001" customHeight="1" x14ac:dyDescent="0.2">
      <c r="C285" s="21"/>
      <c r="D285" s="17"/>
      <c r="E285" s="18"/>
      <c r="F285" s="15"/>
      <c r="G285" s="15"/>
    </row>
    <row r="286" spans="3:7" ht="20.100000000000001" customHeight="1" x14ac:dyDescent="0.2">
      <c r="C286" s="21"/>
      <c r="D286" s="17"/>
      <c r="E286" s="18"/>
      <c r="F286" s="14"/>
      <c r="G286" s="14"/>
    </row>
    <row r="287" spans="3:7" ht="20.100000000000001" customHeight="1" x14ac:dyDescent="0.2">
      <c r="C287" s="21"/>
      <c r="D287" s="17"/>
      <c r="E287" s="18"/>
      <c r="F287" s="15"/>
      <c r="G287" s="15"/>
    </row>
    <row r="288" spans="3:7" ht="20.100000000000001" customHeight="1" x14ac:dyDescent="0.2">
      <c r="C288" s="21"/>
      <c r="D288" s="17"/>
      <c r="E288" s="18"/>
      <c r="F288" s="14"/>
      <c r="G288" s="14"/>
    </row>
    <row r="289" spans="3:7" ht="20.100000000000001" customHeight="1" x14ac:dyDescent="0.2">
      <c r="C289" s="21"/>
      <c r="D289" s="17"/>
      <c r="E289" s="18"/>
      <c r="F289" s="14"/>
      <c r="G289" s="14"/>
    </row>
    <row r="290" spans="3:7" ht="20.100000000000001" customHeight="1" x14ac:dyDescent="0.2">
      <c r="C290" s="21"/>
      <c r="D290" s="17"/>
      <c r="E290" s="18"/>
      <c r="F290" s="15"/>
      <c r="G290" s="15"/>
    </row>
    <row r="291" spans="3:7" ht="20.100000000000001" customHeight="1" x14ac:dyDescent="0.2">
      <c r="C291" s="21"/>
      <c r="D291" s="17"/>
      <c r="E291" s="18"/>
      <c r="F291" s="14"/>
      <c r="G291" s="14"/>
    </row>
    <row r="292" spans="3:7" ht="20.100000000000001" customHeight="1" x14ac:dyDescent="0.2">
      <c r="C292" s="21"/>
      <c r="D292" s="17"/>
      <c r="E292" s="18"/>
      <c r="F292" s="14"/>
      <c r="G292" s="14"/>
    </row>
    <row r="293" spans="3:7" ht="20.100000000000001" customHeight="1" x14ac:dyDescent="0.2">
      <c r="C293" s="22"/>
      <c r="D293" s="15"/>
      <c r="E293" s="20"/>
      <c r="F293" s="14"/>
      <c r="G293" s="14"/>
    </row>
    <row r="294" spans="3:7" ht="20.100000000000001" customHeight="1" x14ac:dyDescent="0.2">
      <c r="C294" s="21"/>
      <c r="D294" s="17"/>
      <c r="E294" s="18"/>
      <c r="F294" s="14"/>
      <c r="G294" s="14"/>
    </row>
    <row r="295" spans="3:7" ht="20.100000000000001" customHeight="1" x14ac:dyDescent="0.2">
      <c r="C295" s="21"/>
      <c r="D295" s="17"/>
      <c r="E295" s="18"/>
      <c r="F295" s="14"/>
      <c r="G295" s="14"/>
    </row>
    <row r="296" spans="3:7" ht="20.100000000000001" customHeight="1" x14ac:dyDescent="0.2">
      <c r="C296" s="21"/>
      <c r="D296" s="17"/>
      <c r="E296" s="18"/>
      <c r="F296" s="14"/>
      <c r="G296" s="14"/>
    </row>
    <row r="297" spans="3:7" ht="20.100000000000001" customHeight="1" x14ac:dyDescent="0.2">
      <c r="C297" s="21"/>
      <c r="D297" s="17"/>
      <c r="E297" s="18"/>
      <c r="F297" s="14"/>
      <c r="G297" s="14"/>
    </row>
    <row r="298" spans="3:7" ht="20.100000000000001" customHeight="1" x14ac:dyDescent="0.2">
      <c r="C298" s="22"/>
      <c r="D298" s="15"/>
      <c r="E298" s="20"/>
      <c r="F298" s="14"/>
      <c r="G298" s="14"/>
    </row>
    <row r="299" spans="3:7" ht="20.100000000000001" customHeight="1" x14ac:dyDescent="0.2">
      <c r="C299" s="22"/>
      <c r="D299" s="15"/>
      <c r="E299" s="20"/>
      <c r="F299" s="15"/>
      <c r="G299" s="15"/>
    </row>
    <row r="300" spans="3:7" ht="20.100000000000001" customHeight="1" x14ac:dyDescent="0.2">
      <c r="C300" s="21"/>
      <c r="D300" s="17"/>
      <c r="E300" s="18"/>
      <c r="F300" s="14"/>
      <c r="G300" s="14"/>
    </row>
    <row r="301" spans="3:7" ht="20.100000000000001" customHeight="1" x14ac:dyDescent="0.2">
      <c r="C301" s="22"/>
      <c r="D301" s="15"/>
      <c r="E301" s="20"/>
      <c r="F301" s="14"/>
      <c r="G301" s="14"/>
    </row>
    <row r="302" spans="3:7" ht="20.100000000000001" customHeight="1" x14ac:dyDescent="0.2">
      <c r="C302" s="22"/>
      <c r="D302" s="15"/>
      <c r="E302" s="20"/>
      <c r="F302" s="14"/>
      <c r="G302" s="14"/>
    </row>
    <row r="303" spans="3:7" ht="20.100000000000001" customHeight="1" x14ac:dyDescent="0.2">
      <c r="C303" s="22"/>
      <c r="D303" s="15"/>
      <c r="E303" s="20"/>
      <c r="F303" s="14"/>
      <c r="G303" s="14"/>
    </row>
    <row r="304" spans="3:7" ht="20.100000000000001" customHeight="1" x14ac:dyDescent="0.2">
      <c r="C304" s="22"/>
      <c r="D304" s="15"/>
      <c r="E304" s="20"/>
      <c r="F304" s="15"/>
      <c r="G304" s="15"/>
    </row>
    <row r="305" spans="3:7" ht="20.100000000000001" customHeight="1" x14ac:dyDescent="0.2">
      <c r="C305" s="22"/>
      <c r="D305" s="15"/>
      <c r="E305" s="20"/>
      <c r="F305" s="15"/>
      <c r="G305" s="15"/>
    </row>
    <row r="306" spans="3:7" ht="20.100000000000001" customHeight="1" x14ac:dyDescent="0.2">
      <c r="C306" s="22"/>
      <c r="D306" s="15"/>
      <c r="E306" s="20"/>
      <c r="F306" s="14"/>
      <c r="G306" s="14"/>
    </row>
    <row r="307" spans="3:7" ht="20.100000000000001" customHeight="1" x14ac:dyDescent="0.2">
      <c r="C307" s="21"/>
      <c r="D307" s="17"/>
      <c r="E307" s="18"/>
      <c r="F307" s="15"/>
      <c r="G307" s="15"/>
    </row>
    <row r="308" spans="3:7" ht="20.100000000000001" customHeight="1" x14ac:dyDescent="0.2">
      <c r="C308" s="22"/>
      <c r="D308" s="15"/>
      <c r="E308" s="20"/>
      <c r="F308" s="15"/>
      <c r="G308" s="15"/>
    </row>
    <row r="309" spans="3:7" ht="20.100000000000001" customHeight="1" x14ac:dyDescent="0.2">
      <c r="C309" s="22"/>
      <c r="D309" s="15"/>
      <c r="E309" s="20"/>
      <c r="F309" s="15"/>
      <c r="G309" s="15"/>
    </row>
    <row r="310" spans="3:7" ht="20.100000000000001" customHeight="1" x14ac:dyDescent="0.2">
      <c r="C310" s="22"/>
      <c r="D310" s="15"/>
      <c r="E310" s="20"/>
      <c r="F310" s="15"/>
      <c r="G310" s="15"/>
    </row>
    <row r="311" spans="3:7" ht="20.100000000000001" customHeight="1" x14ac:dyDescent="0.2">
      <c r="C311" s="22"/>
      <c r="D311" s="15"/>
      <c r="E311" s="20"/>
      <c r="F311" s="15"/>
      <c r="G311" s="15"/>
    </row>
    <row r="312" spans="3:7" ht="20.100000000000001" customHeight="1" x14ac:dyDescent="0.2">
      <c r="C312" s="22"/>
      <c r="D312" s="15"/>
      <c r="E312" s="20"/>
      <c r="F312" s="15"/>
      <c r="G312" s="15"/>
    </row>
    <row r="313" spans="3:7" ht="20.100000000000001" customHeight="1" x14ac:dyDescent="0.2">
      <c r="C313" s="21"/>
      <c r="D313" s="17"/>
      <c r="E313" s="18"/>
      <c r="F313" s="14"/>
      <c r="G313" s="14"/>
    </row>
    <row r="314" spans="3:7" ht="20.100000000000001" customHeight="1" x14ac:dyDescent="0.2">
      <c r="C314" s="21"/>
      <c r="D314" s="17"/>
      <c r="E314" s="18"/>
      <c r="F314" s="15"/>
      <c r="G314" s="15"/>
    </row>
    <row r="315" spans="3:7" ht="20.100000000000001" customHeight="1" x14ac:dyDescent="0.2">
      <c r="C315" s="21"/>
      <c r="D315" s="17"/>
      <c r="E315" s="18"/>
      <c r="F315" s="15"/>
      <c r="G315" s="15"/>
    </row>
    <row r="316" spans="3:7" ht="20.100000000000001" customHeight="1" x14ac:dyDescent="0.2">
      <c r="C316" s="22"/>
      <c r="D316" s="15"/>
      <c r="E316" s="20"/>
      <c r="F316" s="15"/>
      <c r="G316" s="15"/>
    </row>
    <row r="317" spans="3:7" ht="20.100000000000001" customHeight="1" x14ac:dyDescent="0.2">
      <c r="C317" s="21"/>
      <c r="D317" s="17"/>
      <c r="E317" s="18"/>
      <c r="F317" s="15"/>
      <c r="G317" s="15"/>
    </row>
    <row r="318" spans="3:7" ht="20.100000000000001" customHeight="1" x14ac:dyDescent="0.2">
      <c r="C318" s="21"/>
      <c r="D318" s="17"/>
      <c r="E318" s="18"/>
      <c r="F318" s="15"/>
      <c r="G318" s="15"/>
    </row>
    <row r="319" spans="3:7" ht="20.100000000000001" customHeight="1" x14ac:dyDescent="0.2">
      <c r="C319" s="22"/>
      <c r="D319" s="15"/>
      <c r="E319" s="20"/>
      <c r="F319" s="14"/>
      <c r="G319" s="14"/>
    </row>
    <row r="320" spans="3:7" ht="20.100000000000001" customHeight="1" x14ac:dyDescent="0.2">
      <c r="C320" s="21"/>
      <c r="D320" s="17"/>
      <c r="E320" s="18"/>
      <c r="F320" s="14"/>
      <c r="G320" s="14"/>
    </row>
    <row r="321" spans="3:7" ht="20.100000000000001" customHeight="1" x14ac:dyDescent="0.2">
      <c r="C321" s="22"/>
      <c r="D321" s="15"/>
      <c r="E321" s="20"/>
      <c r="F321" s="14"/>
      <c r="G321" s="14"/>
    </row>
    <row r="322" spans="3:7" ht="20.100000000000001" customHeight="1" x14ac:dyDescent="0.2">
      <c r="C322" s="22"/>
      <c r="D322" s="15"/>
      <c r="E322" s="20"/>
      <c r="F322" s="15"/>
      <c r="G322" s="15"/>
    </row>
    <row r="323" spans="3:7" ht="20.100000000000001" customHeight="1" x14ac:dyDescent="0.2">
      <c r="C323" s="21"/>
      <c r="D323" s="17"/>
      <c r="E323" s="18"/>
      <c r="F323" s="14"/>
      <c r="G323" s="14"/>
    </row>
    <row r="324" spans="3:7" ht="20.100000000000001" customHeight="1" x14ac:dyDescent="0.2">
      <c r="C324" s="21"/>
      <c r="D324" s="17"/>
      <c r="E324" s="18"/>
      <c r="F324" s="14"/>
      <c r="G324" s="14"/>
    </row>
    <row r="325" spans="3:7" ht="20.100000000000001" customHeight="1" x14ac:dyDescent="0.2">
      <c r="C325" s="22"/>
      <c r="D325" s="15"/>
      <c r="E325" s="20"/>
      <c r="F325" s="15"/>
      <c r="G325" s="15"/>
    </row>
    <row r="326" spans="3:7" ht="20.100000000000001" customHeight="1" x14ac:dyDescent="0.2">
      <c r="C326" s="21"/>
      <c r="D326" s="17"/>
      <c r="E326" s="18"/>
      <c r="F326" s="14"/>
      <c r="G326" s="14"/>
    </row>
    <row r="327" spans="3:7" ht="20.100000000000001" customHeight="1" x14ac:dyDescent="0.2">
      <c r="C327" s="21"/>
      <c r="D327" s="17"/>
      <c r="E327" s="18"/>
      <c r="F327" s="15"/>
      <c r="G327" s="15"/>
    </row>
    <row r="328" spans="3:7" ht="20.100000000000001" customHeight="1" x14ac:dyDescent="0.2">
      <c r="C328" s="21"/>
      <c r="D328" s="17"/>
      <c r="E328" s="18"/>
      <c r="F328" s="15"/>
      <c r="G328" s="15"/>
    </row>
    <row r="329" spans="3:7" ht="20.100000000000001" customHeight="1" x14ac:dyDescent="0.2">
      <c r="C329" s="22"/>
      <c r="D329" s="15"/>
      <c r="E329" s="20"/>
      <c r="F329" s="14"/>
      <c r="G329" s="14"/>
    </row>
    <row r="330" spans="3:7" ht="20.100000000000001" customHeight="1" x14ac:dyDescent="0.2">
      <c r="C330" s="21"/>
      <c r="D330" s="17"/>
      <c r="E330" s="18"/>
      <c r="F330" s="14"/>
      <c r="G330" s="14"/>
    </row>
    <row r="331" spans="3:7" ht="20.100000000000001" customHeight="1" x14ac:dyDescent="0.2">
      <c r="C331" s="22"/>
      <c r="D331" s="15"/>
      <c r="E331" s="20"/>
      <c r="F331" s="15"/>
      <c r="G331" s="15"/>
    </row>
    <row r="332" spans="3:7" ht="20.100000000000001" customHeight="1" x14ac:dyDescent="0.2">
      <c r="C332" s="22"/>
      <c r="D332" s="15"/>
      <c r="E332" s="20"/>
      <c r="F332" s="14"/>
      <c r="G332" s="14"/>
    </row>
    <row r="333" spans="3:7" ht="20.100000000000001" customHeight="1" x14ac:dyDescent="0.2">
      <c r="C333" s="22"/>
      <c r="D333" s="15"/>
      <c r="E333" s="20"/>
      <c r="F333" s="14"/>
      <c r="G333" s="14"/>
    </row>
    <row r="334" spans="3:7" ht="20.100000000000001" customHeight="1" x14ac:dyDescent="0.2">
      <c r="C334" s="21"/>
      <c r="D334" s="17"/>
      <c r="E334" s="18"/>
      <c r="F334" s="14"/>
      <c r="G334" s="14"/>
    </row>
    <row r="335" spans="3:7" ht="20.100000000000001" customHeight="1" x14ac:dyDescent="0.2">
      <c r="C335" s="21"/>
      <c r="D335" s="17"/>
      <c r="E335" s="18"/>
      <c r="F335" s="15"/>
      <c r="G335" s="15"/>
    </row>
    <row r="336" spans="3:7" ht="20.100000000000001" customHeight="1" x14ac:dyDescent="0.2">
      <c r="C336" s="21"/>
      <c r="D336" s="17"/>
      <c r="E336" s="18"/>
      <c r="F336" s="14"/>
      <c r="G336" s="14"/>
    </row>
    <row r="337" spans="3:7" ht="20.100000000000001" customHeight="1" x14ac:dyDescent="0.2">
      <c r="C337" s="21"/>
      <c r="D337" s="17"/>
      <c r="E337" s="18"/>
      <c r="F337" s="15"/>
      <c r="G337" s="15"/>
    </row>
    <row r="338" spans="3:7" ht="20.100000000000001" customHeight="1" x14ac:dyDescent="0.2">
      <c r="C338" s="21"/>
      <c r="D338" s="17"/>
      <c r="E338" s="18"/>
      <c r="F338" s="15"/>
      <c r="G338" s="15"/>
    </row>
    <row r="339" spans="3:7" ht="20.100000000000001" customHeight="1" x14ac:dyDescent="0.2">
      <c r="C339" s="21"/>
      <c r="D339" s="17"/>
      <c r="E339" s="18"/>
      <c r="F339" s="15"/>
      <c r="G339" s="15"/>
    </row>
    <row r="340" spans="3:7" ht="20.100000000000001" customHeight="1" x14ac:dyDescent="0.2">
      <c r="C340" s="21"/>
      <c r="D340" s="17"/>
      <c r="E340" s="18"/>
      <c r="F340" s="14"/>
      <c r="G340" s="14"/>
    </row>
    <row r="341" spans="3:7" ht="20.100000000000001" customHeight="1" x14ac:dyDescent="0.2">
      <c r="C341" s="21"/>
      <c r="D341" s="17"/>
      <c r="E341" s="18"/>
      <c r="F341" s="14"/>
      <c r="G341" s="14"/>
    </row>
    <row r="342" spans="3:7" ht="20.100000000000001" customHeight="1" x14ac:dyDescent="0.2">
      <c r="C342" s="21"/>
      <c r="D342" s="17"/>
      <c r="E342" s="18"/>
      <c r="F342" s="14"/>
      <c r="G342" s="14"/>
    </row>
    <row r="343" spans="3:7" ht="20.100000000000001" customHeight="1" x14ac:dyDescent="0.2">
      <c r="C343" s="22"/>
      <c r="D343" s="15"/>
      <c r="E343" s="20"/>
      <c r="F343" s="14"/>
      <c r="G343" s="14"/>
    </row>
    <row r="344" spans="3:7" ht="20.100000000000001" customHeight="1" x14ac:dyDescent="0.2">
      <c r="C344" s="21"/>
      <c r="D344" s="17"/>
      <c r="E344" s="18"/>
      <c r="F344" s="14"/>
      <c r="G344" s="14"/>
    </row>
    <row r="345" spans="3:7" ht="20.100000000000001" customHeight="1" x14ac:dyDescent="0.2">
      <c r="C345" s="22"/>
      <c r="D345" s="15"/>
      <c r="E345" s="20"/>
      <c r="F345" s="14"/>
      <c r="G345" s="14"/>
    </row>
    <row r="346" spans="3:7" ht="20.100000000000001" customHeight="1" x14ac:dyDescent="0.2">
      <c r="C346" s="21"/>
      <c r="D346" s="17"/>
      <c r="E346" s="18"/>
      <c r="F346" s="14"/>
      <c r="G346" s="14"/>
    </row>
    <row r="347" spans="3:7" ht="20.100000000000001" customHeight="1" x14ac:dyDescent="0.2">
      <c r="C347" s="21"/>
      <c r="D347" s="17"/>
      <c r="E347" s="18"/>
      <c r="F347" s="14"/>
      <c r="G347" s="14"/>
    </row>
    <row r="348" spans="3:7" ht="20.100000000000001" customHeight="1" x14ac:dyDescent="0.2">
      <c r="C348" s="21"/>
      <c r="D348" s="17"/>
      <c r="E348" s="18"/>
      <c r="F348" s="14"/>
      <c r="G348" s="14"/>
    </row>
    <row r="349" spans="3:7" ht="20.100000000000001" customHeight="1" x14ac:dyDescent="0.2">
      <c r="C349" s="22"/>
      <c r="D349" s="15"/>
      <c r="E349" s="20"/>
      <c r="F349" s="15"/>
      <c r="G349" s="15"/>
    </row>
    <row r="350" spans="3:7" ht="20.100000000000001" customHeight="1" x14ac:dyDescent="0.2">
      <c r="C350" s="21"/>
      <c r="D350" s="17"/>
      <c r="E350" s="18"/>
      <c r="F350" s="14"/>
      <c r="G350" s="14"/>
    </row>
    <row r="351" spans="3:7" ht="20.100000000000001" customHeight="1" x14ac:dyDescent="0.2">
      <c r="C351" s="21"/>
      <c r="D351" s="17"/>
      <c r="E351" s="18"/>
      <c r="F351" s="15"/>
      <c r="G351" s="15"/>
    </row>
    <row r="352" spans="3:7" ht="20.100000000000001" customHeight="1" x14ac:dyDescent="0.2">
      <c r="C352" s="22"/>
      <c r="D352" s="15"/>
      <c r="E352" s="20"/>
      <c r="F352" s="14"/>
      <c r="G352" s="14"/>
    </row>
    <row r="353" spans="3:7" ht="20.100000000000001" customHeight="1" x14ac:dyDescent="0.2">
      <c r="C353" s="21"/>
      <c r="D353" s="17"/>
      <c r="E353" s="18"/>
      <c r="F353" s="14"/>
      <c r="G353" s="14"/>
    </row>
    <row r="354" spans="3:7" ht="20.100000000000001" customHeight="1" x14ac:dyDescent="0.2">
      <c r="C354" s="22"/>
      <c r="D354" s="15"/>
      <c r="E354" s="20"/>
      <c r="F354" s="14"/>
      <c r="G354" s="14"/>
    </row>
    <row r="355" spans="3:7" ht="20.100000000000001" customHeight="1" x14ac:dyDescent="0.2">
      <c r="C355" s="22"/>
      <c r="D355" s="15"/>
      <c r="E355" s="20"/>
      <c r="F355" s="15"/>
      <c r="G355" s="15"/>
    </row>
    <row r="356" spans="3:7" ht="20.100000000000001" customHeight="1" x14ac:dyDescent="0.2">
      <c r="C356" s="21"/>
      <c r="D356" s="17"/>
      <c r="E356" s="18"/>
      <c r="F356" s="14"/>
      <c r="G356" s="14"/>
    </row>
    <row r="357" spans="3:7" ht="20.100000000000001" customHeight="1" x14ac:dyDescent="0.2">
      <c r="C357" s="21"/>
      <c r="D357" s="17"/>
      <c r="E357" s="18"/>
      <c r="F357" s="14"/>
      <c r="G357" s="14"/>
    </row>
    <row r="358" spans="3:7" ht="20.100000000000001" customHeight="1" x14ac:dyDescent="0.2">
      <c r="C358" s="21"/>
      <c r="D358" s="17"/>
      <c r="E358" s="18"/>
      <c r="F358" s="15"/>
      <c r="G358" s="15"/>
    </row>
    <row r="359" spans="3:7" ht="20.100000000000001" customHeight="1" x14ac:dyDescent="0.2">
      <c r="C359" s="22"/>
      <c r="D359" s="15"/>
      <c r="E359" s="20"/>
      <c r="F359" s="14"/>
      <c r="G359" s="14"/>
    </row>
    <row r="360" spans="3:7" ht="20.100000000000001" customHeight="1" x14ac:dyDescent="0.2">
      <c r="C360" s="21"/>
      <c r="D360" s="17"/>
      <c r="E360" s="18"/>
      <c r="F360" s="15"/>
      <c r="G360" s="15"/>
    </row>
    <row r="361" spans="3:7" ht="20.100000000000001" customHeight="1" x14ac:dyDescent="0.2">
      <c r="C361" s="22"/>
      <c r="D361" s="15"/>
      <c r="E361" s="20"/>
      <c r="F361" s="15"/>
      <c r="G361" s="15"/>
    </row>
    <row r="362" spans="3:7" ht="20.100000000000001" customHeight="1" x14ac:dyDescent="0.2">
      <c r="C362" s="22"/>
      <c r="D362" s="15"/>
      <c r="E362" s="20"/>
      <c r="F362" s="14"/>
      <c r="G362" s="14"/>
    </row>
    <row r="363" spans="3:7" ht="20.100000000000001" customHeight="1" x14ac:dyDescent="0.2">
      <c r="C363" s="22"/>
      <c r="D363" s="15"/>
      <c r="E363" s="20"/>
      <c r="F363" s="14"/>
      <c r="G363" s="14"/>
    </row>
    <row r="364" spans="3:7" ht="20.100000000000001" customHeight="1" x14ac:dyDescent="0.2">
      <c r="C364" s="22"/>
      <c r="D364" s="15"/>
      <c r="E364" s="20"/>
      <c r="F364" s="14"/>
      <c r="G364" s="14"/>
    </row>
    <row r="365" spans="3:7" ht="20.100000000000001" customHeight="1" x14ac:dyDescent="0.2">
      <c r="C365" s="22"/>
      <c r="D365" s="15"/>
      <c r="E365" s="20"/>
      <c r="F365" s="15"/>
      <c r="G365" s="15"/>
    </row>
    <row r="366" spans="3:7" ht="20.100000000000001" customHeight="1" x14ac:dyDescent="0.2">
      <c r="C366" s="22"/>
      <c r="D366" s="15"/>
      <c r="E366" s="20"/>
      <c r="F366" s="14"/>
      <c r="G366" s="14"/>
    </row>
    <row r="367" spans="3:7" ht="20.100000000000001" customHeight="1" x14ac:dyDescent="0.2">
      <c r="C367" s="21"/>
      <c r="D367" s="17"/>
      <c r="E367" s="18"/>
      <c r="F367" s="15"/>
      <c r="G367" s="15"/>
    </row>
    <row r="368" spans="3:7" ht="20.100000000000001" customHeight="1" x14ac:dyDescent="0.2">
      <c r="C368" s="21"/>
      <c r="D368" s="17"/>
      <c r="E368" s="18"/>
      <c r="F368" s="15"/>
      <c r="G368" s="15"/>
    </row>
    <row r="369" spans="3:7" ht="20.100000000000001" customHeight="1" x14ac:dyDescent="0.2">
      <c r="C369" s="22"/>
      <c r="D369" s="15"/>
      <c r="E369" s="20"/>
      <c r="F369" s="15"/>
      <c r="G369" s="15"/>
    </row>
    <row r="370" spans="3:7" ht="20.100000000000001" customHeight="1" x14ac:dyDescent="0.2">
      <c r="C370" s="22"/>
      <c r="D370" s="15"/>
      <c r="E370" s="20"/>
      <c r="F370" s="15"/>
      <c r="G370" s="15"/>
    </row>
    <row r="371" spans="3:7" ht="20.100000000000001" customHeight="1" x14ac:dyDescent="0.2">
      <c r="C371" s="22"/>
      <c r="D371" s="15"/>
      <c r="E371" s="20"/>
      <c r="F371" s="15"/>
      <c r="G371" s="15"/>
    </row>
    <row r="372" spans="3:7" ht="20.100000000000001" customHeight="1" x14ac:dyDescent="0.2">
      <c r="C372" s="22"/>
      <c r="D372" s="15"/>
      <c r="E372" s="20"/>
      <c r="F372" s="15"/>
      <c r="G372" s="15"/>
    </row>
    <row r="373" spans="3:7" ht="20.100000000000001" customHeight="1" x14ac:dyDescent="0.2">
      <c r="C373" s="21"/>
      <c r="D373" s="17"/>
      <c r="E373" s="18"/>
      <c r="F373" s="14"/>
      <c r="G373" s="14"/>
    </row>
    <row r="374" spans="3:7" ht="20.100000000000001" customHeight="1" x14ac:dyDescent="0.2">
      <c r="C374" s="22"/>
      <c r="D374" s="15"/>
      <c r="E374" s="20"/>
      <c r="F374" s="14"/>
      <c r="G374" s="14"/>
    </row>
    <row r="375" spans="3:7" ht="20.100000000000001" customHeight="1" x14ac:dyDescent="0.2">
      <c r="C375" s="21"/>
      <c r="D375" s="17"/>
      <c r="E375" s="18"/>
      <c r="F375" s="15"/>
      <c r="G375" s="15"/>
    </row>
    <row r="376" spans="3:7" ht="20.100000000000001" customHeight="1" x14ac:dyDescent="0.2">
      <c r="C376" s="21"/>
      <c r="D376" s="17"/>
      <c r="E376" s="18"/>
      <c r="F376" s="15"/>
      <c r="G376" s="15"/>
    </row>
    <row r="377" spans="3:7" ht="20.100000000000001" customHeight="1" x14ac:dyDescent="0.2">
      <c r="C377" s="21"/>
      <c r="D377" s="17"/>
      <c r="E377" s="18"/>
      <c r="F377" s="15"/>
      <c r="G377" s="15"/>
    </row>
    <row r="378" spans="3:7" ht="20.100000000000001" customHeight="1" x14ac:dyDescent="0.2">
      <c r="C378" s="21"/>
      <c r="D378" s="17"/>
      <c r="E378" s="18"/>
      <c r="F378" s="15"/>
      <c r="G378" s="15"/>
    </row>
    <row r="379" spans="3:7" ht="20.100000000000001" customHeight="1" x14ac:dyDescent="0.2">
      <c r="C379" s="21"/>
      <c r="D379" s="17"/>
      <c r="E379" s="18"/>
      <c r="F379" s="14"/>
      <c r="G379" s="14"/>
    </row>
    <row r="380" spans="3:7" ht="20.100000000000001" customHeight="1" x14ac:dyDescent="0.2">
      <c r="C380" s="21"/>
      <c r="D380" s="17"/>
      <c r="E380" s="18"/>
      <c r="F380" s="15"/>
      <c r="G380" s="15"/>
    </row>
    <row r="381" spans="3:7" ht="20.100000000000001" customHeight="1" x14ac:dyDescent="0.2">
      <c r="C381" s="21"/>
      <c r="D381" s="17"/>
      <c r="E381" s="18"/>
      <c r="F381" s="14"/>
      <c r="G381" s="14"/>
    </row>
    <row r="382" spans="3:7" ht="20.100000000000001" customHeight="1" x14ac:dyDescent="0.2">
      <c r="C382" s="22"/>
      <c r="D382" s="15"/>
      <c r="E382" s="20"/>
      <c r="F382" s="14"/>
      <c r="G382" s="14"/>
    </row>
    <row r="383" spans="3:7" ht="20.100000000000001" customHeight="1" x14ac:dyDescent="0.2">
      <c r="C383" s="22"/>
      <c r="D383" s="15"/>
      <c r="E383" s="20"/>
      <c r="F383" s="14"/>
      <c r="G383" s="14"/>
    </row>
    <row r="384" spans="3:7" ht="20.100000000000001" customHeight="1" x14ac:dyDescent="0.2">
      <c r="C384" s="22"/>
      <c r="D384" s="15"/>
      <c r="E384" s="20"/>
      <c r="F384" s="14"/>
      <c r="G384" s="14"/>
    </row>
    <row r="385" spans="3:7" ht="20.100000000000001" customHeight="1" x14ac:dyDescent="0.2">
      <c r="C385" s="21"/>
      <c r="D385" s="17"/>
      <c r="E385" s="18"/>
      <c r="F385" s="14"/>
      <c r="G385" s="14"/>
    </row>
    <row r="386" spans="3:7" ht="20.100000000000001" customHeight="1" x14ac:dyDescent="0.2">
      <c r="C386" s="22"/>
      <c r="D386" s="15"/>
      <c r="E386" s="20"/>
      <c r="F386" s="14"/>
      <c r="G386" s="14"/>
    </row>
    <row r="387" spans="3:7" ht="20.100000000000001" customHeight="1" x14ac:dyDescent="0.2">
      <c r="C387" s="21"/>
      <c r="D387" s="17"/>
      <c r="E387" s="18"/>
      <c r="F387" s="14"/>
      <c r="G387" s="14"/>
    </row>
    <row r="388" spans="3:7" ht="20.100000000000001" customHeight="1" x14ac:dyDescent="0.2">
      <c r="C388" s="21"/>
      <c r="D388" s="17"/>
      <c r="E388" s="18"/>
      <c r="F388" s="15"/>
      <c r="G388" s="15"/>
    </row>
    <row r="389" spans="3:7" ht="20.100000000000001" customHeight="1" x14ac:dyDescent="0.2">
      <c r="C389" s="22"/>
      <c r="D389" s="15"/>
      <c r="E389" s="20"/>
      <c r="F389" s="15"/>
      <c r="G389" s="15"/>
    </row>
    <row r="390" spans="3:7" ht="20.100000000000001" customHeight="1" x14ac:dyDescent="0.2">
      <c r="C390" s="21"/>
      <c r="D390" s="17"/>
      <c r="E390" s="18"/>
      <c r="F390" s="15"/>
      <c r="G390" s="15"/>
    </row>
    <row r="391" spans="3:7" ht="20.100000000000001" customHeight="1" x14ac:dyDescent="0.2">
      <c r="C391" s="21"/>
      <c r="D391" s="17"/>
      <c r="E391" s="18"/>
      <c r="F391" s="14"/>
      <c r="G391" s="14"/>
    </row>
    <row r="392" spans="3:7" ht="20.100000000000001" customHeight="1" x14ac:dyDescent="0.2">
      <c r="C392" s="22"/>
      <c r="D392" s="15"/>
      <c r="E392" s="20"/>
      <c r="F392" s="15"/>
      <c r="G392" s="15"/>
    </row>
    <row r="393" spans="3:7" ht="20.100000000000001" customHeight="1" x14ac:dyDescent="0.2">
      <c r="C393" s="21"/>
      <c r="D393" s="17"/>
      <c r="E393" s="18"/>
      <c r="F393" s="14"/>
      <c r="G393" s="14"/>
    </row>
    <row r="394" spans="3:7" ht="20.100000000000001" customHeight="1" x14ac:dyDescent="0.2">
      <c r="C394" s="22"/>
      <c r="D394" s="15"/>
      <c r="E394" s="20"/>
      <c r="F394" s="14"/>
      <c r="G394" s="14"/>
    </row>
    <row r="395" spans="3:7" ht="20.100000000000001" customHeight="1" x14ac:dyDescent="0.2">
      <c r="C395" s="22"/>
      <c r="D395" s="15"/>
      <c r="E395" s="20"/>
      <c r="F395" s="15"/>
      <c r="G395" s="15"/>
    </row>
    <row r="396" spans="3:7" ht="20.100000000000001" customHeight="1" x14ac:dyDescent="0.2">
      <c r="C396" s="21"/>
      <c r="D396" s="17"/>
      <c r="E396" s="18"/>
      <c r="F396" s="14"/>
      <c r="G396" s="14"/>
    </row>
    <row r="397" spans="3:7" ht="20.100000000000001" customHeight="1" x14ac:dyDescent="0.2">
      <c r="C397" s="21"/>
      <c r="D397" s="17"/>
      <c r="E397" s="18"/>
      <c r="F397" s="14"/>
      <c r="G397" s="14"/>
    </row>
    <row r="398" spans="3:7" ht="20.100000000000001" customHeight="1" x14ac:dyDescent="0.2">
      <c r="C398" s="22"/>
      <c r="D398" s="15"/>
      <c r="E398" s="20"/>
      <c r="F398" s="15"/>
      <c r="G398" s="15"/>
    </row>
    <row r="399" spans="3:7" ht="20.100000000000001" customHeight="1" x14ac:dyDescent="0.2">
      <c r="C399" s="22"/>
      <c r="D399" s="15"/>
      <c r="E399" s="20"/>
      <c r="F399" s="14"/>
      <c r="G399" s="14"/>
    </row>
    <row r="400" spans="3:7" ht="20.100000000000001" customHeight="1" x14ac:dyDescent="0.2">
      <c r="C400" s="21"/>
      <c r="D400" s="17"/>
      <c r="E400" s="18"/>
      <c r="F400" s="15"/>
      <c r="G400" s="15"/>
    </row>
    <row r="401" spans="3:7" ht="20.100000000000001" customHeight="1" x14ac:dyDescent="0.2">
      <c r="C401" s="21"/>
      <c r="D401" s="17"/>
      <c r="E401" s="18"/>
      <c r="F401" s="15"/>
      <c r="G401" s="15"/>
    </row>
    <row r="402" spans="3:7" ht="20.100000000000001" customHeight="1" x14ac:dyDescent="0.2">
      <c r="C402" s="21"/>
      <c r="D402" s="17"/>
      <c r="E402" s="18"/>
      <c r="F402" s="14"/>
      <c r="G402" s="14"/>
    </row>
    <row r="403" spans="3:7" ht="20.100000000000001" customHeight="1" x14ac:dyDescent="0.2">
      <c r="C403" s="21"/>
      <c r="D403" s="17"/>
      <c r="E403" s="18"/>
      <c r="F403" s="14"/>
      <c r="G403" s="14"/>
    </row>
    <row r="404" spans="3:7" ht="20.100000000000001" customHeight="1" x14ac:dyDescent="0.2">
      <c r="C404" s="21"/>
      <c r="D404" s="17"/>
      <c r="E404" s="18"/>
      <c r="F404" s="15"/>
      <c r="G404" s="15"/>
    </row>
    <row r="405" spans="3:7" ht="20.100000000000001" customHeight="1" x14ac:dyDescent="0.2">
      <c r="C405" s="21"/>
      <c r="D405" s="17"/>
      <c r="E405" s="18"/>
      <c r="F405" s="15"/>
      <c r="G405" s="15"/>
    </row>
    <row r="406" spans="3:7" ht="20.100000000000001" customHeight="1" x14ac:dyDescent="0.2">
      <c r="C406" s="21"/>
      <c r="D406" s="17"/>
      <c r="E406" s="18"/>
      <c r="F406" s="14"/>
      <c r="G406" s="14"/>
    </row>
    <row r="407" spans="3:7" ht="20.100000000000001" customHeight="1" x14ac:dyDescent="0.2">
      <c r="C407" s="22"/>
      <c r="D407" s="15"/>
      <c r="E407" s="20"/>
      <c r="F407" s="14"/>
      <c r="G407" s="14"/>
    </row>
    <row r="408" spans="3:7" ht="20.100000000000001" customHeight="1" x14ac:dyDescent="0.2">
      <c r="C408" s="21"/>
      <c r="D408" s="17"/>
      <c r="E408" s="18"/>
      <c r="F408" s="14"/>
      <c r="G408" s="14"/>
    </row>
    <row r="409" spans="3:7" ht="20.100000000000001" customHeight="1" x14ac:dyDescent="0.2">
      <c r="C409" s="21"/>
      <c r="D409" s="17"/>
      <c r="E409" s="18"/>
      <c r="F409" s="14"/>
      <c r="G409" s="14"/>
    </row>
    <row r="410" spans="3:7" ht="20.100000000000001" customHeight="1" x14ac:dyDescent="0.2">
      <c r="C410" s="22"/>
      <c r="D410" s="15"/>
      <c r="E410" s="20"/>
      <c r="F410" s="14"/>
      <c r="G410" s="14"/>
    </row>
    <row r="411" spans="3:7" ht="20.100000000000001" customHeight="1" x14ac:dyDescent="0.2">
      <c r="C411" s="22"/>
      <c r="D411" s="15"/>
      <c r="E411" s="20"/>
      <c r="F411" s="14"/>
      <c r="G411" s="14"/>
    </row>
    <row r="412" spans="3:7" ht="20.100000000000001" customHeight="1" x14ac:dyDescent="0.2">
      <c r="C412" s="22"/>
      <c r="D412" s="15"/>
      <c r="E412" s="20"/>
      <c r="F412" s="14"/>
      <c r="G412" s="14"/>
    </row>
    <row r="413" spans="3:7" ht="20.100000000000001" customHeight="1" x14ac:dyDescent="0.2">
      <c r="C413" s="22"/>
      <c r="D413" s="15"/>
      <c r="E413" s="20"/>
      <c r="F413" s="15"/>
      <c r="G413" s="15"/>
    </row>
    <row r="414" spans="3:7" ht="20.100000000000001" customHeight="1" x14ac:dyDescent="0.2">
      <c r="C414" s="22"/>
      <c r="D414" s="15"/>
      <c r="E414" s="20"/>
      <c r="F414" s="14"/>
      <c r="G414" s="14"/>
    </row>
    <row r="415" spans="3:7" ht="20.100000000000001" customHeight="1" x14ac:dyDescent="0.2">
      <c r="C415" s="22"/>
      <c r="D415" s="15"/>
      <c r="E415" s="20"/>
      <c r="F415" s="14"/>
      <c r="G415" s="14"/>
    </row>
    <row r="416" spans="3:7" ht="20.100000000000001" customHeight="1" x14ac:dyDescent="0.2">
      <c r="C416" s="21"/>
      <c r="D416" s="17"/>
      <c r="E416" s="18"/>
      <c r="F416" s="15"/>
      <c r="G416" s="15"/>
    </row>
    <row r="417" spans="3:7" ht="20.100000000000001" customHeight="1" x14ac:dyDescent="0.2">
      <c r="C417" s="22"/>
      <c r="D417" s="15"/>
      <c r="E417" s="20"/>
      <c r="F417" s="15"/>
      <c r="G417" s="15"/>
    </row>
    <row r="418" spans="3:7" ht="20.100000000000001" customHeight="1" x14ac:dyDescent="0.2">
      <c r="C418" s="22"/>
      <c r="D418" s="15"/>
      <c r="E418" s="20"/>
      <c r="F418" s="15"/>
      <c r="G418" s="15"/>
    </row>
    <row r="419" spans="3:7" ht="20.100000000000001" customHeight="1" x14ac:dyDescent="0.2">
      <c r="C419" s="22"/>
      <c r="D419" s="15"/>
      <c r="E419" s="20"/>
      <c r="F419" s="15"/>
      <c r="G419" s="15"/>
    </row>
    <row r="420" spans="3:7" ht="20.100000000000001" customHeight="1" x14ac:dyDescent="0.2">
      <c r="C420" s="22"/>
      <c r="D420" s="15"/>
      <c r="E420" s="20"/>
      <c r="F420" s="15"/>
      <c r="G420" s="15"/>
    </row>
    <row r="421" spans="3:7" ht="20.100000000000001" customHeight="1" x14ac:dyDescent="0.2">
      <c r="C421" s="22"/>
      <c r="D421" s="15"/>
      <c r="E421" s="20"/>
      <c r="F421" s="15"/>
      <c r="G421" s="15"/>
    </row>
    <row r="422" spans="3:7" ht="20.100000000000001" customHeight="1" x14ac:dyDescent="0.2">
      <c r="C422" s="21"/>
      <c r="D422" s="17"/>
      <c r="E422" s="18"/>
      <c r="F422" s="14"/>
      <c r="G422" s="14"/>
    </row>
    <row r="423" spans="3:7" ht="20.100000000000001" customHeight="1" x14ac:dyDescent="0.2">
      <c r="C423" s="21"/>
      <c r="D423" s="17"/>
      <c r="E423" s="18"/>
      <c r="F423" s="15"/>
      <c r="G423" s="15"/>
    </row>
    <row r="424" spans="3:7" ht="20.100000000000001" customHeight="1" x14ac:dyDescent="0.2">
      <c r="C424" s="21"/>
      <c r="D424" s="17"/>
      <c r="E424" s="18"/>
      <c r="F424" s="15"/>
      <c r="G424" s="15"/>
    </row>
    <row r="425" spans="3:7" ht="20.100000000000001" customHeight="1" x14ac:dyDescent="0.2">
      <c r="C425" s="21"/>
      <c r="D425" s="17"/>
      <c r="E425" s="18"/>
      <c r="F425" s="15"/>
      <c r="G425" s="15"/>
    </row>
    <row r="426" spans="3:7" ht="20.100000000000001" customHeight="1" x14ac:dyDescent="0.2">
      <c r="C426" s="21"/>
      <c r="D426" s="17"/>
      <c r="E426" s="18"/>
      <c r="F426" s="15"/>
      <c r="G426" s="15"/>
    </row>
    <row r="427" spans="3:7" ht="20.100000000000001" customHeight="1" x14ac:dyDescent="0.2">
      <c r="C427" s="22"/>
      <c r="D427" s="15"/>
      <c r="E427" s="20"/>
      <c r="F427" s="15"/>
      <c r="G427" s="15"/>
    </row>
    <row r="428" spans="3:7" ht="20.100000000000001" customHeight="1" x14ac:dyDescent="0.2">
      <c r="C428" s="21"/>
      <c r="D428" s="17"/>
      <c r="E428" s="18"/>
      <c r="F428" s="14"/>
      <c r="G428" s="14"/>
    </row>
    <row r="429" spans="3:7" ht="20.100000000000001" customHeight="1" x14ac:dyDescent="0.2">
      <c r="C429" s="22"/>
      <c r="D429" s="15"/>
      <c r="E429" s="20"/>
      <c r="F429" s="14"/>
      <c r="G429" s="14"/>
    </row>
    <row r="430" spans="3:7" ht="20.100000000000001" customHeight="1" x14ac:dyDescent="0.2">
      <c r="C430" s="21"/>
      <c r="D430" s="17"/>
      <c r="E430" s="18"/>
      <c r="F430" s="14"/>
      <c r="G430" s="14"/>
    </row>
    <row r="431" spans="3:7" ht="20.100000000000001" customHeight="1" x14ac:dyDescent="0.2">
      <c r="C431" s="21"/>
      <c r="D431" s="17"/>
      <c r="E431" s="18"/>
      <c r="F431" s="14"/>
      <c r="G431" s="14"/>
    </row>
    <row r="432" spans="3:7" ht="20.100000000000001" customHeight="1" x14ac:dyDescent="0.2">
      <c r="C432" s="21"/>
      <c r="D432" s="17"/>
      <c r="E432" s="18"/>
      <c r="F432" s="14"/>
      <c r="G432" s="14"/>
    </row>
    <row r="433" spans="3:7" ht="20.100000000000001" customHeight="1" x14ac:dyDescent="0.2">
      <c r="C433" s="22"/>
      <c r="D433" s="15"/>
      <c r="E433" s="20"/>
      <c r="F433" s="15"/>
      <c r="G433" s="15"/>
    </row>
    <row r="434" spans="3:7" ht="20.100000000000001" customHeight="1" x14ac:dyDescent="0.2">
      <c r="C434" s="21"/>
      <c r="D434" s="17"/>
      <c r="E434" s="18"/>
      <c r="F434" s="14"/>
      <c r="G434" s="14"/>
    </row>
    <row r="435" spans="3:7" ht="20.100000000000001" customHeight="1" x14ac:dyDescent="0.2">
      <c r="C435" s="21"/>
      <c r="D435" s="17"/>
      <c r="E435" s="18"/>
      <c r="F435" s="15"/>
      <c r="G435" s="15"/>
    </row>
    <row r="436" spans="3:7" ht="20.100000000000001" customHeight="1" x14ac:dyDescent="0.2">
      <c r="C436" s="21"/>
      <c r="D436" s="17"/>
      <c r="E436" s="18"/>
      <c r="F436" s="14"/>
      <c r="G436" s="14"/>
    </row>
    <row r="437" spans="3:7" ht="20.100000000000001" customHeight="1" x14ac:dyDescent="0.2">
      <c r="C437" s="21"/>
      <c r="D437" s="17"/>
      <c r="E437" s="18"/>
      <c r="F437" s="14"/>
      <c r="G437" s="14"/>
    </row>
    <row r="438" spans="3:7" ht="20.100000000000001" customHeight="1" x14ac:dyDescent="0.2">
      <c r="C438" s="22"/>
      <c r="D438" s="15"/>
      <c r="E438" s="20"/>
      <c r="F438" s="14"/>
      <c r="G438" s="14"/>
    </row>
    <row r="439" spans="3:7" ht="20.100000000000001" customHeight="1" x14ac:dyDescent="0.2">
      <c r="C439" s="21"/>
      <c r="D439" s="17"/>
      <c r="E439" s="18"/>
      <c r="F439" s="15"/>
      <c r="G439" s="15"/>
    </row>
    <row r="440" spans="3:7" ht="20.100000000000001" customHeight="1" x14ac:dyDescent="0.2">
      <c r="C440" s="21"/>
      <c r="D440" s="17"/>
      <c r="E440" s="18"/>
      <c r="F440" s="14"/>
      <c r="G440" s="14"/>
    </row>
    <row r="441" spans="3:7" ht="20.100000000000001" customHeight="1" x14ac:dyDescent="0.2">
      <c r="C441" s="21"/>
      <c r="D441" s="17"/>
      <c r="E441" s="18"/>
      <c r="F441" s="14"/>
      <c r="G441" s="14"/>
    </row>
    <row r="442" spans="3:7" ht="20.100000000000001" customHeight="1" x14ac:dyDescent="0.2">
      <c r="C442" s="21"/>
      <c r="D442" s="17"/>
      <c r="E442" s="18"/>
      <c r="F442" s="14"/>
      <c r="G442" s="14"/>
    </row>
    <row r="443" spans="3:7" ht="20.100000000000001" customHeight="1" x14ac:dyDescent="0.2">
      <c r="C443" s="21"/>
      <c r="D443" s="17"/>
      <c r="E443" s="18"/>
      <c r="F443" s="14"/>
      <c r="G443" s="14"/>
    </row>
    <row r="444" spans="3:7" ht="20.100000000000001" customHeight="1" x14ac:dyDescent="0.2">
      <c r="C444" s="21"/>
      <c r="D444" s="17"/>
      <c r="E444" s="18"/>
      <c r="F444" s="15"/>
      <c r="G444" s="15"/>
    </row>
    <row r="445" spans="3:7" ht="20.100000000000001" customHeight="1" x14ac:dyDescent="0.2">
      <c r="C445" s="21"/>
      <c r="D445" s="17"/>
      <c r="E445" s="18"/>
      <c r="F445" s="14"/>
      <c r="G445" s="14"/>
    </row>
    <row r="446" spans="3:7" ht="20.100000000000001" customHeight="1" x14ac:dyDescent="0.2">
      <c r="C446" s="21"/>
      <c r="D446" s="17"/>
      <c r="E446" s="18"/>
      <c r="F446" s="14"/>
      <c r="G446" s="14"/>
    </row>
    <row r="447" spans="3:7" ht="20.100000000000001" customHeight="1" x14ac:dyDescent="0.2">
      <c r="C447" s="21"/>
      <c r="D447" s="17"/>
      <c r="E447" s="18"/>
      <c r="F447" s="14"/>
      <c r="G447" s="14"/>
    </row>
    <row r="448" spans="3:7" ht="20.100000000000001" customHeight="1" x14ac:dyDescent="0.2">
      <c r="C448" s="21"/>
      <c r="D448" s="17"/>
      <c r="E448" s="18"/>
      <c r="F448" s="14"/>
      <c r="G448" s="14"/>
    </row>
    <row r="449" spans="3:7" ht="20.100000000000001" customHeight="1" x14ac:dyDescent="0.2">
      <c r="C449" s="21"/>
      <c r="D449" s="17"/>
      <c r="E449" s="18"/>
      <c r="F449" s="14"/>
      <c r="G449" s="14"/>
    </row>
    <row r="450" spans="3:7" ht="20.100000000000001" customHeight="1" x14ac:dyDescent="0.2">
      <c r="C450" s="21"/>
      <c r="D450" s="17"/>
      <c r="E450" s="18"/>
      <c r="F450" s="14"/>
      <c r="G450" s="14"/>
    </row>
    <row r="451" spans="3:7" ht="20.100000000000001" customHeight="1" x14ac:dyDescent="0.2">
      <c r="C451" s="22"/>
      <c r="D451" s="15"/>
      <c r="E451" s="20"/>
      <c r="F451" s="14"/>
      <c r="G451" s="14"/>
    </row>
    <row r="452" spans="3:7" ht="20.100000000000001" customHeight="1" x14ac:dyDescent="0.2">
      <c r="C452" s="21"/>
      <c r="D452" s="17"/>
      <c r="E452" s="18"/>
      <c r="F452" s="14"/>
      <c r="G452" s="14"/>
    </row>
    <row r="453" spans="3:7" ht="20.100000000000001" customHeight="1" x14ac:dyDescent="0.2">
      <c r="C453" s="22"/>
      <c r="D453" s="15"/>
      <c r="E453" s="20"/>
      <c r="F453" s="14"/>
      <c r="G453" s="14"/>
    </row>
    <row r="454" spans="3:7" ht="20.100000000000001" customHeight="1" x14ac:dyDescent="0.2">
      <c r="C454" s="22"/>
      <c r="D454" s="15"/>
      <c r="E454" s="20"/>
      <c r="F454" s="14"/>
      <c r="G454" s="14"/>
    </row>
    <row r="455" spans="3:7" ht="20.100000000000001" customHeight="1" x14ac:dyDescent="0.2">
      <c r="C455" s="22"/>
      <c r="D455" s="15"/>
      <c r="E455" s="20"/>
      <c r="F455" s="14"/>
      <c r="G455" s="14"/>
    </row>
    <row r="456" spans="3:7" ht="20.100000000000001" customHeight="1" x14ac:dyDescent="0.2">
      <c r="C456" s="21"/>
      <c r="D456" s="17"/>
      <c r="E456" s="18"/>
      <c r="F456" s="14"/>
      <c r="G456" s="14"/>
    </row>
    <row r="457" spans="3:7" ht="20.100000000000001" customHeight="1" x14ac:dyDescent="0.2">
      <c r="C457" s="22"/>
      <c r="D457" s="15"/>
      <c r="E457" s="20"/>
      <c r="F457" s="15"/>
      <c r="G457" s="15"/>
    </row>
    <row r="458" spans="3:7" ht="20.100000000000001" customHeight="1" x14ac:dyDescent="0.2">
      <c r="C458" s="21"/>
      <c r="D458" s="17"/>
      <c r="E458" s="18"/>
      <c r="F458" s="14"/>
      <c r="G458" s="14"/>
    </row>
    <row r="459" spans="3:7" ht="20.100000000000001" customHeight="1" x14ac:dyDescent="0.2">
      <c r="C459" s="21"/>
      <c r="D459" s="17"/>
      <c r="E459" s="18"/>
      <c r="F459" s="15"/>
      <c r="G459" s="15"/>
    </row>
    <row r="460" spans="3:7" ht="20.100000000000001" customHeight="1" x14ac:dyDescent="0.2">
      <c r="C460" s="21"/>
      <c r="D460" s="17"/>
      <c r="E460" s="18"/>
      <c r="F460" s="15"/>
      <c r="G460" s="15"/>
    </row>
    <row r="461" spans="3:7" ht="20.100000000000001" customHeight="1" x14ac:dyDescent="0.2">
      <c r="C461" s="22"/>
      <c r="D461" s="15"/>
      <c r="E461" s="20"/>
      <c r="F461" s="15"/>
      <c r="G461" s="15"/>
    </row>
    <row r="462" spans="3:7" ht="20.100000000000001" customHeight="1" x14ac:dyDescent="0.2">
      <c r="C462" s="21"/>
      <c r="D462" s="17"/>
      <c r="E462" s="18"/>
      <c r="F462" s="14"/>
      <c r="G462" s="14"/>
    </row>
    <row r="463" spans="3:7" ht="20.100000000000001" customHeight="1" x14ac:dyDescent="0.2">
      <c r="C463" s="22"/>
      <c r="D463" s="15"/>
      <c r="E463" s="20"/>
      <c r="F463" s="15"/>
      <c r="G463" s="15"/>
    </row>
    <row r="464" spans="3:7" ht="20.100000000000001" customHeight="1" x14ac:dyDescent="0.2">
      <c r="C464" s="21"/>
      <c r="D464" s="17"/>
      <c r="E464" s="18"/>
      <c r="F464" s="14"/>
      <c r="G464" s="14"/>
    </row>
    <row r="465" spans="3:7" ht="20.100000000000001" customHeight="1" x14ac:dyDescent="0.2">
      <c r="C465" s="21"/>
      <c r="D465" s="17"/>
      <c r="E465" s="18"/>
      <c r="F465" s="14"/>
      <c r="G465" s="14"/>
    </row>
    <row r="466" spans="3:7" ht="20.100000000000001" customHeight="1" x14ac:dyDescent="0.2">
      <c r="C466" s="21"/>
      <c r="D466" s="17"/>
      <c r="E466" s="18"/>
      <c r="F466" s="14"/>
      <c r="G466" s="14"/>
    </row>
    <row r="467" spans="3:7" ht="20.100000000000001" customHeight="1" x14ac:dyDescent="0.2">
      <c r="C467" s="21"/>
      <c r="D467" s="17"/>
      <c r="E467" s="18"/>
      <c r="F467" s="15"/>
      <c r="G467" s="15"/>
    </row>
    <row r="468" spans="3:7" ht="20.100000000000001" customHeight="1" x14ac:dyDescent="0.2">
      <c r="C468" s="22"/>
      <c r="D468" s="15"/>
      <c r="E468" s="20"/>
      <c r="F468" s="14"/>
      <c r="G468" s="14"/>
    </row>
    <row r="469" spans="3:7" ht="20.100000000000001" customHeight="1" x14ac:dyDescent="0.2">
      <c r="C469" s="22"/>
      <c r="D469" s="15"/>
      <c r="E469" s="20"/>
      <c r="F469" s="15"/>
      <c r="G469" s="15"/>
    </row>
    <row r="470" spans="3:7" ht="20.100000000000001" customHeight="1" x14ac:dyDescent="0.2">
      <c r="C470" s="22"/>
      <c r="D470" s="15"/>
      <c r="E470" s="20"/>
      <c r="F470" s="14"/>
      <c r="G470" s="14"/>
    </row>
    <row r="471" spans="3:7" ht="20.100000000000001" customHeight="1" x14ac:dyDescent="0.2">
      <c r="C471" s="21"/>
      <c r="D471" s="17"/>
      <c r="E471" s="18"/>
      <c r="F471" s="14"/>
      <c r="G471" s="14"/>
    </row>
    <row r="472" spans="3:7" ht="20.100000000000001" customHeight="1" x14ac:dyDescent="0.2">
      <c r="C472" s="22"/>
      <c r="D472" s="15"/>
      <c r="E472" s="20"/>
      <c r="F472" s="14"/>
      <c r="G472" s="14"/>
    </row>
    <row r="473" spans="3:7" ht="20.100000000000001" customHeight="1" x14ac:dyDescent="0.2">
      <c r="C473" s="22"/>
      <c r="D473" s="15"/>
      <c r="E473" s="20"/>
      <c r="F473" s="14"/>
      <c r="G473" s="14"/>
    </row>
    <row r="474" spans="3:7" ht="20.100000000000001" customHeight="1" x14ac:dyDescent="0.2">
      <c r="C474" s="21"/>
      <c r="D474" s="17"/>
      <c r="E474" s="18"/>
      <c r="F474" s="15"/>
      <c r="G474" s="15"/>
    </row>
    <row r="475" spans="3:7" ht="20.100000000000001" customHeight="1" x14ac:dyDescent="0.2">
      <c r="C475" s="22"/>
      <c r="D475" s="15"/>
      <c r="E475" s="20"/>
      <c r="F475" s="15"/>
      <c r="G475" s="15"/>
    </row>
    <row r="476" spans="3:7" ht="20.100000000000001" customHeight="1" x14ac:dyDescent="0.2">
      <c r="C476" s="21"/>
      <c r="D476" s="17"/>
      <c r="E476" s="18"/>
      <c r="F476" s="15"/>
      <c r="G476" s="15"/>
    </row>
    <row r="477" spans="3:7" ht="20.100000000000001" customHeight="1" x14ac:dyDescent="0.2">
      <c r="C477" s="22"/>
      <c r="D477" s="15"/>
      <c r="E477" s="20"/>
      <c r="F477" s="14"/>
      <c r="G477" s="14"/>
    </row>
    <row r="478" spans="3:7" ht="20.100000000000001" customHeight="1" x14ac:dyDescent="0.2">
      <c r="C478" s="21"/>
      <c r="D478" s="17"/>
      <c r="E478" s="18"/>
      <c r="F478" s="15"/>
      <c r="G478" s="15"/>
    </row>
    <row r="479" spans="3:7" ht="20.100000000000001" customHeight="1" x14ac:dyDescent="0.2">
      <c r="C479" s="21"/>
      <c r="D479" s="17"/>
      <c r="E479" s="18"/>
      <c r="F479" s="15"/>
      <c r="G479" s="15"/>
    </row>
    <row r="480" spans="3:7" ht="20.100000000000001" customHeight="1" x14ac:dyDescent="0.2">
      <c r="C480" s="22"/>
      <c r="D480" s="15"/>
      <c r="E480" s="20"/>
      <c r="F480" s="14"/>
      <c r="G480" s="14"/>
    </row>
    <row r="481" spans="3:7" ht="20.100000000000001" customHeight="1" x14ac:dyDescent="0.2">
      <c r="C481" s="22"/>
      <c r="D481" s="15"/>
      <c r="E481" s="20"/>
      <c r="F481" s="15"/>
      <c r="G481" s="15"/>
    </row>
    <row r="482" spans="3:7" ht="20.100000000000001" customHeight="1" x14ac:dyDescent="0.2">
      <c r="C482" s="22"/>
      <c r="D482" s="15"/>
      <c r="E482" s="20"/>
      <c r="F482" s="14"/>
      <c r="G482" s="14"/>
    </row>
    <row r="483" spans="3:7" ht="20.100000000000001" customHeight="1" x14ac:dyDescent="0.2">
      <c r="C483" s="21"/>
      <c r="D483" s="17"/>
      <c r="E483" s="18"/>
      <c r="F483" s="15"/>
      <c r="G483" s="15"/>
    </row>
    <row r="484" spans="3:7" ht="20.100000000000001" customHeight="1" x14ac:dyDescent="0.2">
      <c r="C484" s="21"/>
      <c r="D484" s="17"/>
      <c r="E484" s="18"/>
      <c r="F484" s="14"/>
      <c r="G484" s="14"/>
    </row>
    <row r="485" spans="3:7" ht="20.100000000000001" customHeight="1" x14ac:dyDescent="0.2">
      <c r="C485" s="21"/>
      <c r="D485" s="17"/>
      <c r="E485" s="18"/>
      <c r="F485" s="14"/>
      <c r="G485" s="14"/>
    </row>
    <row r="486" spans="3:7" ht="20.100000000000001" customHeight="1" x14ac:dyDescent="0.2">
      <c r="C486" s="21"/>
      <c r="D486" s="17"/>
      <c r="E486" s="18"/>
      <c r="F486" s="15"/>
      <c r="G486" s="15"/>
    </row>
    <row r="487" spans="3:7" ht="20.100000000000001" customHeight="1" x14ac:dyDescent="0.2">
      <c r="C487" s="21"/>
      <c r="D487" s="17"/>
      <c r="E487" s="18"/>
      <c r="F487" s="15"/>
      <c r="G487" s="15"/>
    </row>
    <row r="488" spans="3:7" ht="20.100000000000001" customHeight="1" x14ac:dyDescent="0.2">
      <c r="C488" s="22"/>
      <c r="D488" s="15"/>
      <c r="E488" s="20"/>
      <c r="F488" s="15"/>
      <c r="G488" s="15"/>
    </row>
    <row r="489" spans="3:7" ht="20.100000000000001" customHeight="1" x14ac:dyDescent="0.2">
      <c r="C489" s="21"/>
      <c r="D489" s="17"/>
      <c r="E489" s="18"/>
      <c r="F489" s="14"/>
      <c r="G489" s="14"/>
    </row>
    <row r="490" spans="3:7" ht="20.100000000000001" customHeight="1" x14ac:dyDescent="0.2">
      <c r="C490" s="21"/>
      <c r="D490" s="17"/>
      <c r="E490" s="18"/>
      <c r="F490" s="14"/>
      <c r="G490" s="14"/>
    </row>
    <row r="491" spans="3:7" ht="20.100000000000001" customHeight="1" x14ac:dyDescent="0.2">
      <c r="C491" s="21"/>
      <c r="D491" s="17"/>
      <c r="E491" s="18"/>
      <c r="F491" s="14"/>
      <c r="G491" s="14"/>
    </row>
    <row r="492" spans="3:7" ht="20.100000000000001" customHeight="1" x14ac:dyDescent="0.2">
      <c r="C492" s="21"/>
      <c r="D492" s="17"/>
      <c r="E492" s="18"/>
      <c r="F492" s="14"/>
      <c r="G492" s="14"/>
    </row>
    <row r="493" spans="3:7" ht="20.100000000000001" customHeight="1" x14ac:dyDescent="0.2">
      <c r="C493" s="22"/>
      <c r="D493" s="15"/>
      <c r="E493" s="20"/>
      <c r="F493" s="14"/>
      <c r="G493" s="14"/>
    </row>
    <row r="494" spans="3:7" ht="20.100000000000001" customHeight="1" x14ac:dyDescent="0.2">
      <c r="C494" s="22"/>
      <c r="D494" s="15"/>
      <c r="E494" s="20"/>
      <c r="F494" s="15"/>
      <c r="G494" s="15"/>
    </row>
    <row r="495" spans="3:7" ht="20.100000000000001" customHeight="1" x14ac:dyDescent="0.2">
      <c r="C495" s="21"/>
      <c r="D495" s="17"/>
      <c r="E495" s="18"/>
      <c r="F495" s="14"/>
      <c r="G495" s="14"/>
    </row>
    <row r="496" spans="3:7" ht="20.100000000000001" customHeight="1" x14ac:dyDescent="0.2">
      <c r="C496" s="22"/>
      <c r="D496" s="15"/>
      <c r="E496" s="20"/>
      <c r="F496" s="14"/>
      <c r="G496" s="14"/>
    </row>
    <row r="497" spans="3:7" ht="20.100000000000001" customHeight="1" x14ac:dyDescent="0.2">
      <c r="C497" s="22"/>
      <c r="D497" s="15"/>
      <c r="E497" s="20"/>
      <c r="F497" s="14"/>
      <c r="G497" s="14"/>
    </row>
    <row r="498" spans="3:7" ht="20.100000000000001" customHeight="1" x14ac:dyDescent="0.2">
      <c r="C498" s="22"/>
      <c r="D498" s="15"/>
      <c r="E498" s="20"/>
      <c r="F498" s="14"/>
      <c r="G498" s="14"/>
    </row>
    <row r="499" spans="3:7" ht="20.100000000000001" customHeight="1" x14ac:dyDescent="0.2">
      <c r="C499" s="22"/>
      <c r="D499" s="15"/>
      <c r="E499" s="20"/>
      <c r="F499" s="15"/>
      <c r="G499" s="15"/>
    </row>
    <row r="500" spans="3:7" ht="20.100000000000001" customHeight="1" x14ac:dyDescent="0.2">
      <c r="C500" s="22"/>
      <c r="D500" s="15"/>
      <c r="E500" s="20"/>
      <c r="F500" s="15"/>
      <c r="G500" s="15"/>
    </row>
    <row r="501" spans="3:7" ht="20.100000000000001" customHeight="1" x14ac:dyDescent="0.2">
      <c r="C501" s="21"/>
      <c r="D501" s="17"/>
      <c r="E501" s="18"/>
      <c r="F501" s="14"/>
      <c r="G501" s="14"/>
    </row>
    <row r="502" spans="3:7" ht="20.100000000000001" customHeight="1" x14ac:dyDescent="0.2">
      <c r="C502" s="22"/>
      <c r="D502" s="15"/>
      <c r="E502" s="20"/>
      <c r="F502" s="15"/>
      <c r="G502" s="15"/>
    </row>
    <row r="503" spans="3:7" ht="20.100000000000001" customHeight="1" x14ac:dyDescent="0.2">
      <c r="C503" s="22"/>
      <c r="D503" s="15"/>
      <c r="E503" s="20"/>
      <c r="F503" s="15"/>
      <c r="G503" s="15"/>
    </row>
    <row r="504" spans="3:7" ht="20.100000000000001" customHeight="1" x14ac:dyDescent="0.2">
      <c r="C504" s="22"/>
      <c r="D504" s="15"/>
      <c r="E504" s="20"/>
      <c r="F504" s="15"/>
      <c r="G504" s="15"/>
    </row>
    <row r="505" spans="3:7" ht="20.100000000000001" customHeight="1" x14ac:dyDescent="0.2">
      <c r="C505" s="22"/>
      <c r="D505" s="15"/>
      <c r="E505" s="20"/>
      <c r="F505" s="15"/>
      <c r="G505" s="15"/>
    </row>
    <row r="506" spans="3:7" ht="20.100000000000001" customHeight="1" x14ac:dyDescent="0.2">
      <c r="C506" s="21"/>
      <c r="D506" s="17"/>
      <c r="E506" s="18"/>
      <c r="F506" s="15"/>
      <c r="G506" s="15"/>
    </row>
    <row r="507" spans="3:7" ht="20.100000000000001" customHeight="1" x14ac:dyDescent="0.2">
      <c r="C507" s="21"/>
      <c r="D507" s="17"/>
      <c r="E507" s="18"/>
      <c r="F507" s="14"/>
      <c r="G507" s="14"/>
    </row>
    <row r="508" spans="3:7" ht="20.100000000000001" customHeight="1" x14ac:dyDescent="0.2">
      <c r="C508" s="22"/>
      <c r="D508" s="15"/>
      <c r="E508" s="20"/>
      <c r="F508" s="15"/>
      <c r="G508" s="15"/>
    </row>
    <row r="509" spans="3:7" ht="20.100000000000001" customHeight="1" x14ac:dyDescent="0.2">
      <c r="C509" s="21"/>
      <c r="D509" s="17"/>
      <c r="E509" s="18"/>
      <c r="F509" s="15"/>
      <c r="G509" s="15"/>
    </row>
    <row r="510" spans="3:7" ht="20.100000000000001" customHeight="1" x14ac:dyDescent="0.2">
      <c r="C510" s="21"/>
      <c r="D510" s="17"/>
      <c r="E510" s="18"/>
      <c r="F510" s="15"/>
      <c r="G510" s="15"/>
    </row>
    <row r="511" spans="3:7" ht="20.100000000000001" customHeight="1" x14ac:dyDescent="0.2">
      <c r="C511" s="21"/>
      <c r="D511" s="17"/>
      <c r="E511" s="18"/>
      <c r="F511" s="15"/>
      <c r="G511" s="15"/>
    </row>
    <row r="512" spans="3:7" ht="20.100000000000001" customHeight="1" x14ac:dyDescent="0.2">
      <c r="C512" s="21"/>
      <c r="D512" s="17"/>
      <c r="E512" s="18"/>
      <c r="F512" s="14"/>
      <c r="G512" s="14"/>
    </row>
    <row r="513" spans="3:7" ht="20.100000000000001" customHeight="1" x14ac:dyDescent="0.2">
      <c r="C513" s="21"/>
      <c r="D513" s="17"/>
      <c r="E513" s="18"/>
      <c r="F513" s="14"/>
      <c r="G513" s="14"/>
    </row>
    <row r="514" spans="3:7" ht="20.100000000000001" customHeight="1" x14ac:dyDescent="0.2">
      <c r="C514" s="21"/>
      <c r="D514" s="17"/>
      <c r="E514" s="18"/>
      <c r="F514" s="15"/>
      <c r="G514" s="15"/>
    </row>
    <row r="515" spans="3:7" ht="20.100000000000001" customHeight="1" x14ac:dyDescent="0.2">
      <c r="C515" s="21"/>
      <c r="D515" s="17"/>
      <c r="E515" s="18"/>
      <c r="F515" s="14"/>
      <c r="G515" s="14"/>
    </row>
    <row r="516" spans="3:7" ht="20.100000000000001" customHeight="1" x14ac:dyDescent="0.2">
      <c r="C516" s="21"/>
      <c r="D516" s="17"/>
      <c r="E516" s="18"/>
      <c r="F516" s="14"/>
      <c r="G516" s="14"/>
    </row>
    <row r="517" spans="3:7" ht="20.100000000000001" customHeight="1" x14ac:dyDescent="0.2">
      <c r="C517" s="21"/>
      <c r="D517" s="17"/>
      <c r="E517" s="18"/>
      <c r="F517" s="14"/>
      <c r="G517" s="14"/>
    </row>
    <row r="518" spans="3:7" ht="20.100000000000001" customHeight="1" x14ac:dyDescent="0.2">
      <c r="C518" s="21"/>
      <c r="D518" s="17"/>
      <c r="E518" s="18"/>
      <c r="F518" s="14"/>
      <c r="G518" s="14"/>
    </row>
    <row r="519" spans="3:7" ht="20.100000000000001" customHeight="1" x14ac:dyDescent="0.2">
      <c r="C519" s="22"/>
      <c r="D519" s="15"/>
      <c r="E519" s="20"/>
      <c r="F519" s="14"/>
      <c r="G519" s="14"/>
    </row>
    <row r="520" spans="3:7" ht="20.100000000000001" customHeight="1" x14ac:dyDescent="0.2">
      <c r="C520" s="21"/>
      <c r="D520" s="17"/>
      <c r="E520" s="18"/>
      <c r="F520" s="14"/>
      <c r="G520" s="14"/>
    </row>
    <row r="521" spans="3:7" ht="20.100000000000001" customHeight="1" x14ac:dyDescent="0.2">
      <c r="C521" s="21"/>
      <c r="D521" s="17"/>
      <c r="E521" s="18"/>
      <c r="F521" s="14"/>
      <c r="G521" s="14"/>
    </row>
    <row r="522" spans="3:7" ht="20.100000000000001" customHeight="1" x14ac:dyDescent="0.2">
      <c r="C522" s="22"/>
      <c r="D522" s="15"/>
      <c r="E522" s="20"/>
      <c r="F522" s="14"/>
      <c r="G522" s="14"/>
    </row>
    <row r="523" spans="3:7" ht="20.100000000000001" customHeight="1" x14ac:dyDescent="0.2">
      <c r="C523" s="22"/>
      <c r="D523" s="15"/>
      <c r="E523" s="20"/>
      <c r="F523" s="14"/>
      <c r="G523" s="14"/>
    </row>
    <row r="524" spans="3:7" ht="20.100000000000001" customHeight="1" x14ac:dyDescent="0.2">
      <c r="C524" s="22"/>
      <c r="D524" s="15"/>
      <c r="E524" s="20"/>
      <c r="F524" s="14"/>
      <c r="G524" s="14"/>
    </row>
    <row r="525" spans="3:7" ht="20.100000000000001" customHeight="1" x14ac:dyDescent="0.2">
      <c r="C525" s="21"/>
      <c r="D525" s="17"/>
      <c r="E525" s="18"/>
      <c r="F525" s="15"/>
      <c r="G525" s="15"/>
    </row>
    <row r="526" spans="3:7" ht="20.100000000000001" customHeight="1" x14ac:dyDescent="0.2">
      <c r="C526" s="21"/>
      <c r="D526" s="17"/>
      <c r="E526" s="18"/>
      <c r="F526" s="14"/>
      <c r="G526" s="14"/>
    </row>
    <row r="527" spans="3:7" ht="20.100000000000001" customHeight="1" x14ac:dyDescent="0.2">
      <c r="C527" s="22"/>
      <c r="D527" s="15"/>
      <c r="E527" s="20"/>
      <c r="F527" s="14"/>
      <c r="G527" s="14"/>
    </row>
    <row r="528" spans="3:7" ht="20.100000000000001" customHeight="1" x14ac:dyDescent="0.2">
      <c r="C528" s="22"/>
      <c r="D528" s="15"/>
      <c r="E528" s="20"/>
      <c r="F528" s="15"/>
      <c r="G528" s="15"/>
    </row>
    <row r="529" spans="3:7" ht="20.100000000000001" customHeight="1" x14ac:dyDescent="0.2">
      <c r="C529" s="22"/>
      <c r="D529" s="15"/>
      <c r="E529" s="20"/>
      <c r="F529" s="15"/>
      <c r="G529" s="15"/>
    </row>
    <row r="530" spans="3:7" ht="20.100000000000001" customHeight="1" x14ac:dyDescent="0.2">
      <c r="C530" s="22"/>
      <c r="D530" s="15"/>
      <c r="E530" s="20"/>
      <c r="F530" s="15"/>
      <c r="G530" s="15"/>
    </row>
    <row r="531" spans="3:7" ht="20.100000000000001" customHeight="1" x14ac:dyDescent="0.2">
      <c r="C531" s="22"/>
      <c r="D531" s="15"/>
      <c r="E531" s="20"/>
      <c r="F531" s="14"/>
      <c r="G531" s="14"/>
    </row>
    <row r="532" spans="3:7" ht="20.100000000000001" customHeight="1" x14ac:dyDescent="0.2">
      <c r="C532" s="21"/>
      <c r="D532" s="17"/>
      <c r="E532" s="18"/>
      <c r="F532" s="14"/>
      <c r="G532" s="14"/>
    </row>
    <row r="533" spans="3:7" ht="20.100000000000001" customHeight="1" x14ac:dyDescent="0.2">
      <c r="C533" s="22"/>
      <c r="D533" s="15"/>
      <c r="E533" s="20"/>
      <c r="F533" s="15"/>
      <c r="G533" s="15"/>
    </row>
    <row r="534" spans="3:7" ht="20.100000000000001" customHeight="1" x14ac:dyDescent="0.2">
      <c r="C534" s="21"/>
      <c r="D534" s="17"/>
      <c r="E534" s="18"/>
      <c r="F534" s="15"/>
      <c r="G534" s="15"/>
    </row>
    <row r="535" spans="3:7" ht="20.100000000000001" customHeight="1" x14ac:dyDescent="0.2">
      <c r="C535" s="21"/>
      <c r="D535" s="17"/>
      <c r="E535" s="18"/>
      <c r="F535" s="15"/>
      <c r="G535" s="15"/>
    </row>
    <row r="536" spans="3:7" ht="20.100000000000001" customHeight="1" x14ac:dyDescent="0.2">
      <c r="C536" s="21"/>
      <c r="D536" s="17"/>
      <c r="E536" s="18"/>
      <c r="F536" s="15"/>
      <c r="G536" s="15"/>
    </row>
    <row r="537" spans="3:7" ht="20.100000000000001" customHeight="1" x14ac:dyDescent="0.2">
      <c r="C537" s="21"/>
      <c r="D537" s="17"/>
      <c r="E537" s="18"/>
      <c r="F537" s="15"/>
      <c r="G537" s="15"/>
    </row>
    <row r="538" spans="3:7" ht="20.100000000000001" customHeight="1" x14ac:dyDescent="0.2">
      <c r="C538" s="22"/>
      <c r="D538" s="15"/>
      <c r="E538" s="20"/>
      <c r="F538" s="14"/>
      <c r="G538" s="14"/>
    </row>
    <row r="539" spans="3:7" ht="20.100000000000001" customHeight="1" x14ac:dyDescent="0.2">
      <c r="C539" s="22"/>
      <c r="D539" s="15"/>
      <c r="E539" s="20"/>
      <c r="F539" s="15"/>
      <c r="G539" s="15"/>
    </row>
    <row r="540" spans="3:7" ht="20.100000000000001" customHeight="1" x14ac:dyDescent="0.2">
      <c r="C540" s="22"/>
      <c r="D540" s="15"/>
      <c r="E540" s="20"/>
      <c r="F540" s="14"/>
      <c r="G540" s="14"/>
    </row>
    <row r="541" spans="3:7" ht="20.100000000000001" customHeight="1" x14ac:dyDescent="0.2">
      <c r="C541" s="21"/>
      <c r="D541" s="17"/>
      <c r="E541" s="18"/>
      <c r="F541" s="14"/>
      <c r="G541" s="14"/>
    </row>
    <row r="542" spans="3:7" ht="20.100000000000001" customHeight="1" x14ac:dyDescent="0.2">
      <c r="C542" s="22"/>
      <c r="D542" s="15"/>
      <c r="E542" s="20"/>
      <c r="F542" s="14"/>
      <c r="G542" s="14"/>
    </row>
    <row r="543" spans="3:7" ht="20.100000000000001" customHeight="1" x14ac:dyDescent="0.2">
      <c r="C543" s="22"/>
      <c r="D543" s="15"/>
      <c r="E543" s="20"/>
      <c r="F543" s="14"/>
      <c r="G543" s="14"/>
    </row>
    <row r="544" spans="3:7" ht="20.100000000000001" customHeight="1" x14ac:dyDescent="0.2">
      <c r="C544" s="22"/>
      <c r="D544" s="15"/>
      <c r="E544" s="20"/>
      <c r="F544" s="15"/>
      <c r="G544" s="15"/>
    </row>
    <row r="545" spans="3:7" ht="20.100000000000001" customHeight="1" x14ac:dyDescent="0.2">
      <c r="C545" s="21"/>
      <c r="D545" s="17"/>
      <c r="E545" s="18"/>
      <c r="F545" s="15"/>
      <c r="G545" s="15"/>
    </row>
    <row r="546" spans="3:7" ht="20.100000000000001" customHeight="1" x14ac:dyDescent="0.2">
      <c r="C546" s="21"/>
      <c r="D546" s="17"/>
      <c r="E546" s="18"/>
      <c r="F546" s="15"/>
      <c r="G546" s="15"/>
    </row>
    <row r="547" spans="3:7" ht="20.100000000000001" customHeight="1" x14ac:dyDescent="0.2">
      <c r="C547" s="21"/>
      <c r="D547" s="17"/>
      <c r="E547" s="18"/>
      <c r="F547" s="14"/>
      <c r="G547" s="14"/>
    </row>
    <row r="548" spans="3:7" ht="20.100000000000001" customHeight="1" x14ac:dyDescent="0.2">
      <c r="C548" s="21"/>
      <c r="D548" s="17"/>
      <c r="E548" s="18"/>
      <c r="F548" s="15"/>
      <c r="G548" s="15"/>
    </row>
    <row r="549" spans="3:7" ht="20.100000000000001" customHeight="1" x14ac:dyDescent="0.2">
      <c r="C549" s="21"/>
      <c r="D549" s="17"/>
      <c r="E549" s="18"/>
      <c r="F549" s="15"/>
      <c r="G549" s="15"/>
    </row>
    <row r="550" spans="3:7" ht="20.100000000000001" customHeight="1" x14ac:dyDescent="0.2">
      <c r="C550" s="22"/>
      <c r="D550" s="15"/>
      <c r="E550" s="20"/>
      <c r="F550" s="15"/>
      <c r="G550" s="15"/>
    </row>
    <row r="551" spans="3:7" ht="20.100000000000001" customHeight="1" x14ac:dyDescent="0.2">
      <c r="C551" s="22"/>
      <c r="D551" s="15"/>
      <c r="E551" s="20"/>
      <c r="F551" s="14"/>
      <c r="G551" s="14"/>
    </row>
    <row r="552" spans="3:7" ht="20.100000000000001" customHeight="1" x14ac:dyDescent="0.2">
      <c r="C552" s="21"/>
      <c r="D552" s="17"/>
      <c r="E552" s="18"/>
      <c r="F552" s="14"/>
      <c r="G552" s="14"/>
    </row>
    <row r="553" spans="3:7" ht="20.100000000000001" customHeight="1" x14ac:dyDescent="0.2">
      <c r="C553" s="22"/>
      <c r="D553" s="15"/>
      <c r="E553" s="20"/>
      <c r="F553" s="14"/>
      <c r="G553" s="14"/>
    </row>
    <row r="554" spans="3:7" ht="20.100000000000001" customHeight="1" x14ac:dyDescent="0.2">
      <c r="C554" s="21"/>
      <c r="D554" s="17"/>
      <c r="E554" s="18"/>
      <c r="F554" s="14"/>
      <c r="G554" s="14"/>
    </row>
    <row r="555" spans="3:7" ht="20.100000000000001" customHeight="1" x14ac:dyDescent="0.2">
      <c r="C555" s="21"/>
      <c r="D555" s="17"/>
      <c r="E555" s="18"/>
      <c r="F555" s="14"/>
      <c r="G555" s="14"/>
    </row>
    <row r="556" spans="3:7" ht="20.100000000000001" customHeight="1" x14ac:dyDescent="0.2">
      <c r="C556" s="21"/>
      <c r="D556" s="17"/>
      <c r="E556" s="18"/>
      <c r="F556" s="15"/>
      <c r="G556" s="15"/>
    </row>
    <row r="557" spans="3:7" ht="20.100000000000001" customHeight="1" x14ac:dyDescent="0.2">
      <c r="C557" s="21"/>
      <c r="D557" s="17"/>
      <c r="E557" s="18"/>
      <c r="F557" s="15"/>
      <c r="G557" s="15"/>
    </row>
    <row r="558" spans="3:7" ht="20.100000000000001" customHeight="1" x14ac:dyDescent="0.2">
      <c r="C558" s="21"/>
      <c r="D558" s="17"/>
      <c r="E558" s="18"/>
      <c r="F558" s="14"/>
      <c r="G558" s="14"/>
    </row>
    <row r="559" spans="3:7" ht="20.100000000000001" customHeight="1" x14ac:dyDescent="0.2">
      <c r="C559" s="21"/>
      <c r="D559" s="17"/>
      <c r="E559" s="18"/>
      <c r="F559" s="15"/>
      <c r="G559" s="15"/>
    </row>
    <row r="560" spans="3:7" ht="20.100000000000001" customHeight="1" x14ac:dyDescent="0.2">
      <c r="C560" s="21"/>
      <c r="D560" s="17"/>
      <c r="E560" s="18"/>
      <c r="F560" s="14"/>
      <c r="G560" s="14"/>
    </row>
    <row r="561" spans="3:7" ht="20.100000000000001" customHeight="1" x14ac:dyDescent="0.2">
      <c r="C561" s="21"/>
      <c r="D561" s="17"/>
      <c r="E561" s="18"/>
      <c r="F561" s="14"/>
      <c r="G561" s="14"/>
    </row>
    <row r="562" spans="3:7" ht="20.100000000000001" customHeight="1" x14ac:dyDescent="0.2">
      <c r="C562" s="21"/>
      <c r="D562" s="17"/>
      <c r="E562" s="18"/>
      <c r="F562" s="14"/>
      <c r="G562" s="14"/>
    </row>
    <row r="563" spans="3:7" ht="20.100000000000001" customHeight="1" x14ac:dyDescent="0.2">
      <c r="C563" s="21"/>
      <c r="D563" s="17"/>
      <c r="E563" s="18"/>
      <c r="F563" s="14"/>
      <c r="G563" s="14"/>
    </row>
    <row r="564" spans="3:7" ht="20.100000000000001" customHeight="1" x14ac:dyDescent="0.2">
      <c r="C564" s="21"/>
      <c r="D564" s="17"/>
      <c r="E564" s="18"/>
      <c r="F564" s="14"/>
      <c r="G564" s="14"/>
    </row>
    <row r="565" spans="3:7" ht="20.100000000000001" customHeight="1" x14ac:dyDescent="0.2">
      <c r="C565" s="21"/>
      <c r="D565" s="17"/>
      <c r="E565" s="18"/>
      <c r="F565" s="14"/>
      <c r="G565" s="14"/>
    </row>
    <row r="566" spans="3:7" ht="20.100000000000001" customHeight="1" x14ac:dyDescent="0.2">
      <c r="C566" s="22"/>
      <c r="D566" s="15"/>
      <c r="E566" s="20"/>
      <c r="F566" s="14"/>
      <c r="G566" s="14"/>
    </row>
    <row r="567" spans="3:7" ht="20.100000000000001" customHeight="1" x14ac:dyDescent="0.2">
      <c r="C567" s="21"/>
      <c r="D567" s="17"/>
      <c r="E567" s="18"/>
      <c r="F567" s="14"/>
      <c r="G567" s="14"/>
    </row>
    <row r="568" spans="3:7" ht="20.100000000000001" customHeight="1" x14ac:dyDescent="0.2">
      <c r="C568" s="21"/>
      <c r="D568" s="17"/>
      <c r="E568" s="18"/>
      <c r="F568" s="14"/>
      <c r="G568" s="14"/>
    </row>
    <row r="569" spans="3:7" ht="20.100000000000001" customHeight="1" x14ac:dyDescent="0.2">
      <c r="C569" s="21"/>
      <c r="D569" s="17"/>
      <c r="E569" s="18"/>
      <c r="F569" s="14"/>
      <c r="G569" s="14"/>
    </row>
    <row r="570" spans="3:7" ht="20.100000000000001" customHeight="1" x14ac:dyDescent="0.2">
      <c r="F570" s="14"/>
      <c r="G570" s="14"/>
    </row>
    <row r="571" spans="3:7" ht="20.100000000000001" customHeight="1" x14ac:dyDescent="0.2">
      <c r="F571" s="14"/>
      <c r="G571" s="14"/>
    </row>
    <row r="572" spans="3:7" ht="20.100000000000001" customHeight="1" x14ac:dyDescent="0.2">
      <c r="F572" s="15"/>
      <c r="G572" s="15"/>
    </row>
    <row r="573" spans="3:7" ht="20.100000000000001" customHeight="1" x14ac:dyDescent="0.2">
      <c r="F573" s="14"/>
      <c r="G573" s="14"/>
    </row>
    <row r="574" spans="3:7" ht="20.100000000000001" customHeight="1" x14ac:dyDescent="0.2">
      <c r="F574" s="14"/>
      <c r="G574" s="14"/>
    </row>
    <row r="575" spans="3:7" ht="20.100000000000001" customHeight="1" x14ac:dyDescent="0.2">
      <c r="F575" s="14"/>
      <c r="G575" s="14"/>
    </row>
  </sheetData>
  <mergeCells count="2">
    <mergeCell ref="G2:H2"/>
    <mergeCell ref="C1:E1"/>
  </mergeCells>
  <phoneticPr fontId="2" type="noConversion"/>
  <hyperlinks>
    <hyperlink ref="E3" r:id="rId1" display="https://publicholidays.com/us/new-years-day/" xr:uid="{AA9BBD2F-992D-4F37-B729-2E6DCCEF0EE3}"/>
    <hyperlink ref="E4" r:id="rId2" display="https://publicholidays.com/us/new-years-day/" xr:uid="{785C5D16-B291-4177-9ABD-2EBAD37E5285}"/>
    <hyperlink ref="E5" r:id="rId3" display="https://publicholidays.com/us/birthday-of-martin-luther-king-jr/" xr:uid="{8FD6CD44-BDF6-4F9F-A76E-0E85EF5311D1}"/>
    <hyperlink ref="E6" r:id="rId4" display="https://publicholidays.com/us/robert-e-lees-birthday/" xr:uid="{68AEA0EA-B385-401C-8C46-F600B34CAB2B}"/>
    <hyperlink ref="E8" r:id="rId5" display="https://publicholidays.com/us/rosa-parks-day/" xr:uid="{A2B6594F-ED3B-4E6C-A6CF-11CF92AFD395}"/>
    <hyperlink ref="E9" r:id="rId6" display="https://publicholidays.com/us/lincolns-birthday/" xr:uid="{F5DBAB93-B5D1-42C9-B441-24637A03B88E}"/>
    <hyperlink ref="E10" r:id="rId7" display="https://publicholidays.com/us/lincolns-birthday/" xr:uid="{03166FC1-8A40-4860-BA05-CADAD760C5E8}"/>
    <hyperlink ref="E11" r:id="rId8" display="https://publicholidays.com/us/presidents-day/" xr:uid="{CDD13F6A-BB75-41A2-B7A0-8FCE77480EA2}"/>
    <hyperlink ref="E12" r:id="rId9" display="https://publicholidays.com/us/daisy-gatson-bates-day/" xr:uid="{3A635914-89DD-4477-9578-2110AC4F34DF}"/>
    <hyperlink ref="E13" r:id="rId10" display="https://publicholidays.com/us/mardi-gras-day/" xr:uid="{9D4D2554-373A-40C3-9D06-8C47AA62490B}"/>
    <hyperlink ref="E14" r:id="rId11" display="https://publicholidays.com/us/town-meeting-day/" xr:uid="{DC40DDA6-1259-4CC7-9DCA-5605797F6AB8}"/>
    <hyperlink ref="E16" r:id="rId12" display="https://publicholidays.com/us/prince-jonah-kuhio-kalanianaole-day/" xr:uid="{A34E139E-0867-428F-8A62-DD7CDBA0EEE4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C96DC-37C1-43C0-988E-B38885D5CCBA}">
  <sheetPr codeName="Sheet3"/>
  <dimension ref="B1:F564"/>
  <sheetViews>
    <sheetView showGridLines="0" workbookViewId="0">
      <selection activeCell="E2" sqref="E2:F14"/>
    </sheetView>
  </sheetViews>
  <sheetFormatPr defaultColWidth="8.75" defaultRowHeight="19.899999999999999" customHeight="1" x14ac:dyDescent="0.2"/>
  <cols>
    <col min="1" max="1" width="5.75" style="2" customWidth="1"/>
    <col min="2" max="2" width="17.5" style="3" customWidth="1"/>
    <col min="3" max="3" width="21.25" style="2" customWidth="1"/>
    <col min="4" max="4" width="36" style="2" customWidth="1"/>
    <col min="5" max="5" width="21.25" style="2" customWidth="1"/>
    <col min="6" max="6" width="24.5" style="2" customWidth="1"/>
    <col min="7" max="16384" width="8.75" style="2"/>
  </cols>
  <sheetData>
    <row r="1" spans="2:6" ht="15.75" customHeight="1" x14ac:dyDescent="0.2"/>
    <row r="2" spans="2:6" ht="19.899999999999999" customHeight="1" x14ac:dyDescent="0.2">
      <c r="B2" s="72" t="s">
        <v>69</v>
      </c>
      <c r="C2" s="72"/>
      <c r="E2" s="72" t="s">
        <v>79</v>
      </c>
      <c r="F2" s="72"/>
    </row>
    <row r="3" spans="2:6" ht="19.899999999999999" customHeight="1" x14ac:dyDescent="0.2">
      <c r="B3" s="25"/>
      <c r="C3" s="26"/>
      <c r="E3" s="25"/>
      <c r="F3" s="26"/>
    </row>
    <row r="4" spans="2:6" ht="19.899999999999999" customHeight="1" x14ac:dyDescent="0.2">
      <c r="B4" s="54" t="s">
        <v>14</v>
      </c>
      <c r="C4" s="54" t="s">
        <v>76</v>
      </c>
      <c r="E4" s="54" t="s">
        <v>14</v>
      </c>
      <c r="F4" s="54" t="s">
        <v>76</v>
      </c>
    </row>
    <row r="5" spans="2:6" ht="19.899999999999999" customHeight="1" x14ac:dyDescent="0.2">
      <c r="B5" s="24" t="s">
        <v>50</v>
      </c>
      <c r="C5" s="24">
        <f>COUNTIFS('Attendance Sheet'!C8:AG8,"PL")+COUNTIFS('Attendance Sheet'!C8:AG8,"A")+COUNTIFS('Attendance Sheet'!C8:AG8,"HL")/2</f>
        <v>0</v>
      </c>
      <c r="E5" s="24" t="s">
        <v>50</v>
      </c>
      <c r="F5" s="24"/>
    </row>
    <row r="6" spans="2:6" ht="19.899999999999999" customHeight="1" x14ac:dyDescent="0.2">
      <c r="B6" s="24" t="s">
        <v>70</v>
      </c>
      <c r="C6" s="24">
        <f>COUNTIFS('Attendance Sheet'!C9:AG9,"PL")+COUNTIFS('Attendance Sheet'!C9:AG9,"A")+COUNTIFS('Attendance Sheet'!C9:AG9,"HL")/2</f>
        <v>8.5</v>
      </c>
      <c r="E6" s="24" t="s">
        <v>70</v>
      </c>
      <c r="F6" s="24"/>
    </row>
    <row r="7" spans="2:6" ht="19.899999999999999" customHeight="1" x14ac:dyDescent="0.2">
      <c r="B7" s="24" t="s">
        <v>71</v>
      </c>
      <c r="C7" s="24">
        <f>COUNTIFS('Attendance Sheet'!C10:AG10,"PL")+COUNTIFS('Attendance Sheet'!C10:AG10,"A")+COUNTIFS('Attendance Sheet'!C10:AG10,"HL")/2</f>
        <v>12</v>
      </c>
      <c r="E7" s="24" t="s">
        <v>71</v>
      </c>
      <c r="F7" s="24"/>
    </row>
    <row r="8" spans="2:6" ht="19.899999999999999" customHeight="1" x14ac:dyDescent="0.2">
      <c r="B8" s="24" t="s">
        <v>72</v>
      </c>
      <c r="C8" s="24">
        <f>COUNTIFS('Attendance Sheet'!C11:AG11,"PL")+COUNTIFS('Attendance Sheet'!C11:AG11,"A")+COUNTIFS('Attendance Sheet'!C11:AG11,"HL")/2</f>
        <v>16.5</v>
      </c>
      <c r="E8" s="24" t="s">
        <v>72</v>
      </c>
      <c r="F8" s="24"/>
    </row>
    <row r="9" spans="2:6" ht="19.899999999999999" customHeight="1" x14ac:dyDescent="0.2">
      <c r="B9" s="24" t="s">
        <v>51</v>
      </c>
      <c r="C9" s="24">
        <f>COUNTIFS('Attendance Sheet'!C12:AG12,"PL")+COUNTIFS('Attendance Sheet'!C12:AG12,"A")+COUNTIFS('Attendance Sheet'!C12:AG12,"HL")/2</f>
        <v>8</v>
      </c>
      <c r="E9" s="24" t="s">
        <v>51</v>
      </c>
      <c r="F9" s="24"/>
    </row>
    <row r="10" spans="2:6" ht="19.899999999999999" customHeight="1" x14ac:dyDescent="0.2">
      <c r="B10" s="24" t="s">
        <v>52</v>
      </c>
      <c r="C10" s="24">
        <f>COUNTIFS('Attendance Sheet'!C13:AG13,"PL")+COUNTIFS('Attendance Sheet'!C13:AG13,"A")+COUNTIFS('Attendance Sheet'!C13:AG13,"HL")/2</f>
        <v>5</v>
      </c>
      <c r="E10" s="24" t="s">
        <v>52</v>
      </c>
      <c r="F10" s="24"/>
    </row>
    <row r="11" spans="2:6" ht="19.899999999999999" customHeight="1" x14ac:dyDescent="0.2">
      <c r="B11" s="24" t="s">
        <v>73</v>
      </c>
      <c r="C11" s="24">
        <f>COUNTIFS('Attendance Sheet'!C14:AG14,"PL")+COUNTIFS('Attendance Sheet'!C14:AG14,"A")+COUNTIFS('Attendance Sheet'!C14:AG14,"HL")/2</f>
        <v>13.5</v>
      </c>
      <c r="E11" s="24" t="s">
        <v>73</v>
      </c>
      <c r="F11" s="24"/>
    </row>
    <row r="12" spans="2:6" ht="19.899999999999999" customHeight="1" x14ac:dyDescent="0.2">
      <c r="B12" s="24" t="s">
        <v>74</v>
      </c>
      <c r="C12" s="24">
        <f>COUNTIFS('Attendance Sheet'!C15:AG15,"PL")+COUNTIFS('Attendance Sheet'!C15:AG15,"A")+COUNTIFS('Attendance Sheet'!C15:AG15,"HL")/2</f>
        <v>0.5</v>
      </c>
      <c r="E12" s="24" t="s">
        <v>74</v>
      </c>
      <c r="F12" s="24"/>
    </row>
    <row r="13" spans="2:6" ht="19.899999999999999" customHeight="1" x14ac:dyDescent="0.2">
      <c r="B13" s="24" t="s">
        <v>75</v>
      </c>
      <c r="C13" s="24">
        <f>COUNTIFS('Attendance Sheet'!C16:AG16,"PL")+COUNTIFS('Attendance Sheet'!C16:AG16,"A")+COUNTIFS('Attendance Sheet'!C16:AG16,"HL")/2</f>
        <v>1</v>
      </c>
      <c r="E13" s="24" t="s">
        <v>75</v>
      </c>
      <c r="F13" s="24"/>
    </row>
    <row r="14" spans="2:6" ht="19.899999999999999" customHeight="1" x14ac:dyDescent="0.2">
      <c r="B14" s="24" t="s">
        <v>53</v>
      </c>
      <c r="C14" s="24">
        <f>COUNTIFS('Attendance Sheet'!C17:AG17,"PL")+COUNTIFS('Attendance Sheet'!C17:AG17,"A")+COUNTIFS('Attendance Sheet'!C17:AG17,"HL")/2</f>
        <v>6.5</v>
      </c>
      <c r="E14" s="24" t="s">
        <v>53</v>
      </c>
      <c r="F14" s="24"/>
    </row>
    <row r="15" spans="2:6" ht="19.899999999999999" customHeight="1" x14ac:dyDescent="0.2">
      <c r="B15" s="2"/>
    </row>
    <row r="16" spans="2:6" ht="19.899999999999999" customHeight="1" x14ac:dyDescent="0.2">
      <c r="B16" s="16"/>
    </row>
    <row r="17" spans="2:6" ht="19.899999999999999" customHeight="1" x14ac:dyDescent="0.2">
      <c r="B17" s="16"/>
    </row>
    <row r="18" spans="2:6" ht="19.899999999999999" customHeight="1" x14ac:dyDescent="0.2">
      <c r="B18" s="19"/>
    </row>
    <row r="19" spans="2:6" ht="19.899999999999999" customHeight="1" x14ac:dyDescent="0.2">
      <c r="B19" s="19"/>
    </row>
    <row r="20" spans="2:6" ht="19.899999999999999" customHeight="1" x14ac:dyDescent="0.2">
      <c r="B20" s="19"/>
    </row>
    <row r="21" spans="2:6" ht="19.899999999999999" customHeight="1" x14ac:dyDescent="0.2">
      <c r="B21" s="16"/>
    </row>
    <row r="22" spans="2:6" ht="19.899999999999999" customHeight="1" x14ac:dyDescent="0.2">
      <c r="B22" s="19"/>
    </row>
    <row r="23" spans="2:6" ht="19.899999999999999" customHeight="1" x14ac:dyDescent="0.2">
      <c r="B23" s="19"/>
    </row>
    <row r="24" spans="2:6" ht="19.899999999999999" customHeight="1" x14ac:dyDescent="0.2">
      <c r="B24" s="16"/>
    </row>
    <row r="25" spans="2:6" ht="19.899999999999999" customHeight="1" x14ac:dyDescent="0.2">
      <c r="B25" s="16"/>
    </row>
    <row r="26" spans="2:6" ht="19.899999999999999" customHeight="1" x14ac:dyDescent="0.2">
      <c r="B26" s="16"/>
    </row>
    <row r="27" spans="2:6" ht="19.899999999999999" customHeight="1" x14ac:dyDescent="0.2">
      <c r="B27" s="19"/>
    </row>
    <row r="28" spans="2:6" ht="19.899999999999999" customHeight="1" x14ac:dyDescent="0.2">
      <c r="B28" s="16"/>
      <c r="F28" s="23"/>
    </row>
    <row r="29" spans="2:6" ht="19.899999999999999" customHeight="1" x14ac:dyDescent="0.2">
      <c r="B29" s="16"/>
    </row>
    <row r="30" spans="2:6" ht="19.899999999999999" customHeight="1" x14ac:dyDescent="0.2">
      <c r="B30" s="19"/>
    </row>
    <row r="31" spans="2:6" ht="19.899999999999999" customHeight="1" x14ac:dyDescent="0.2">
      <c r="B31" s="19"/>
    </row>
    <row r="32" spans="2:6" ht="19.899999999999999" customHeight="1" x14ac:dyDescent="0.2">
      <c r="B32" s="16"/>
    </row>
    <row r="33" spans="2:2" ht="19.899999999999999" customHeight="1" x14ac:dyDescent="0.2">
      <c r="B33" s="16"/>
    </row>
    <row r="34" spans="2:2" ht="19.899999999999999" customHeight="1" x14ac:dyDescent="0.2">
      <c r="B34" s="16"/>
    </row>
    <row r="35" spans="2:2" ht="19.899999999999999" customHeight="1" x14ac:dyDescent="0.2">
      <c r="B35" s="19"/>
    </row>
    <row r="36" spans="2:2" ht="19.899999999999999" customHeight="1" x14ac:dyDescent="0.2">
      <c r="B36" s="16"/>
    </row>
    <row r="37" spans="2:2" ht="19.899999999999999" customHeight="1" x14ac:dyDescent="0.2">
      <c r="B37" s="19"/>
    </row>
    <row r="38" spans="2:2" ht="19.899999999999999" customHeight="1" x14ac:dyDescent="0.2">
      <c r="B38" s="19"/>
    </row>
    <row r="39" spans="2:2" ht="19.899999999999999" customHeight="1" x14ac:dyDescent="0.2">
      <c r="B39" s="19"/>
    </row>
    <row r="40" spans="2:2" ht="19.899999999999999" customHeight="1" x14ac:dyDescent="0.2">
      <c r="B40" s="16"/>
    </row>
    <row r="41" spans="2:2" ht="19.899999999999999" customHeight="1" x14ac:dyDescent="0.2">
      <c r="B41" s="16"/>
    </row>
    <row r="42" spans="2:2" ht="19.899999999999999" customHeight="1" x14ac:dyDescent="0.2">
      <c r="B42" s="16"/>
    </row>
    <row r="43" spans="2:2" ht="19.899999999999999" customHeight="1" x14ac:dyDescent="0.2">
      <c r="B43" s="16"/>
    </row>
    <row r="44" spans="2:2" ht="19.899999999999999" customHeight="1" x14ac:dyDescent="0.2">
      <c r="B44" s="19"/>
    </row>
    <row r="45" spans="2:2" ht="19.899999999999999" customHeight="1" x14ac:dyDescent="0.2">
      <c r="B45" s="16"/>
    </row>
    <row r="46" spans="2:2" ht="19.899999999999999" customHeight="1" x14ac:dyDescent="0.2">
      <c r="B46" s="16"/>
    </row>
    <row r="47" spans="2:2" ht="19.899999999999999" customHeight="1" x14ac:dyDescent="0.2">
      <c r="B47" s="16"/>
    </row>
    <row r="48" spans="2:2" ht="19.899999999999999" customHeight="1" x14ac:dyDescent="0.2">
      <c r="B48" s="16"/>
    </row>
    <row r="49" spans="2:2" ht="19.899999999999999" customHeight="1" x14ac:dyDescent="0.2">
      <c r="B49" s="16"/>
    </row>
    <row r="50" spans="2:2" ht="19.899999999999999" customHeight="1" x14ac:dyDescent="0.2">
      <c r="B50" s="19"/>
    </row>
    <row r="51" spans="2:2" ht="19.899999999999999" customHeight="1" x14ac:dyDescent="0.2">
      <c r="B51" s="19"/>
    </row>
    <row r="52" spans="2:2" ht="19.899999999999999" customHeight="1" x14ac:dyDescent="0.2">
      <c r="B52" s="16"/>
    </row>
    <row r="53" spans="2:2" ht="19.899999999999999" customHeight="1" x14ac:dyDescent="0.2">
      <c r="B53" s="16"/>
    </row>
    <row r="54" spans="2:2" ht="19.899999999999999" customHeight="1" x14ac:dyDescent="0.2">
      <c r="B54" s="16"/>
    </row>
    <row r="55" spans="2:2" ht="19.899999999999999" customHeight="1" x14ac:dyDescent="0.2">
      <c r="B55" s="16"/>
    </row>
    <row r="56" spans="2:2" ht="19.899999999999999" customHeight="1" x14ac:dyDescent="0.2">
      <c r="B56" s="16"/>
    </row>
    <row r="57" spans="2:2" ht="19.899999999999999" customHeight="1" x14ac:dyDescent="0.2">
      <c r="B57" s="16"/>
    </row>
    <row r="58" spans="2:2" ht="19.899999999999999" customHeight="1" x14ac:dyDescent="0.2">
      <c r="B58" s="16"/>
    </row>
    <row r="59" spans="2:2" ht="19.899999999999999" customHeight="1" x14ac:dyDescent="0.2">
      <c r="B59" s="16"/>
    </row>
    <row r="60" spans="2:2" ht="19.899999999999999" customHeight="1" x14ac:dyDescent="0.2">
      <c r="B60" s="19"/>
    </row>
    <row r="61" spans="2:2" ht="19.899999999999999" customHeight="1" x14ac:dyDescent="0.2">
      <c r="B61" s="16"/>
    </row>
    <row r="62" spans="2:2" ht="19.899999999999999" customHeight="1" x14ac:dyDescent="0.2">
      <c r="B62" s="19"/>
    </row>
    <row r="63" spans="2:2" ht="19.899999999999999" customHeight="1" x14ac:dyDescent="0.2">
      <c r="B63" s="19"/>
    </row>
    <row r="64" spans="2:2" ht="19.899999999999999" customHeight="1" x14ac:dyDescent="0.2">
      <c r="B64" s="16"/>
    </row>
    <row r="65" spans="2:2" ht="19.899999999999999" customHeight="1" x14ac:dyDescent="0.2">
      <c r="B65" s="16"/>
    </row>
    <row r="66" spans="2:2" ht="19.899999999999999" customHeight="1" x14ac:dyDescent="0.2">
      <c r="B66" s="16"/>
    </row>
    <row r="67" spans="2:2" ht="19.899999999999999" customHeight="1" x14ac:dyDescent="0.2">
      <c r="B67" s="16"/>
    </row>
    <row r="68" spans="2:2" ht="19.899999999999999" customHeight="1" x14ac:dyDescent="0.2">
      <c r="B68" s="16"/>
    </row>
    <row r="69" spans="2:2" ht="19.899999999999999" customHeight="1" x14ac:dyDescent="0.2">
      <c r="B69" s="16"/>
    </row>
    <row r="70" spans="2:2" ht="19.899999999999999" customHeight="1" x14ac:dyDescent="0.2">
      <c r="B70" s="16"/>
    </row>
    <row r="71" spans="2:2" ht="19.899999999999999" customHeight="1" x14ac:dyDescent="0.2">
      <c r="B71" s="16"/>
    </row>
    <row r="72" spans="2:2" ht="19.899999999999999" customHeight="1" x14ac:dyDescent="0.2">
      <c r="B72" s="16"/>
    </row>
    <row r="73" spans="2:2" ht="19.899999999999999" customHeight="1" x14ac:dyDescent="0.2">
      <c r="B73" s="19"/>
    </row>
    <row r="74" spans="2:2" ht="19.899999999999999" customHeight="1" x14ac:dyDescent="0.2">
      <c r="B74" s="16"/>
    </row>
    <row r="75" spans="2:2" ht="19.899999999999999" customHeight="1" x14ac:dyDescent="0.2">
      <c r="B75" s="16"/>
    </row>
    <row r="76" spans="2:2" ht="19.899999999999999" customHeight="1" x14ac:dyDescent="0.2">
      <c r="B76" s="16"/>
    </row>
    <row r="77" spans="2:2" ht="19.899999999999999" customHeight="1" x14ac:dyDescent="0.2">
      <c r="B77" s="19"/>
    </row>
    <row r="78" spans="2:2" ht="19.899999999999999" customHeight="1" x14ac:dyDescent="0.2">
      <c r="B78" s="19"/>
    </row>
    <row r="79" spans="2:2" ht="19.899999999999999" customHeight="1" x14ac:dyDescent="0.2">
      <c r="B79" s="19"/>
    </row>
    <row r="80" spans="2:2" ht="19.899999999999999" customHeight="1" x14ac:dyDescent="0.2">
      <c r="B80" s="16"/>
    </row>
    <row r="81" spans="2:2" ht="19.899999999999999" customHeight="1" x14ac:dyDescent="0.2">
      <c r="B81" s="16"/>
    </row>
    <row r="82" spans="2:2" ht="19.899999999999999" customHeight="1" x14ac:dyDescent="0.2">
      <c r="B82" s="16"/>
    </row>
    <row r="83" spans="2:2" ht="19.899999999999999" customHeight="1" x14ac:dyDescent="0.2">
      <c r="B83" s="16"/>
    </row>
    <row r="84" spans="2:2" ht="19.899999999999999" customHeight="1" x14ac:dyDescent="0.2">
      <c r="B84" s="16"/>
    </row>
    <row r="85" spans="2:2" ht="19.899999999999999" customHeight="1" x14ac:dyDescent="0.2">
      <c r="B85" s="19"/>
    </row>
    <row r="86" spans="2:2" ht="19.899999999999999" customHeight="1" x14ac:dyDescent="0.2">
      <c r="B86" s="19"/>
    </row>
    <row r="87" spans="2:2" ht="19.899999999999999" customHeight="1" x14ac:dyDescent="0.2">
      <c r="B87" s="16"/>
    </row>
    <row r="88" spans="2:2" ht="19.899999999999999" customHeight="1" x14ac:dyDescent="0.2">
      <c r="B88" s="19"/>
    </row>
    <row r="89" spans="2:2" ht="19.899999999999999" customHeight="1" x14ac:dyDescent="0.2">
      <c r="B89" s="19"/>
    </row>
    <row r="90" spans="2:2" ht="19.899999999999999" customHeight="1" x14ac:dyDescent="0.2">
      <c r="B90" s="19"/>
    </row>
    <row r="91" spans="2:2" ht="19.899999999999999" customHeight="1" x14ac:dyDescent="0.2">
      <c r="B91" s="19"/>
    </row>
    <row r="92" spans="2:2" ht="19.899999999999999" customHeight="1" x14ac:dyDescent="0.2">
      <c r="B92" s="19"/>
    </row>
    <row r="93" spans="2:2" ht="19.899999999999999" customHeight="1" x14ac:dyDescent="0.2">
      <c r="B93" s="19"/>
    </row>
    <row r="94" spans="2:2" ht="19.899999999999999" customHeight="1" x14ac:dyDescent="0.2">
      <c r="B94" s="19"/>
    </row>
    <row r="95" spans="2:2" ht="19.899999999999999" customHeight="1" x14ac:dyDescent="0.2">
      <c r="B95" s="19"/>
    </row>
    <row r="96" spans="2:2" ht="19.899999999999999" customHeight="1" x14ac:dyDescent="0.2">
      <c r="B96" s="19"/>
    </row>
    <row r="97" spans="2:2" ht="19.899999999999999" customHeight="1" x14ac:dyDescent="0.2">
      <c r="B97" s="19"/>
    </row>
    <row r="98" spans="2:2" ht="19.899999999999999" customHeight="1" x14ac:dyDescent="0.2">
      <c r="B98" s="19"/>
    </row>
    <row r="99" spans="2:2" ht="19.899999999999999" customHeight="1" x14ac:dyDescent="0.2">
      <c r="B99" s="16"/>
    </row>
    <row r="100" spans="2:2" ht="19.899999999999999" customHeight="1" x14ac:dyDescent="0.2">
      <c r="B100" s="16"/>
    </row>
    <row r="101" spans="2:2" ht="19.899999999999999" customHeight="1" x14ac:dyDescent="0.2">
      <c r="B101" s="19"/>
    </row>
    <row r="102" spans="2:2" ht="19.899999999999999" customHeight="1" x14ac:dyDescent="0.2">
      <c r="B102" s="16"/>
    </row>
    <row r="103" spans="2:2" ht="19.899999999999999" customHeight="1" x14ac:dyDescent="0.2">
      <c r="B103" s="16"/>
    </row>
    <row r="104" spans="2:2" ht="19.899999999999999" customHeight="1" x14ac:dyDescent="0.2">
      <c r="B104" s="16"/>
    </row>
    <row r="105" spans="2:2" ht="19.899999999999999" customHeight="1" x14ac:dyDescent="0.2">
      <c r="B105" s="16"/>
    </row>
    <row r="106" spans="2:2" ht="19.899999999999999" customHeight="1" x14ac:dyDescent="0.2">
      <c r="B106" s="16"/>
    </row>
    <row r="107" spans="2:2" ht="19.899999999999999" customHeight="1" x14ac:dyDescent="0.2">
      <c r="B107" s="16"/>
    </row>
    <row r="108" spans="2:2" ht="19.899999999999999" customHeight="1" x14ac:dyDescent="0.2">
      <c r="B108" s="16"/>
    </row>
    <row r="109" spans="2:2" ht="19.899999999999999" customHeight="1" x14ac:dyDescent="0.2">
      <c r="B109" s="19"/>
    </row>
    <row r="110" spans="2:2" ht="19.899999999999999" customHeight="1" x14ac:dyDescent="0.2">
      <c r="B110" s="19"/>
    </row>
    <row r="111" spans="2:2" ht="19.899999999999999" customHeight="1" x14ac:dyDescent="0.2">
      <c r="B111" s="16"/>
    </row>
    <row r="112" spans="2:2" ht="19.899999999999999" customHeight="1" x14ac:dyDescent="0.2">
      <c r="B112" s="19"/>
    </row>
    <row r="113" spans="2:2" ht="19.899999999999999" customHeight="1" x14ac:dyDescent="0.2">
      <c r="B113" s="16"/>
    </row>
    <row r="114" spans="2:2" ht="19.899999999999999" customHeight="1" x14ac:dyDescent="0.2">
      <c r="B114" s="16"/>
    </row>
    <row r="115" spans="2:2" ht="19.899999999999999" customHeight="1" x14ac:dyDescent="0.2">
      <c r="B115" s="19"/>
    </row>
    <row r="116" spans="2:2" ht="19.899999999999999" customHeight="1" x14ac:dyDescent="0.2">
      <c r="B116" s="19"/>
    </row>
    <row r="117" spans="2:2" ht="19.899999999999999" customHeight="1" x14ac:dyDescent="0.2">
      <c r="B117" s="19"/>
    </row>
    <row r="118" spans="2:2" ht="19.899999999999999" customHeight="1" x14ac:dyDescent="0.2">
      <c r="B118" s="16"/>
    </row>
    <row r="119" spans="2:2" ht="19.899999999999999" customHeight="1" x14ac:dyDescent="0.2">
      <c r="B119" s="19"/>
    </row>
    <row r="120" spans="2:2" ht="19.899999999999999" customHeight="1" x14ac:dyDescent="0.2">
      <c r="B120" s="19"/>
    </row>
    <row r="121" spans="2:2" ht="19.899999999999999" customHeight="1" x14ac:dyDescent="0.2">
      <c r="B121" s="16"/>
    </row>
    <row r="122" spans="2:2" ht="19.899999999999999" customHeight="1" x14ac:dyDescent="0.2">
      <c r="B122" s="19"/>
    </row>
    <row r="123" spans="2:2" ht="19.899999999999999" customHeight="1" x14ac:dyDescent="0.2">
      <c r="B123" s="16"/>
    </row>
    <row r="124" spans="2:2" ht="19.899999999999999" customHeight="1" x14ac:dyDescent="0.2">
      <c r="B124" s="16"/>
    </row>
    <row r="125" spans="2:2" ht="19.899999999999999" customHeight="1" x14ac:dyDescent="0.2">
      <c r="B125" s="16"/>
    </row>
    <row r="126" spans="2:2" ht="19.899999999999999" customHeight="1" x14ac:dyDescent="0.2">
      <c r="B126" s="19"/>
    </row>
    <row r="127" spans="2:2" ht="19.899999999999999" customHeight="1" x14ac:dyDescent="0.2">
      <c r="B127" s="16"/>
    </row>
    <row r="128" spans="2:2" ht="19.899999999999999" customHeight="1" x14ac:dyDescent="0.2">
      <c r="B128" s="16"/>
    </row>
    <row r="129" spans="2:2" ht="19.899999999999999" customHeight="1" x14ac:dyDescent="0.2">
      <c r="B129" s="16"/>
    </row>
    <row r="130" spans="2:2" ht="19.899999999999999" customHeight="1" x14ac:dyDescent="0.2">
      <c r="B130" s="16"/>
    </row>
    <row r="131" spans="2:2" ht="19.899999999999999" customHeight="1" x14ac:dyDescent="0.2">
      <c r="B131" s="16"/>
    </row>
    <row r="132" spans="2:2" ht="19.899999999999999" customHeight="1" x14ac:dyDescent="0.2">
      <c r="B132" s="16"/>
    </row>
    <row r="133" spans="2:2" ht="19.899999999999999" customHeight="1" x14ac:dyDescent="0.2">
      <c r="B133" s="16"/>
    </row>
    <row r="134" spans="2:2" ht="19.899999999999999" customHeight="1" x14ac:dyDescent="0.2">
      <c r="B134" s="16"/>
    </row>
    <row r="135" spans="2:2" ht="19.899999999999999" customHeight="1" x14ac:dyDescent="0.2">
      <c r="B135" s="16"/>
    </row>
    <row r="136" spans="2:2" ht="19.899999999999999" customHeight="1" x14ac:dyDescent="0.2">
      <c r="B136" s="16"/>
    </row>
    <row r="137" spans="2:2" ht="19.899999999999999" customHeight="1" x14ac:dyDescent="0.2">
      <c r="B137" s="19"/>
    </row>
    <row r="138" spans="2:2" ht="19.899999999999999" customHeight="1" x14ac:dyDescent="0.2">
      <c r="B138" s="16"/>
    </row>
    <row r="139" spans="2:2" ht="19.899999999999999" customHeight="1" x14ac:dyDescent="0.2">
      <c r="B139" s="16"/>
    </row>
    <row r="140" spans="2:2" ht="19.899999999999999" customHeight="1" x14ac:dyDescent="0.2">
      <c r="B140" s="16"/>
    </row>
    <row r="141" spans="2:2" ht="19.899999999999999" customHeight="1" x14ac:dyDescent="0.2">
      <c r="B141" s="16"/>
    </row>
    <row r="142" spans="2:2" ht="19.899999999999999" customHeight="1" x14ac:dyDescent="0.2">
      <c r="B142" s="19"/>
    </row>
    <row r="143" spans="2:2" ht="19.899999999999999" customHeight="1" x14ac:dyDescent="0.2">
      <c r="B143" s="19"/>
    </row>
    <row r="144" spans="2:2" ht="19.899999999999999" customHeight="1" x14ac:dyDescent="0.2">
      <c r="B144" s="16"/>
    </row>
    <row r="145" spans="2:2" ht="19.899999999999999" customHeight="1" x14ac:dyDescent="0.2">
      <c r="B145" s="16"/>
    </row>
    <row r="146" spans="2:2" ht="19.899999999999999" customHeight="1" x14ac:dyDescent="0.2">
      <c r="B146" s="19"/>
    </row>
    <row r="147" spans="2:2" ht="19.899999999999999" customHeight="1" x14ac:dyDescent="0.2">
      <c r="B147" s="16"/>
    </row>
    <row r="148" spans="2:2" ht="19.899999999999999" customHeight="1" x14ac:dyDescent="0.2">
      <c r="B148" s="16"/>
    </row>
    <row r="149" spans="2:2" ht="19.899999999999999" customHeight="1" x14ac:dyDescent="0.2">
      <c r="B149" s="16"/>
    </row>
    <row r="150" spans="2:2" ht="19.899999999999999" customHeight="1" x14ac:dyDescent="0.2">
      <c r="B150" s="19"/>
    </row>
    <row r="151" spans="2:2" ht="19.899999999999999" customHeight="1" x14ac:dyDescent="0.2">
      <c r="B151" s="19"/>
    </row>
    <row r="152" spans="2:2" ht="19.899999999999999" customHeight="1" x14ac:dyDescent="0.2">
      <c r="B152" s="16"/>
    </row>
    <row r="153" spans="2:2" ht="19.899999999999999" customHeight="1" x14ac:dyDescent="0.2">
      <c r="B153" s="19"/>
    </row>
    <row r="154" spans="2:2" ht="19.899999999999999" customHeight="1" x14ac:dyDescent="0.2">
      <c r="B154" s="16"/>
    </row>
    <row r="155" spans="2:2" ht="19.899999999999999" customHeight="1" x14ac:dyDescent="0.2">
      <c r="B155" s="19"/>
    </row>
    <row r="156" spans="2:2" ht="19.899999999999999" customHeight="1" x14ac:dyDescent="0.2">
      <c r="B156" s="19"/>
    </row>
    <row r="157" spans="2:2" ht="19.899999999999999" customHeight="1" x14ac:dyDescent="0.2">
      <c r="B157" s="16"/>
    </row>
    <row r="158" spans="2:2" ht="19.899999999999999" customHeight="1" x14ac:dyDescent="0.2">
      <c r="B158" s="16"/>
    </row>
    <row r="159" spans="2:2" ht="19.899999999999999" customHeight="1" x14ac:dyDescent="0.2">
      <c r="B159" s="16"/>
    </row>
    <row r="160" spans="2:2" ht="19.899999999999999" customHeight="1" x14ac:dyDescent="0.2">
      <c r="B160" s="16"/>
    </row>
    <row r="161" spans="2:2" ht="19.899999999999999" customHeight="1" x14ac:dyDescent="0.2">
      <c r="B161" s="19"/>
    </row>
    <row r="162" spans="2:2" ht="19.899999999999999" customHeight="1" x14ac:dyDescent="0.2">
      <c r="B162" s="19"/>
    </row>
    <row r="163" spans="2:2" ht="19.899999999999999" customHeight="1" x14ac:dyDescent="0.2">
      <c r="B163" s="16"/>
    </row>
    <row r="164" spans="2:2" ht="19.899999999999999" customHeight="1" x14ac:dyDescent="0.2">
      <c r="B164" s="16"/>
    </row>
    <row r="165" spans="2:2" ht="19.899999999999999" customHeight="1" x14ac:dyDescent="0.2">
      <c r="B165" s="16"/>
    </row>
    <row r="166" spans="2:2" ht="19.899999999999999" customHeight="1" x14ac:dyDescent="0.2">
      <c r="B166" s="16"/>
    </row>
    <row r="167" spans="2:2" ht="19.899999999999999" customHeight="1" x14ac:dyDescent="0.2">
      <c r="B167" s="19"/>
    </row>
    <row r="168" spans="2:2" ht="19.899999999999999" customHeight="1" x14ac:dyDescent="0.2">
      <c r="B168" s="19"/>
    </row>
    <row r="169" spans="2:2" ht="19.899999999999999" customHeight="1" x14ac:dyDescent="0.2">
      <c r="B169" s="16"/>
    </row>
    <row r="170" spans="2:2" ht="19.899999999999999" customHeight="1" x14ac:dyDescent="0.2">
      <c r="B170" s="16"/>
    </row>
    <row r="171" spans="2:2" ht="19.899999999999999" customHeight="1" x14ac:dyDescent="0.2">
      <c r="B171" s="21"/>
    </row>
    <row r="172" spans="2:2" ht="19.899999999999999" customHeight="1" x14ac:dyDescent="0.2">
      <c r="B172" s="22"/>
    </row>
    <row r="173" spans="2:2" ht="19.899999999999999" customHeight="1" x14ac:dyDescent="0.2">
      <c r="B173" s="22"/>
    </row>
    <row r="174" spans="2:2" ht="19.899999999999999" customHeight="1" x14ac:dyDescent="0.2">
      <c r="B174" s="22"/>
    </row>
    <row r="175" spans="2:2" ht="19.899999999999999" customHeight="1" x14ac:dyDescent="0.2">
      <c r="B175" s="21"/>
    </row>
    <row r="176" spans="2:2" ht="19.899999999999999" customHeight="1" x14ac:dyDescent="0.2">
      <c r="B176" s="21"/>
    </row>
    <row r="177" spans="2:2" ht="19.899999999999999" customHeight="1" x14ac:dyDescent="0.2">
      <c r="B177" s="21"/>
    </row>
    <row r="178" spans="2:2" ht="19.899999999999999" customHeight="1" x14ac:dyDescent="0.2">
      <c r="B178" s="21"/>
    </row>
    <row r="179" spans="2:2" ht="19.899999999999999" customHeight="1" x14ac:dyDescent="0.2">
      <c r="B179" s="21"/>
    </row>
    <row r="180" spans="2:2" ht="19.899999999999999" customHeight="1" x14ac:dyDescent="0.2">
      <c r="B180" s="21"/>
    </row>
    <row r="181" spans="2:2" ht="19.899999999999999" customHeight="1" x14ac:dyDescent="0.2">
      <c r="B181" s="21"/>
    </row>
    <row r="182" spans="2:2" ht="19.899999999999999" customHeight="1" x14ac:dyDescent="0.2">
      <c r="B182" s="22"/>
    </row>
    <row r="183" spans="2:2" ht="19.899999999999999" customHeight="1" x14ac:dyDescent="0.2">
      <c r="B183" s="22"/>
    </row>
    <row r="184" spans="2:2" ht="19.899999999999999" customHeight="1" x14ac:dyDescent="0.2">
      <c r="B184" s="21"/>
    </row>
    <row r="185" spans="2:2" ht="19.899999999999999" customHeight="1" x14ac:dyDescent="0.2">
      <c r="B185" s="21"/>
    </row>
    <row r="186" spans="2:2" ht="19.899999999999999" customHeight="1" x14ac:dyDescent="0.2">
      <c r="B186" s="21"/>
    </row>
    <row r="187" spans="2:2" ht="19.899999999999999" customHeight="1" x14ac:dyDescent="0.2">
      <c r="B187" s="21"/>
    </row>
    <row r="188" spans="2:2" ht="19.899999999999999" customHeight="1" x14ac:dyDescent="0.2">
      <c r="B188" s="22"/>
    </row>
    <row r="189" spans="2:2" ht="19.899999999999999" customHeight="1" x14ac:dyDescent="0.2">
      <c r="B189" s="21"/>
    </row>
    <row r="190" spans="2:2" ht="19.899999999999999" customHeight="1" x14ac:dyDescent="0.2">
      <c r="B190" s="21"/>
    </row>
    <row r="191" spans="2:2" ht="19.899999999999999" customHeight="1" x14ac:dyDescent="0.2">
      <c r="B191" s="21"/>
    </row>
    <row r="192" spans="2:2" ht="19.899999999999999" customHeight="1" x14ac:dyDescent="0.2">
      <c r="B192" s="21"/>
    </row>
    <row r="193" spans="2:2" ht="19.899999999999999" customHeight="1" x14ac:dyDescent="0.2">
      <c r="B193" s="21"/>
    </row>
    <row r="194" spans="2:2" ht="19.899999999999999" customHeight="1" x14ac:dyDescent="0.2">
      <c r="B194" s="21"/>
    </row>
    <row r="195" spans="2:2" ht="19.899999999999999" customHeight="1" x14ac:dyDescent="0.2">
      <c r="B195" s="21"/>
    </row>
    <row r="196" spans="2:2" ht="19.899999999999999" customHeight="1" x14ac:dyDescent="0.2">
      <c r="B196" s="21"/>
    </row>
    <row r="197" spans="2:2" ht="19.899999999999999" customHeight="1" x14ac:dyDescent="0.2">
      <c r="B197" s="21"/>
    </row>
    <row r="198" spans="2:2" ht="19.899999999999999" customHeight="1" x14ac:dyDescent="0.2">
      <c r="B198" s="22"/>
    </row>
    <row r="199" spans="2:2" ht="19.899999999999999" customHeight="1" x14ac:dyDescent="0.2">
      <c r="B199" s="22"/>
    </row>
    <row r="200" spans="2:2" ht="19.899999999999999" customHeight="1" x14ac:dyDescent="0.2">
      <c r="B200" s="22"/>
    </row>
    <row r="201" spans="2:2" ht="19.899999999999999" customHeight="1" x14ac:dyDescent="0.2">
      <c r="B201" s="21"/>
    </row>
    <row r="202" spans="2:2" ht="19.899999999999999" customHeight="1" x14ac:dyDescent="0.2">
      <c r="B202" s="21"/>
    </row>
    <row r="203" spans="2:2" ht="19.899999999999999" customHeight="1" x14ac:dyDescent="0.2">
      <c r="B203" s="21"/>
    </row>
    <row r="204" spans="2:2" ht="19.899999999999999" customHeight="1" x14ac:dyDescent="0.2">
      <c r="B204" s="21"/>
    </row>
    <row r="205" spans="2:2" ht="19.899999999999999" customHeight="1" x14ac:dyDescent="0.2">
      <c r="B205" s="21"/>
    </row>
    <row r="206" spans="2:2" ht="19.899999999999999" customHeight="1" x14ac:dyDescent="0.2">
      <c r="B206" s="22"/>
    </row>
    <row r="207" spans="2:2" ht="19.899999999999999" customHeight="1" x14ac:dyDescent="0.2">
      <c r="B207" s="21"/>
    </row>
    <row r="208" spans="2:2" ht="19.899999999999999" customHeight="1" x14ac:dyDescent="0.2">
      <c r="B208" s="21"/>
    </row>
    <row r="209" spans="2:2" ht="19.899999999999999" customHeight="1" x14ac:dyDescent="0.2">
      <c r="B209" s="21"/>
    </row>
    <row r="210" spans="2:2" ht="19.899999999999999" customHeight="1" x14ac:dyDescent="0.2">
      <c r="B210" s="22"/>
    </row>
    <row r="211" spans="2:2" ht="19.899999999999999" customHeight="1" x14ac:dyDescent="0.2">
      <c r="B211" s="22"/>
    </row>
    <row r="212" spans="2:2" ht="19.899999999999999" customHeight="1" x14ac:dyDescent="0.2">
      <c r="B212" s="21"/>
    </row>
    <row r="213" spans="2:2" ht="19.899999999999999" customHeight="1" x14ac:dyDescent="0.2">
      <c r="B213" s="22"/>
    </row>
    <row r="214" spans="2:2" ht="19.899999999999999" customHeight="1" x14ac:dyDescent="0.2">
      <c r="B214" s="22"/>
    </row>
    <row r="215" spans="2:2" ht="19.899999999999999" customHeight="1" x14ac:dyDescent="0.2">
      <c r="B215" s="21"/>
    </row>
    <row r="216" spans="2:2" ht="19.899999999999999" customHeight="1" x14ac:dyDescent="0.2">
      <c r="B216" s="22"/>
    </row>
    <row r="217" spans="2:2" ht="19.899999999999999" customHeight="1" x14ac:dyDescent="0.2">
      <c r="B217" s="22"/>
    </row>
    <row r="218" spans="2:2" ht="19.899999999999999" customHeight="1" x14ac:dyDescent="0.2">
      <c r="B218" s="22"/>
    </row>
    <row r="219" spans="2:2" ht="19.899999999999999" customHeight="1" x14ac:dyDescent="0.2">
      <c r="B219" s="22"/>
    </row>
    <row r="220" spans="2:2" ht="19.899999999999999" customHeight="1" x14ac:dyDescent="0.2">
      <c r="B220" s="21"/>
    </row>
    <row r="221" spans="2:2" ht="19.899999999999999" customHeight="1" x14ac:dyDescent="0.2">
      <c r="B221" s="22"/>
    </row>
    <row r="222" spans="2:2" ht="19.899999999999999" customHeight="1" x14ac:dyDescent="0.2">
      <c r="B222" s="22"/>
    </row>
    <row r="223" spans="2:2" ht="19.899999999999999" customHeight="1" x14ac:dyDescent="0.2">
      <c r="B223" s="21"/>
    </row>
    <row r="224" spans="2:2" ht="19.899999999999999" customHeight="1" x14ac:dyDescent="0.2">
      <c r="B224" s="22"/>
    </row>
    <row r="225" spans="2:2" ht="19.899999999999999" customHeight="1" x14ac:dyDescent="0.2">
      <c r="B225" s="22"/>
    </row>
    <row r="226" spans="2:2" ht="19.899999999999999" customHeight="1" x14ac:dyDescent="0.2">
      <c r="B226" s="21"/>
    </row>
    <row r="227" spans="2:2" ht="19.899999999999999" customHeight="1" x14ac:dyDescent="0.2">
      <c r="B227" s="21"/>
    </row>
    <row r="228" spans="2:2" ht="19.899999999999999" customHeight="1" x14ac:dyDescent="0.2">
      <c r="B228" s="21"/>
    </row>
    <row r="229" spans="2:2" ht="19.899999999999999" customHeight="1" x14ac:dyDescent="0.2">
      <c r="B229" s="22"/>
    </row>
    <row r="230" spans="2:2" ht="19.899999999999999" customHeight="1" x14ac:dyDescent="0.2">
      <c r="B230" s="21"/>
    </row>
    <row r="231" spans="2:2" ht="19.899999999999999" customHeight="1" x14ac:dyDescent="0.2">
      <c r="B231" s="21"/>
    </row>
    <row r="232" spans="2:2" ht="19.899999999999999" customHeight="1" x14ac:dyDescent="0.2">
      <c r="B232" s="22"/>
    </row>
    <row r="233" spans="2:2" ht="19.899999999999999" customHeight="1" x14ac:dyDescent="0.2">
      <c r="B233" s="22"/>
    </row>
    <row r="234" spans="2:2" ht="19.899999999999999" customHeight="1" x14ac:dyDescent="0.2">
      <c r="B234" s="21"/>
    </row>
    <row r="235" spans="2:2" ht="19.899999999999999" customHeight="1" x14ac:dyDescent="0.2">
      <c r="B235" s="21"/>
    </row>
    <row r="236" spans="2:2" ht="19.899999999999999" customHeight="1" x14ac:dyDescent="0.2">
      <c r="B236" s="21"/>
    </row>
    <row r="237" spans="2:2" ht="19.899999999999999" customHeight="1" x14ac:dyDescent="0.2">
      <c r="B237" s="22"/>
    </row>
    <row r="238" spans="2:2" ht="19.899999999999999" customHeight="1" x14ac:dyDescent="0.2">
      <c r="B238" s="21"/>
    </row>
    <row r="239" spans="2:2" ht="19.899999999999999" customHeight="1" x14ac:dyDescent="0.2">
      <c r="B239" s="21"/>
    </row>
    <row r="240" spans="2:2" ht="19.899999999999999" customHeight="1" x14ac:dyDescent="0.2">
      <c r="B240" s="21"/>
    </row>
    <row r="241" spans="2:2" ht="19.899999999999999" customHeight="1" x14ac:dyDescent="0.2">
      <c r="B241" s="22"/>
    </row>
    <row r="242" spans="2:2" ht="19.899999999999999" customHeight="1" x14ac:dyDescent="0.2">
      <c r="B242" s="22"/>
    </row>
    <row r="243" spans="2:2" ht="19.899999999999999" customHeight="1" x14ac:dyDescent="0.2">
      <c r="B243" s="22"/>
    </row>
    <row r="244" spans="2:2" ht="19.899999999999999" customHeight="1" x14ac:dyDescent="0.2">
      <c r="B244" s="21"/>
    </row>
    <row r="245" spans="2:2" ht="19.899999999999999" customHeight="1" x14ac:dyDescent="0.2">
      <c r="B245" s="21"/>
    </row>
    <row r="246" spans="2:2" ht="19.899999999999999" customHeight="1" x14ac:dyDescent="0.2">
      <c r="B246" s="21"/>
    </row>
    <row r="247" spans="2:2" ht="19.899999999999999" customHeight="1" x14ac:dyDescent="0.2">
      <c r="B247" s="22"/>
    </row>
    <row r="248" spans="2:2" ht="19.899999999999999" customHeight="1" x14ac:dyDescent="0.2">
      <c r="B248" s="21"/>
    </row>
    <row r="249" spans="2:2" ht="19.899999999999999" customHeight="1" x14ac:dyDescent="0.2">
      <c r="B249" s="22"/>
    </row>
    <row r="250" spans="2:2" ht="19.899999999999999" customHeight="1" x14ac:dyDescent="0.2">
      <c r="B250" s="21"/>
    </row>
    <row r="251" spans="2:2" ht="19.899999999999999" customHeight="1" x14ac:dyDescent="0.2">
      <c r="B251" s="21"/>
    </row>
    <row r="252" spans="2:2" ht="19.899999999999999" customHeight="1" x14ac:dyDescent="0.2">
      <c r="B252" s="22"/>
    </row>
    <row r="253" spans="2:2" ht="19.899999999999999" customHeight="1" x14ac:dyDescent="0.2">
      <c r="B253" s="22"/>
    </row>
    <row r="254" spans="2:2" ht="19.899999999999999" customHeight="1" x14ac:dyDescent="0.2">
      <c r="B254" s="21"/>
    </row>
    <row r="255" spans="2:2" ht="19.899999999999999" customHeight="1" x14ac:dyDescent="0.2">
      <c r="B255" s="21"/>
    </row>
    <row r="256" spans="2:2" ht="19.899999999999999" customHeight="1" x14ac:dyDescent="0.2">
      <c r="B256" s="22"/>
    </row>
    <row r="257" spans="2:2" ht="19.899999999999999" customHeight="1" x14ac:dyDescent="0.2">
      <c r="B257" s="21"/>
    </row>
    <row r="258" spans="2:2" ht="19.899999999999999" customHeight="1" x14ac:dyDescent="0.2">
      <c r="B258" s="21"/>
    </row>
    <row r="259" spans="2:2" ht="19.899999999999999" customHeight="1" x14ac:dyDescent="0.2">
      <c r="B259" s="22"/>
    </row>
    <row r="260" spans="2:2" ht="19.899999999999999" customHeight="1" x14ac:dyDescent="0.2">
      <c r="B260" s="22"/>
    </row>
    <row r="261" spans="2:2" ht="19.899999999999999" customHeight="1" x14ac:dyDescent="0.2">
      <c r="B261" s="21"/>
    </row>
    <row r="262" spans="2:2" ht="19.899999999999999" customHeight="1" x14ac:dyDescent="0.2">
      <c r="B262" s="21"/>
    </row>
    <row r="263" spans="2:2" ht="19.899999999999999" customHeight="1" x14ac:dyDescent="0.2">
      <c r="B263" s="21"/>
    </row>
    <row r="264" spans="2:2" ht="19.899999999999999" customHeight="1" x14ac:dyDescent="0.2">
      <c r="B264" s="21"/>
    </row>
    <row r="265" spans="2:2" ht="19.899999999999999" customHeight="1" x14ac:dyDescent="0.2">
      <c r="B265" s="22"/>
    </row>
    <row r="266" spans="2:2" ht="19.899999999999999" customHeight="1" x14ac:dyDescent="0.2">
      <c r="B266" s="21"/>
    </row>
    <row r="267" spans="2:2" ht="19.899999999999999" customHeight="1" x14ac:dyDescent="0.2">
      <c r="B267" s="22"/>
    </row>
    <row r="268" spans="2:2" ht="19.899999999999999" customHeight="1" x14ac:dyDescent="0.2">
      <c r="B268" s="22"/>
    </row>
    <row r="269" spans="2:2" ht="19.899999999999999" customHeight="1" x14ac:dyDescent="0.2">
      <c r="B269" s="21"/>
    </row>
    <row r="270" spans="2:2" ht="19.899999999999999" customHeight="1" x14ac:dyDescent="0.2">
      <c r="B270" s="21"/>
    </row>
    <row r="271" spans="2:2" ht="19.899999999999999" customHeight="1" x14ac:dyDescent="0.2">
      <c r="B271" s="22"/>
    </row>
    <row r="272" spans="2:2" ht="19.899999999999999" customHeight="1" x14ac:dyDescent="0.2">
      <c r="B272" s="21"/>
    </row>
    <row r="273" spans="2:2" ht="19.899999999999999" customHeight="1" x14ac:dyDescent="0.2">
      <c r="B273" s="22"/>
    </row>
    <row r="274" spans="2:2" ht="19.899999999999999" customHeight="1" x14ac:dyDescent="0.2">
      <c r="B274" s="22"/>
    </row>
    <row r="275" spans="2:2" ht="19.899999999999999" customHeight="1" x14ac:dyDescent="0.2">
      <c r="B275" s="21"/>
    </row>
    <row r="276" spans="2:2" ht="19.899999999999999" customHeight="1" x14ac:dyDescent="0.2">
      <c r="B276" s="22"/>
    </row>
    <row r="277" spans="2:2" ht="19.899999999999999" customHeight="1" x14ac:dyDescent="0.2">
      <c r="B277" s="21"/>
    </row>
    <row r="278" spans="2:2" ht="19.899999999999999" customHeight="1" x14ac:dyDescent="0.2">
      <c r="B278" s="21"/>
    </row>
    <row r="279" spans="2:2" ht="19.899999999999999" customHeight="1" x14ac:dyDescent="0.2">
      <c r="B279" s="22"/>
    </row>
    <row r="280" spans="2:2" ht="19.899999999999999" customHeight="1" x14ac:dyDescent="0.2">
      <c r="B280" s="21"/>
    </row>
    <row r="281" spans="2:2" ht="19.899999999999999" customHeight="1" x14ac:dyDescent="0.2">
      <c r="B281" s="21"/>
    </row>
    <row r="282" spans="2:2" ht="19.899999999999999" customHeight="1" x14ac:dyDescent="0.2">
      <c r="B282" s="21"/>
    </row>
    <row r="283" spans="2:2" ht="19.899999999999999" customHeight="1" x14ac:dyDescent="0.2">
      <c r="B283" s="21"/>
    </row>
    <row r="284" spans="2:2" ht="19.899999999999999" customHeight="1" x14ac:dyDescent="0.2">
      <c r="B284" s="21"/>
    </row>
    <row r="285" spans="2:2" ht="19.899999999999999" customHeight="1" x14ac:dyDescent="0.2">
      <c r="B285" s="21"/>
    </row>
    <row r="286" spans="2:2" ht="19.899999999999999" customHeight="1" x14ac:dyDescent="0.2">
      <c r="B286" s="21"/>
    </row>
    <row r="287" spans="2:2" ht="19.899999999999999" customHeight="1" x14ac:dyDescent="0.2">
      <c r="B287" s="21"/>
    </row>
    <row r="288" spans="2:2" ht="19.899999999999999" customHeight="1" x14ac:dyDescent="0.2">
      <c r="B288" s="22"/>
    </row>
    <row r="289" spans="2:2" ht="19.899999999999999" customHeight="1" x14ac:dyDescent="0.2">
      <c r="B289" s="21"/>
    </row>
    <row r="290" spans="2:2" ht="19.899999999999999" customHeight="1" x14ac:dyDescent="0.2">
      <c r="B290" s="21"/>
    </row>
    <row r="291" spans="2:2" ht="19.899999999999999" customHeight="1" x14ac:dyDescent="0.2">
      <c r="B291" s="21"/>
    </row>
    <row r="292" spans="2:2" ht="19.899999999999999" customHeight="1" x14ac:dyDescent="0.2">
      <c r="B292" s="21"/>
    </row>
    <row r="293" spans="2:2" ht="19.899999999999999" customHeight="1" x14ac:dyDescent="0.2">
      <c r="B293" s="22"/>
    </row>
    <row r="294" spans="2:2" ht="19.899999999999999" customHeight="1" x14ac:dyDescent="0.2">
      <c r="B294" s="22"/>
    </row>
    <row r="295" spans="2:2" ht="19.899999999999999" customHeight="1" x14ac:dyDescent="0.2">
      <c r="B295" s="21"/>
    </row>
    <row r="296" spans="2:2" ht="19.899999999999999" customHeight="1" x14ac:dyDescent="0.2">
      <c r="B296" s="22"/>
    </row>
    <row r="297" spans="2:2" ht="19.899999999999999" customHeight="1" x14ac:dyDescent="0.2">
      <c r="B297" s="22"/>
    </row>
    <row r="298" spans="2:2" ht="19.899999999999999" customHeight="1" x14ac:dyDescent="0.2">
      <c r="B298" s="22"/>
    </row>
    <row r="299" spans="2:2" ht="19.899999999999999" customHeight="1" x14ac:dyDescent="0.2">
      <c r="B299" s="22"/>
    </row>
    <row r="300" spans="2:2" ht="19.899999999999999" customHeight="1" x14ac:dyDescent="0.2">
      <c r="B300" s="22"/>
    </row>
    <row r="301" spans="2:2" ht="19.899999999999999" customHeight="1" x14ac:dyDescent="0.2">
      <c r="B301" s="22"/>
    </row>
    <row r="302" spans="2:2" ht="19.899999999999999" customHeight="1" x14ac:dyDescent="0.2">
      <c r="B302" s="21"/>
    </row>
    <row r="303" spans="2:2" ht="19.899999999999999" customHeight="1" x14ac:dyDescent="0.2">
      <c r="B303" s="22"/>
    </row>
    <row r="304" spans="2:2" ht="19.899999999999999" customHeight="1" x14ac:dyDescent="0.2">
      <c r="B304" s="22"/>
    </row>
    <row r="305" spans="2:2" ht="19.899999999999999" customHeight="1" x14ac:dyDescent="0.2">
      <c r="B305" s="22"/>
    </row>
    <row r="306" spans="2:2" ht="19.899999999999999" customHeight="1" x14ac:dyDescent="0.2">
      <c r="B306" s="22"/>
    </row>
    <row r="307" spans="2:2" ht="19.899999999999999" customHeight="1" x14ac:dyDescent="0.2">
      <c r="B307" s="22"/>
    </row>
    <row r="308" spans="2:2" ht="19.899999999999999" customHeight="1" x14ac:dyDescent="0.2">
      <c r="B308" s="21"/>
    </row>
    <row r="309" spans="2:2" ht="19.899999999999999" customHeight="1" x14ac:dyDescent="0.2">
      <c r="B309" s="21"/>
    </row>
    <row r="310" spans="2:2" ht="19.899999999999999" customHeight="1" x14ac:dyDescent="0.2">
      <c r="B310" s="21"/>
    </row>
    <row r="311" spans="2:2" ht="19.899999999999999" customHeight="1" x14ac:dyDescent="0.2">
      <c r="B311" s="22"/>
    </row>
    <row r="312" spans="2:2" ht="19.899999999999999" customHeight="1" x14ac:dyDescent="0.2">
      <c r="B312" s="21"/>
    </row>
    <row r="313" spans="2:2" ht="19.899999999999999" customHeight="1" x14ac:dyDescent="0.2">
      <c r="B313" s="21"/>
    </row>
    <row r="314" spans="2:2" ht="19.899999999999999" customHeight="1" x14ac:dyDescent="0.2">
      <c r="B314" s="22"/>
    </row>
    <row r="315" spans="2:2" ht="19.899999999999999" customHeight="1" x14ac:dyDescent="0.2">
      <c r="B315" s="21"/>
    </row>
    <row r="316" spans="2:2" ht="19.899999999999999" customHeight="1" x14ac:dyDescent="0.2">
      <c r="B316" s="22"/>
    </row>
    <row r="317" spans="2:2" ht="19.899999999999999" customHeight="1" x14ac:dyDescent="0.2">
      <c r="B317" s="22"/>
    </row>
    <row r="318" spans="2:2" ht="19.899999999999999" customHeight="1" x14ac:dyDescent="0.2">
      <c r="B318" s="21"/>
    </row>
    <row r="319" spans="2:2" ht="19.899999999999999" customHeight="1" x14ac:dyDescent="0.2">
      <c r="B319" s="21"/>
    </row>
    <row r="320" spans="2:2" ht="19.899999999999999" customHeight="1" x14ac:dyDescent="0.2">
      <c r="B320" s="22"/>
    </row>
    <row r="321" spans="2:2" ht="19.899999999999999" customHeight="1" x14ac:dyDescent="0.2">
      <c r="B321" s="21"/>
    </row>
    <row r="322" spans="2:2" ht="19.899999999999999" customHeight="1" x14ac:dyDescent="0.2">
      <c r="B322" s="21"/>
    </row>
    <row r="323" spans="2:2" ht="19.899999999999999" customHeight="1" x14ac:dyDescent="0.2">
      <c r="B323" s="21"/>
    </row>
    <row r="324" spans="2:2" ht="19.899999999999999" customHeight="1" x14ac:dyDescent="0.2">
      <c r="B324" s="22"/>
    </row>
    <row r="325" spans="2:2" ht="19.899999999999999" customHeight="1" x14ac:dyDescent="0.2">
      <c r="B325" s="21"/>
    </row>
    <row r="326" spans="2:2" ht="19.899999999999999" customHeight="1" x14ac:dyDescent="0.2">
      <c r="B326" s="22"/>
    </row>
    <row r="327" spans="2:2" ht="19.899999999999999" customHeight="1" x14ac:dyDescent="0.2">
      <c r="B327" s="22"/>
    </row>
    <row r="328" spans="2:2" ht="19.899999999999999" customHeight="1" x14ac:dyDescent="0.2">
      <c r="B328" s="22"/>
    </row>
    <row r="329" spans="2:2" ht="19.899999999999999" customHeight="1" x14ac:dyDescent="0.2">
      <c r="B329" s="21"/>
    </row>
    <row r="330" spans="2:2" ht="19.899999999999999" customHeight="1" x14ac:dyDescent="0.2">
      <c r="B330" s="21"/>
    </row>
    <row r="331" spans="2:2" ht="19.899999999999999" customHeight="1" x14ac:dyDescent="0.2">
      <c r="B331" s="21"/>
    </row>
    <row r="332" spans="2:2" ht="19.899999999999999" customHeight="1" x14ac:dyDescent="0.2">
      <c r="B332" s="21"/>
    </row>
    <row r="333" spans="2:2" ht="19.899999999999999" customHeight="1" x14ac:dyDescent="0.2">
      <c r="B333" s="21"/>
    </row>
    <row r="334" spans="2:2" ht="19.899999999999999" customHeight="1" x14ac:dyDescent="0.2">
      <c r="B334" s="21"/>
    </row>
    <row r="335" spans="2:2" ht="19.899999999999999" customHeight="1" x14ac:dyDescent="0.2">
      <c r="B335" s="21"/>
    </row>
    <row r="336" spans="2:2" ht="19.899999999999999" customHeight="1" x14ac:dyDescent="0.2">
      <c r="B336" s="21"/>
    </row>
    <row r="337" spans="2:2" ht="19.899999999999999" customHeight="1" x14ac:dyDescent="0.2">
      <c r="B337" s="21"/>
    </row>
    <row r="338" spans="2:2" ht="19.899999999999999" customHeight="1" x14ac:dyDescent="0.2">
      <c r="B338" s="22"/>
    </row>
    <row r="339" spans="2:2" ht="19.899999999999999" customHeight="1" x14ac:dyDescent="0.2">
      <c r="B339" s="21"/>
    </row>
    <row r="340" spans="2:2" ht="19.899999999999999" customHeight="1" x14ac:dyDescent="0.2">
      <c r="B340" s="22"/>
    </row>
    <row r="341" spans="2:2" ht="19.899999999999999" customHeight="1" x14ac:dyDescent="0.2">
      <c r="B341" s="21"/>
    </row>
    <row r="342" spans="2:2" ht="19.899999999999999" customHeight="1" x14ac:dyDescent="0.2">
      <c r="B342" s="21"/>
    </row>
    <row r="343" spans="2:2" ht="19.899999999999999" customHeight="1" x14ac:dyDescent="0.2">
      <c r="B343" s="21"/>
    </row>
    <row r="344" spans="2:2" ht="19.899999999999999" customHeight="1" x14ac:dyDescent="0.2">
      <c r="B344" s="22"/>
    </row>
    <row r="345" spans="2:2" ht="19.899999999999999" customHeight="1" x14ac:dyDescent="0.2">
      <c r="B345" s="21"/>
    </row>
    <row r="346" spans="2:2" ht="19.899999999999999" customHeight="1" x14ac:dyDescent="0.2">
      <c r="B346" s="21"/>
    </row>
    <row r="347" spans="2:2" ht="19.899999999999999" customHeight="1" x14ac:dyDescent="0.2">
      <c r="B347" s="22"/>
    </row>
    <row r="348" spans="2:2" ht="19.899999999999999" customHeight="1" x14ac:dyDescent="0.2">
      <c r="B348" s="21"/>
    </row>
    <row r="349" spans="2:2" ht="19.899999999999999" customHeight="1" x14ac:dyDescent="0.2">
      <c r="B349" s="22"/>
    </row>
    <row r="350" spans="2:2" ht="19.899999999999999" customHeight="1" x14ac:dyDescent="0.2">
      <c r="B350" s="22"/>
    </row>
    <row r="351" spans="2:2" ht="19.899999999999999" customHeight="1" x14ac:dyDescent="0.2">
      <c r="B351" s="21"/>
    </row>
    <row r="352" spans="2:2" ht="19.899999999999999" customHeight="1" x14ac:dyDescent="0.2">
      <c r="B352" s="21"/>
    </row>
    <row r="353" spans="2:2" ht="19.899999999999999" customHeight="1" x14ac:dyDescent="0.2">
      <c r="B353" s="21"/>
    </row>
    <row r="354" spans="2:2" ht="19.899999999999999" customHeight="1" x14ac:dyDescent="0.2">
      <c r="B354" s="22"/>
    </row>
    <row r="355" spans="2:2" ht="19.899999999999999" customHeight="1" x14ac:dyDescent="0.2">
      <c r="B355" s="21"/>
    </row>
    <row r="356" spans="2:2" ht="19.899999999999999" customHeight="1" x14ac:dyDescent="0.2">
      <c r="B356" s="22"/>
    </row>
    <row r="357" spans="2:2" ht="19.899999999999999" customHeight="1" x14ac:dyDescent="0.2">
      <c r="B357" s="22"/>
    </row>
    <row r="358" spans="2:2" ht="19.899999999999999" customHeight="1" x14ac:dyDescent="0.2">
      <c r="B358" s="22"/>
    </row>
    <row r="359" spans="2:2" ht="19.899999999999999" customHeight="1" x14ac:dyDescent="0.2">
      <c r="B359" s="22"/>
    </row>
    <row r="360" spans="2:2" ht="19.899999999999999" customHeight="1" x14ac:dyDescent="0.2">
      <c r="B360" s="22"/>
    </row>
    <row r="361" spans="2:2" ht="19.899999999999999" customHeight="1" x14ac:dyDescent="0.2">
      <c r="B361" s="22"/>
    </row>
    <row r="362" spans="2:2" ht="19.899999999999999" customHeight="1" x14ac:dyDescent="0.2">
      <c r="B362" s="21"/>
    </row>
    <row r="363" spans="2:2" ht="19.899999999999999" customHeight="1" x14ac:dyDescent="0.2">
      <c r="B363" s="21"/>
    </row>
    <row r="364" spans="2:2" ht="19.899999999999999" customHeight="1" x14ac:dyDescent="0.2">
      <c r="B364" s="22"/>
    </row>
    <row r="365" spans="2:2" ht="19.899999999999999" customHeight="1" x14ac:dyDescent="0.2">
      <c r="B365" s="22"/>
    </row>
    <row r="366" spans="2:2" ht="19.899999999999999" customHeight="1" x14ac:dyDescent="0.2">
      <c r="B366" s="22"/>
    </row>
    <row r="367" spans="2:2" ht="19.899999999999999" customHeight="1" x14ac:dyDescent="0.2">
      <c r="B367" s="22"/>
    </row>
    <row r="368" spans="2:2" ht="19.899999999999999" customHeight="1" x14ac:dyDescent="0.2">
      <c r="B368" s="21"/>
    </row>
    <row r="369" spans="2:2" ht="19.899999999999999" customHeight="1" x14ac:dyDescent="0.2">
      <c r="B369" s="22"/>
    </row>
    <row r="370" spans="2:2" ht="19.899999999999999" customHeight="1" x14ac:dyDescent="0.2">
      <c r="B370" s="21"/>
    </row>
    <row r="371" spans="2:2" ht="19.899999999999999" customHeight="1" x14ac:dyDescent="0.2">
      <c r="B371" s="21"/>
    </row>
    <row r="372" spans="2:2" ht="19.899999999999999" customHeight="1" x14ac:dyDescent="0.2">
      <c r="B372" s="21"/>
    </row>
    <row r="373" spans="2:2" ht="19.899999999999999" customHeight="1" x14ac:dyDescent="0.2">
      <c r="B373" s="21"/>
    </row>
    <row r="374" spans="2:2" ht="19.899999999999999" customHeight="1" x14ac:dyDescent="0.2">
      <c r="B374" s="21"/>
    </row>
    <row r="375" spans="2:2" ht="19.899999999999999" customHeight="1" x14ac:dyDescent="0.2">
      <c r="B375" s="21"/>
    </row>
    <row r="376" spans="2:2" ht="19.899999999999999" customHeight="1" x14ac:dyDescent="0.2">
      <c r="B376" s="21"/>
    </row>
    <row r="377" spans="2:2" ht="19.899999999999999" customHeight="1" x14ac:dyDescent="0.2">
      <c r="B377" s="22"/>
    </row>
    <row r="378" spans="2:2" ht="19.899999999999999" customHeight="1" x14ac:dyDescent="0.2">
      <c r="B378" s="22"/>
    </row>
    <row r="379" spans="2:2" ht="19.899999999999999" customHeight="1" x14ac:dyDescent="0.2">
      <c r="B379" s="22"/>
    </row>
    <row r="380" spans="2:2" ht="19.899999999999999" customHeight="1" x14ac:dyDescent="0.2">
      <c r="B380" s="21"/>
    </row>
    <row r="381" spans="2:2" ht="19.899999999999999" customHeight="1" x14ac:dyDescent="0.2">
      <c r="B381" s="22"/>
    </row>
    <row r="382" spans="2:2" ht="19.899999999999999" customHeight="1" x14ac:dyDescent="0.2">
      <c r="B382" s="21"/>
    </row>
    <row r="383" spans="2:2" ht="19.899999999999999" customHeight="1" x14ac:dyDescent="0.2">
      <c r="B383" s="21"/>
    </row>
    <row r="384" spans="2:2" ht="19.899999999999999" customHeight="1" x14ac:dyDescent="0.2">
      <c r="B384" s="22"/>
    </row>
    <row r="385" spans="2:2" ht="19.899999999999999" customHeight="1" x14ac:dyDescent="0.2">
      <c r="B385" s="21"/>
    </row>
    <row r="386" spans="2:2" ht="19.899999999999999" customHeight="1" x14ac:dyDescent="0.2">
      <c r="B386" s="21"/>
    </row>
    <row r="387" spans="2:2" ht="19.899999999999999" customHeight="1" x14ac:dyDescent="0.2">
      <c r="B387" s="22"/>
    </row>
    <row r="388" spans="2:2" ht="19.899999999999999" customHeight="1" x14ac:dyDescent="0.2">
      <c r="B388" s="21"/>
    </row>
    <row r="389" spans="2:2" ht="19.899999999999999" customHeight="1" x14ac:dyDescent="0.2">
      <c r="B389" s="22"/>
    </row>
    <row r="390" spans="2:2" ht="19.899999999999999" customHeight="1" x14ac:dyDescent="0.2">
      <c r="B390" s="22"/>
    </row>
    <row r="391" spans="2:2" ht="19.899999999999999" customHeight="1" x14ac:dyDescent="0.2">
      <c r="B391" s="21"/>
    </row>
    <row r="392" spans="2:2" ht="19.899999999999999" customHeight="1" x14ac:dyDescent="0.2">
      <c r="B392" s="21"/>
    </row>
    <row r="393" spans="2:2" ht="19.899999999999999" customHeight="1" x14ac:dyDescent="0.2">
      <c r="B393" s="22"/>
    </row>
    <row r="394" spans="2:2" ht="19.899999999999999" customHeight="1" x14ac:dyDescent="0.2">
      <c r="B394" s="22"/>
    </row>
    <row r="395" spans="2:2" ht="19.899999999999999" customHeight="1" x14ac:dyDescent="0.2">
      <c r="B395" s="21"/>
    </row>
    <row r="396" spans="2:2" ht="19.899999999999999" customHeight="1" x14ac:dyDescent="0.2">
      <c r="B396" s="21"/>
    </row>
    <row r="397" spans="2:2" ht="19.899999999999999" customHeight="1" x14ac:dyDescent="0.2">
      <c r="B397" s="21"/>
    </row>
    <row r="398" spans="2:2" ht="19.899999999999999" customHeight="1" x14ac:dyDescent="0.2">
      <c r="B398" s="21"/>
    </row>
    <row r="399" spans="2:2" ht="19.899999999999999" customHeight="1" x14ac:dyDescent="0.2">
      <c r="B399" s="21"/>
    </row>
    <row r="400" spans="2:2" ht="19.899999999999999" customHeight="1" x14ac:dyDescent="0.2">
      <c r="B400" s="21"/>
    </row>
    <row r="401" spans="2:2" ht="19.899999999999999" customHeight="1" x14ac:dyDescent="0.2">
      <c r="B401" s="21"/>
    </row>
    <row r="402" spans="2:2" ht="19.899999999999999" customHeight="1" x14ac:dyDescent="0.2">
      <c r="B402" s="22"/>
    </row>
    <row r="403" spans="2:2" ht="19.899999999999999" customHeight="1" x14ac:dyDescent="0.2">
      <c r="B403" s="21"/>
    </row>
    <row r="404" spans="2:2" ht="19.899999999999999" customHeight="1" x14ac:dyDescent="0.2">
      <c r="B404" s="21"/>
    </row>
    <row r="405" spans="2:2" ht="19.899999999999999" customHeight="1" x14ac:dyDescent="0.2">
      <c r="B405" s="22"/>
    </row>
    <row r="406" spans="2:2" ht="19.899999999999999" customHeight="1" x14ac:dyDescent="0.2">
      <c r="B406" s="22"/>
    </row>
    <row r="407" spans="2:2" ht="19.899999999999999" customHeight="1" x14ac:dyDescent="0.2">
      <c r="B407" s="22"/>
    </row>
    <row r="408" spans="2:2" ht="19.899999999999999" customHeight="1" x14ac:dyDescent="0.2">
      <c r="B408" s="22"/>
    </row>
    <row r="409" spans="2:2" ht="19.899999999999999" customHeight="1" x14ac:dyDescent="0.2">
      <c r="B409" s="22"/>
    </row>
    <row r="410" spans="2:2" ht="19.899999999999999" customHeight="1" x14ac:dyDescent="0.2">
      <c r="B410" s="22"/>
    </row>
    <row r="411" spans="2:2" ht="19.899999999999999" customHeight="1" x14ac:dyDescent="0.2">
      <c r="B411" s="21"/>
    </row>
    <row r="412" spans="2:2" ht="19.899999999999999" customHeight="1" x14ac:dyDescent="0.2">
      <c r="B412" s="22"/>
    </row>
    <row r="413" spans="2:2" ht="19.899999999999999" customHeight="1" x14ac:dyDescent="0.2">
      <c r="B413" s="22"/>
    </row>
    <row r="414" spans="2:2" ht="19.899999999999999" customHeight="1" x14ac:dyDescent="0.2">
      <c r="B414" s="22"/>
    </row>
    <row r="415" spans="2:2" ht="19.899999999999999" customHeight="1" x14ac:dyDescent="0.2">
      <c r="B415" s="22"/>
    </row>
    <row r="416" spans="2:2" ht="19.899999999999999" customHeight="1" x14ac:dyDescent="0.2">
      <c r="B416" s="22"/>
    </row>
    <row r="417" spans="2:2" ht="19.899999999999999" customHeight="1" x14ac:dyDescent="0.2">
      <c r="B417" s="21"/>
    </row>
    <row r="418" spans="2:2" ht="19.899999999999999" customHeight="1" x14ac:dyDescent="0.2">
      <c r="B418" s="21"/>
    </row>
    <row r="419" spans="2:2" ht="19.899999999999999" customHeight="1" x14ac:dyDescent="0.2">
      <c r="B419" s="21"/>
    </row>
    <row r="420" spans="2:2" ht="19.899999999999999" customHeight="1" x14ac:dyDescent="0.2">
      <c r="B420" s="21"/>
    </row>
    <row r="421" spans="2:2" ht="19.899999999999999" customHeight="1" x14ac:dyDescent="0.2">
      <c r="B421" s="21"/>
    </row>
    <row r="422" spans="2:2" ht="19.899999999999999" customHeight="1" x14ac:dyDescent="0.2">
      <c r="B422" s="22"/>
    </row>
    <row r="423" spans="2:2" ht="19.899999999999999" customHeight="1" x14ac:dyDescent="0.2">
      <c r="B423" s="21"/>
    </row>
    <row r="424" spans="2:2" ht="19.899999999999999" customHeight="1" x14ac:dyDescent="0.2">
      <c r="B424" s="22"/>
    </row>
    <row r="425" spans="2:2" ht="19.899999999999999" customHeight="1" x14ac:dyDescent="0.2">
      <c r="B425" s="21"/>
    </row>
    <row r="426" spans="2:2" ht="19.899999999999999" customHeight="1" x14ac:dyDescent="0.2">
      <c r="B426" s="21"/>
    </row>
    <row r="427" spans="2:2" ht="19.899999999999999" customHeight="1" x14ac:dyDescent="0.2">
      <c r="B427" s="21"/>
    </row>
    <row r="428" spans="2:2" ht="19.899999999999999" customHeight="1" x14ac:dyDescent="0.2">
      <c r="B428" s="22"/>
    </row>
    <row r="429" spans="2:2" ht="19.899999999999999" customHeight="1" x14ac:dyDescent="0.2">
      <c r="B429" s="21"/>
    </row>
    <row r="430" spans="2:2" ht="19.899999999999999" customHeight="1" x14ac:dyDescent="0.2">
      <c r="B430" s="21"/>
    </row>
    <row r="431" spans="2:2" ht="19.899999999999999" customHeight="1" x14ac:dyDescent="0.2">
      <c r="B431" s="21"/>
    </row>
    <row r="432" spans="2:2" ht="19.899999999999999" customHeight="1" x14ac:dyDescent="0.2">
      <c r="B432" s="21"/>
    </row>
    <row r="433" spans="2:2" ht="19.899999999999999" customHeight="1" x14ac:dyDescent="0.2">
      <c r="B433" s="22"/>
    </row>
    <row r="434" spans="2:2" ht="19.899999999999999" customHeight="1" x14ac:dyDescent="0.2">
      <c r="B434" s="21"/>
    </row>
    <row r="435" spans="2:2" ht="19.899999999999999" customHeight="1" x14ac:dyDescent="0.2">
      <c r="B435" s="21"/>
    </row>
    <row r="436" spans="2:2" ht="19.899999999999999" customHeight="1" x14ac:dyDescent="0.2">
      <c r="B436" s="21"/>
    </row>
    <row r="437" spans="2:2" ht="19.899999999999999" customHeight="1" x14ac:dyDescent="0.2">
      <c r="B437" s="21"/>
    </row>
    <row r="438" spans="2:2" ht="19.899999999999999" customHeight="1" x14ac:dyDescent="0.2">
      <c r="B438" s="21"/>
    </row>
    <row r="439" spans="2:2" ht="19.899999999999999" customHeight="1" x14ac:dyDescent="0.2">
      <c r="B439" s="21"/>
    </row>
    <row r="440" spans="2:2" ht="19.899999999999999" customHeight="1" x14ac:dyDescent="0.2">
      <c r="B440" s="21"/>
    </row>
    <row r="441" spans="2:2" ht="19.899999999999999" customHeight="1" x14ac:dyDescent="0.2">
      <c r="B441" s="21"/>
    </row>
    <row r="442" spans="2:2" ht="19.899999999999999" customHeight="1" x14ac:dyDescent="0.2">
      <c r="B442" s="21"/>
    </row>
    <row r="443" spans="2:2" ht="19.899999999999999" customHeight="1" x14ac:dyDescent="0.2">
      <c r="B443" s="21"/>
    </row>
    <row r="444" spans="2:2" ht="19.899999999999999" customHeight="1" x14ac:dyDescent="0.2">
      <c r="B444" s="21"/>
    </row>
    <row r="445" spans="2:2" ht="19.899999999999999" customHeight="1" x14ac:dyDescent="0.2">
      <c r="B445" s="21"/>
    </row>
    <row r="446" spans="2:2" ht="19.899999999999999" customHeight="1" x14ac:dyDescent="0.2">
      <c r="B446" s="22"/>
    </row>
    <row r="447" spans="2:2" ht="19.899999999999999" customHeight="1" x14ac:dyDescent="0.2">
      <c r="B447" s="21"/>
    </row>
    <row r="448" spans="2:2" ht="19.899999999999999" customHeight="1" x14ac:dyDescent="0.2">
      <c r="B448" s="22"/>
    </row>
    <row r="449" spans="2:2" ht="19.899999999999999" customHeight="1" x14ac:dyDescent="0.2">
      <c r="B449" s="22"/>
    </row>
    <row r="450" spans="2:2" ht="19.899999999999999" customHeight="1" x14ac:dyDescent="0.2">
      <c r="B450" s="22"/>
    </row>
    <row r="451" spans="2:2" ht="19.899999999999999" customHeight="1" x14ac:dyDescent="0.2">
      <c r="B451" s="21"/>
    </row>
    <row r="452" spans="2:2" ht="19.899999999999999" customHeight="1" x14ac:dyDescent="0.2">
      <c r="B452" s="22"/>
    </row>
    <row r="453" spans="2:2" ht="19.899999999999999" customHeight="1" x14ac:dyDescent="0.2">
      <c r="B453" s="21"/>
    </row>
    <row r="454" spans="2:2" ht="19.899999999999999" customHeight="1" x14ac:dyDescent="0.2">
      <c r="B454" s="21"/>
    </row>
    <row r="455" spans="2:2" ht="19.899999999999999" customHeight="1" x14ac:dyDescent="0.2">
      <c r="B455" s="21"/>
    </row>
    <row r="456" spans="2:2" ht="19.899999999999999" customHeight="1" x14ac:dyDescent="0.2">
      <c r="B456" s="22"/>
    </row>
    <row r="457" spans="2:2" ht="19.899999999999999" customHeight="1" x14ac:dyDescent="0.2">
      <c r="B457" s="21"/>
    </row>
    <row r="458" spans="2:2" ht="19.899999999999999" customHeight="1" x14ac:dyDescent="0.2">
      <c r="B458" s="22"/>
    </row>
    <row r="459" spans="2:2" ht="19.899999999999999" customHeight="1" x14ac:dyDescent="0.2">
      <c r="B459" s="21"/>
    </row>
    <row r="460" spans="2:2" ht="19.899999999999999" customHeight="1" x14ac:dyDescent="0.2">
      <c r="B460" s="21"/>
    </row>
    <row r="461" spans="2:2" ht="19.899999999999999" customHeight="1" x14ac:dyDescent="0.2">
      <c r="B461" s="21"/>
    </row>
    <row r="462" spans="2:2" ht="19.899999999999999" customHeight="1" x14ac:dyDescent="0.2">
      <c r="B462" s="21"/>
    </row>
    <row r="463" spans="2:2" ht="19.899999999999999" customHeight="1" x14ac:dyDescent="0.2">
      <c r="B463" s="22"/>
    </row>
    <row r="464" spans="2:2" ht="19.899999999999999" customHeight="1" x14ac:dyDescent="0.2">
      <c r="B464" s="22"/>
    </row>
    <row r="465" spans="2:2" ht="19.899999999999999" customHeight="1" x14ac:dyDescent="0.2">
      <c r="B465" s="22"/>
    </row>
    <row r="466" spans="2:2" ht="19.899999999999999" customHeight="1" x14ac:dyDescent="0.2">
      <c r="B466" s="21"/>
    </row>
    <row r="467" spans="2:2" ht="19.899999999999999" customHeight="1" x14ac:dyDescent="0.2">
      <c r="B467" s="22"/>
    </row>
    <row r="468" spans="2:2" ht="19.899999999999999" customHeight="1" x14ac:dyDescent="0.2">
      <c r="B468" s="22"/>
    </row>
    <row r="469" spans="2:2" ht="19.899999999999999" customHeight="1" x14ac:dyDescent="0.2">
      <c r="B469" s="21"/>
    </row>
    <row r="470" spans="2:2" ht="19.899999999999999" customHeight="1" x14ac:dyDescent="0.2">
      <c r="B470" s="22"/>
    </row>
    <row r="471" spans="2:2" ht="19.899999999999999" customHeight="1" x14ac:dyDescent="0.2">
      <c r="B471" s="21"/>
    </row>
    <row r="472" spans="2:2" ht="19.899999999999999" customHeight="1" x14ac:dyDescent="0.2">
      <c r="B472" s="22"/>
    </row>
    <row r="473" spans="2:2" ht="19.899999999999999" customHeight="1" x14ac:dyDescent="0.2">
      <c r="B473" s="21"/>
    </row>
    <row r="474" spans="2:2" ht="19.899999999999999" customHeight="1" x14ac:dyDescent="0.2">
      <c r="B474" s="21"/>
    </row>
    <row r="475" spans="2:2" ht="19.899999999999999" customHeight="1" x14ac:dyDescent="0.2">
      <c r="B475" s="22"/>
    </row>
    <row r="476" spans="2:2" ht="19.899999999999999" customHeight="1" x14ac:dyDescent="0.2">
      <c r="B476" s="22"/>
    </row>
    <row r="477" spans="2:2" ht="19.899999999999999" customHeight="1" x14ac:dyDescent="0.2">
      <c r="B477" s="22"/>
    </row>
    <row r="478" spans="2:2" ht="19.899999999999999" customHeight="1" x14ac:dyDescent="0.2">
      <c r="B478" s="21"/>
    </row>
    <row r="479" spans="2:2" ht="19.899999999999999" customHeight="1" x14ac:dyDescent="0.2">
      <c r="B479" s="21"/>
    </row>
    <row r="480" spans="2:2" ht="19.899999999999999" customHeight="1" x14ac:dyDescent="0.2">
      <c r="B480" s="21"/>
    </row>
    <row r="481" spans="2:2" ht="19.899999999999999" customHeight="1" x14ac:dyDescent="0.2">
      <c r="B481" s="21"/>
    </row>
    <row r="482" spans="2:2" ht="19.899999999999999" customHeight="1" x14ac:dyDescent="0.2">
      <c r="B482" s="21"/>
    </row>
    <row r="483" spans="2:2" ht="19.899999999999999" customHeight="1" x14ac:dyDescent="0.2">
      <c r="B483" s="22"/>
    </row>
    <row r="484" spans="2:2" ht="19.899999999999999" customHeight="1" x14ac:dyDescent="0.2">
      <c r="B484" s="21"/>
    </row>
    <row r="485" spans="2:2" ht="19.899999999999999" customHeight="1" x14ac:dyDescent="0.2">
      <c r="B485" s="21"/>
    </row>
    <row r="486" spans="2:2" ht="19.899999999999999" customHeight="1" x14ac:dyDescent="0.2">
      <c r="B486" s="21"/>
    </row>
    <row r="487" spans="2:2" ht="19.899999999999999" customHeight="1" x14ac:dyDescent="0.2">
      <c r="B487" s="21"/>
    </row>
    <row r="488" spans="2:2" ht="19.899999999999999" customHeight="1" x14ac:dyDescent="0.2">
      <c r="B488" s="22"/>
    </row>
    <row r="489" spans="2:2" ht="19.899999999999999" customHeight="1" x14ac:dyDescent="0.2">
      <c r="B489" s="22"/>
    </row>
    <row r="490" spans="2:2" ht="19.899999999999999" customHeight="1" x14ac:dyDescent="0.2">
      <c r="B490" s="21"/>
    </row>
    <row r="491" spans="2:2" ht="19.899999999999999" customHeight="1" x14ac:dyDescent="0.2">
      <c r="B491" s="22"/>
    </row>
    <row r="492" spans="2:2" ht="19.899999999999999" customHeight="1" x14ac:dyDescent="0.2">
      <c r="B492" s="22"/>
    </row>
    <row r="493" spans="2:2" ht="19.899999999999999" customHeight="1" x14ac:dyDescent="0.2">
      <c r="B493" s="22"/>
    </row>
    <row r="494" spans="2:2" ht="19.899999999999999" customHeight="1" x14ac:dyDescent="0.2">
      <c r="B494" s="22"/>
    </row>
    <row r="495" spans="2:2" ht="19.899999999999999" customHeight="1" x14ac:dyDescent="0.2">
      <c r="B495" s="22"/>
    </row>
    <row r="496" spans="2:2" ht="19.899999999999999" customHeight="1" x14ac:dyDescent="0.2">
      <c r="B496" s="21"/>
    </row>
    <row r="497" spans="2:2" ht="19.899999999999999" customHeight="1" x14ac:dyDescent="0.2">
      <c r="B497" s="22"/>
    </row>
    <row r="498" spans="2:2" ht="19.899999999999999" customHeight="1" x14ac:dyDescent="0.2">
      <c r="B498" s="22"/>
    </row>
    <row r="499" spans="2:2" ht="19.899999999999999" customHeight="1" x14ac:dyDescent="0.2">
      <c r="B499" s="22"/>
    </row>
    <row r="500" spans="2:2" ht="19.899999999999999" customHeight="1" x14ac:dyDescent="0.2">
      <c r="B500" s="22"/>
    </row>
    <row r="501" spans="2:2" ht="19.899999999999999" customHeight="1" x14ac:dyDescent="0.2">
      <c r="B501" s="21"/>
    </row>
    <row r="502" spans="2:2" ht="19.899999999999999" customHeight="1" x14ac:dyDescent="0.2">
      <c r="B502" s="21"/>
    </row>
    <row r="503" spans="2:2" ht="19.899999999999999" customHeight="1" x14ac:dyDescent="0.2">
      <c r="B503" s="22"/>
    </row>
    <row r="504" spans="2:2" ht="19.899999999999999" customHeight="1" x14ac:dyDescent="0.2">
      <c r="B504" s="21"/>
    </row>
    <row r="505" spans="2:2" ht="19.899999999999999" customHeight="1" x14ac:dyDescent="0.2">
      <c r="B505" s="21"/>
    </row>
    <row r="506" spans="2:2" ht="19.899999999999999" customHeight="1" x14ac:dyDescent="0.2">
      <c r="B506" s="21"/>
    </row>
    <row r="507" spans="2:2" ht="19.899999999999999" customHeight="1" x14ac:dyDescent="0.2">
      <c r="B507" s="21"/>
    </row>
    <row r="508" spans="2:2" ht="19.899999999999999" customHeight="1" x14ac:dyDescent="0.2">
      <c r="B508" s="21"/>
    </row>
    <row r="509" spans="2:2" ht="19.899999999999999" customHeight="1" x14ac:dyDescent="0.2">
      <c r="B509" s="21"/>
    </row>
    <row r="510" spans="2:2" ht="19.899999999999999" customHeight="1" x14ac:dyDescent="0.2">
      <c r="B510" s="21"/>
    </row>
    <row r="511" spans="2:2" ht="19.899999999999999" customHeight="1" x14ac:dyDescent="0.2">
      <c r="B511" s="21"/>
    </row>
    <row r="512" spans="2:2" ht="19.899999999999999" customHeight="1" x14ac:dyDescent="0.2">
      <c r="B512" s="21"/>
    </row>
    <row r="513" spans="2:2" ht="19.899999999999999" customHeight="1" x14ac:dyDescent="0.2">
      <c r="B513" s="21"/>
    </row>
    <row r="514" spans="2:2" ht="19.899999999999999" customHeight="1" x14ac:dyDescent="0.2">
      <c r="B514" s="22"/>
    </row>
    <row r="515" spans="2:2" ht="19.899999999999999" customHeight="1" x14ac:dyDescent="0.2">
      <c r="B515" s="21"/>
    </row>
    <row r="516" spans="2:2" ht="19.899999999999999" customHeight="1" x14ac:dyDescent="0.2">
      <c r="B516" s="21"/>
    </row>
    <row r="517" spans="2:2" ht="19.899999999999999" customHeight="1" x14ac:dyDescent="0.2">
      <c r="B517" s="22"/>
    </row>
    <row r="518" spans="2:2" ht="19.899999999999999" customHeight="1" x14ac:dyDescent="0.2">
      <c r="B518" s="22"/>
    </row>
    <row r="519" spans="2:2" ht="19.899999999999999" customHeight="1" x14ac:dyDescent="0.2">
      <c r="B519" s="22"/>
    </row>
    <row r="520" spans="2:2" ht="19.899999999999999" customHeight="1" x14ac:dyDescent="0.2">
      <c r="B520" s="21"/>
    </row>
    <row r="521" spans="2:2" ht="19.899999999999999" customHeight="1" x14ac:dyDescent="0.2">
      <c r="B521" s="21"/>
    </row>
    <row r="522" spans="2:2" ht="19.899999999999999" customHeight="1" x14ac:dyDescent="0.2">
      <c r="B522" s="22"/>
    </row>
    <row r="523" spans="2:2" ht="19.899999999999999" customHeight="1" x14ac:dyDescent="0.2">
      <c r="B523" s="22"/>
    </row>
    <row r="524" spans="2:2" ht="19.899999999999999" customHeight="1" x14ac:dyDescent="0.2">
      <c r="B524" s="22"/>
    </row>
    <row r="525" spans="2:2" ht="19.899999999999999" customHeight="1" x14ac:dyDescent="0.2">
      <c r="B525" s="22"/>
    </row>
    <row r="526" spans="2:2" ht="19.899999999999999" customHeight="1" x14ac:dyDescent="0.2">
      <c r="B526" s="22"/>
    </row>
    <row r="527" spans="2:2" ht="19.899999999999999" customHeight="1" x14ac:dyDescent="0.2">
      <c r="B527" s="21"/>
    </row>
    <row r="528" spans="2:2" ht="19.899999999999999" customHeight="1" x14ac:dyDescent="0.2">
      <c r="B528" s="22"/>
    </row>
    <row r="529" spans="2:2" ht="19.899999999999999" customHeight="1" x14ac:dyDescent="0.2">
      <c r="B529" s="21"/>
    </row>
    <row r="530" spans="2:2" ht="19.899999999999999" customHeight="1" x14ac:dyDescent="0.2">
      <c r="B530" s="21"/>
    </row>
    <row r="531" spans="2:2" ht="19.899999999999999" customHeight="1" x14ac:dyDescent="0.2">
      <c r="B531" s="21"/>
    </row>
    <row r="532" spans="2:2" ht="19.899999999999999" customHeight="1" x14ac:dyDescent="0.2">
      <c r="B532" s="21"/>
    </row>
    <row r="533" spans="2:2" ht="19.899999999999999" customHeight="1" x14ac:dyDescent="0.2">
      <c r="B533" s="22"/>
    </row>
    <row r="534" spans="2:2" ht="19.899999999999999" customHeight="1" x14ac:dyDescent="0.2">
      <c r="B534" s="22"/>
    </row>
    <row r="535" spans="2:2" ht="19.899999999999999" customHeight="1" x14ac:dyDescent="0.2">
      <c r="B535" s="22"/>
    </row>
    <row r="536" spans="2:2" ht="19.899999999999999" customHeight="1" x14ac:dyDescent="0.2">
      <c r="B536" s="21"/>
    </row>
    <row r="537" spans="2:2" ht="19.899999999999999" customHeight="1" x14ac:dyDescent="0.2">
      <c r="B537" s="22"/>
    </row>
    <row r="538" spans="2:2" ht="19.899999999999999" customHeight="1" x14ac:dyDescent="0.2">
      <c r="B538" s="22"/>
    </row>
    <row r="539" spans="2:2" ht="19.899999999999999" customHeight="1" x14ac:dyDescent="0.2">
      <c r="B539" s="22"/>
    </row>
    <row r="540" spans="2:2" ht="19.899999999999999" customHeight="1" x14ac:dyDescent="0.2">
      <c r="B540" s="21"/>
    </row>
    <row r="541" spans="2:2" ht="19.899999999999999" customHeight="1" x14ac:dyDescent="0.2">
      <c r="B541" s="21"/>
    </row>
    <row r="542" spans="2:2" ht="19.899999999999999" customHeight="1" x14ac:dyDescent="0.2">
      <c r="B542" s="21"/>
    </row>
    <row r="543" spans="2:2" ht="19.899999999999999" customHeight="1" x14ac:dyDescent="0.2">
      <c r="B543" s="21"/>
    </row>
    <row r="544" spans="2:2" ht="19.899999999999999" customHeight="1" x14ac:dyDescent="0.2">
      <c r="B544" s="21"/>
    </row>
    <row r="545" spans="2:2" ht="19.899999999999999" customHeight="1" x14ac:dyDescent="0.2">
      <c r="B545" s="22"/>
    </row>
    <row r="546" spans="2:2" ht="19.899999999999999" customHeight="1" x14ac:dyDescent="0.2">
      <c r="B546" s="22"/>
    </row>
    <row r="547" spans="2:2" ht="19.899999999999999" customHeight="1" x14ac:dyDescent="0.2">
      <c r="B547" s="21"/>
    </row>
    <row r="548" spans="2:2" ht="19.899999999999999" customHeight="1" x14ac:dyDescent="0.2">
      <c r="B548" s="22"/>
    </row>
    <row r="549" spans="2:2" ht="19.899999999999999" customHeight="1" x14ac:dyDescent="0.2">
      <c r="B549" s="21"/>
    </row>
    <row r="550" spans="2:2" ht="19.899999999999999" customHeight="1" x14ac:dyDescent="0.2">
      <c r="B550" s="21"/>
    </row>
    <row r="551" spans="2:2" ht="19.899999999999999" customHeight="1" x14ac:dyDescent="0.2">
      <c r="B551" s="21"/>
    </row>
    <row r="552" spans="2:2" ht="19.899999999999999" customHeight="1" x14ac:dyDescent="0.2">
      <c r="B552" s="21"/>
    </row>
    <row r="553" spans="2:2" ht="19.899999999999999" customHeight="1" x14ac:dyDescent="0.2">
      <c r="B553" s="21"/>
    </row>
    <row r="554" spans="2:2" ht="19.899999999999999" customHeight="1" x14ac:dyDescent="0.2">
      <c r="B554" s="21"/>
    </row>
    <row r="555" spans="2:2" ht="19.899999999999999" customHeight="1" x14ac:dyDescent="0.2">
      <c r="B555" s="21"/>
    </row>
    <row r="556" spans="2:2" ht="19.899999999999999" customHeight="1" x14ac:dyDescent="0.2">
      <c r="B556" s="21"/>
    </row>
    <row r="557" spans="2:2" ht="19.899999999999999" customHeight="1" x14ac:dyDescent="0.2">
      <c r="B557" s="21"/>
    </row>
    <row r="558" spans="2:2" ht="19.899999999999999" customHeight="1" x14ac:dyDescent="0.2">
      <c r="B558" s="21"/>
    </row>
    <row r="559" spans="2:2" ht="19.899999999999999" customHeight="1" x14ac:dyDescent="0.2">
      <c r="B559" s="21"/>
    </row>
    <row r="560" spans="2:2" ht="19.899999999999999" customHeight="1" x14ac:dyDescent="0.2">
      <c r="B560" s="21"/>
    </row>
    <row r="561" spans="2:2" ht="19.899999999999999" customHeight="1" x14ac:dyDescent="0.2">
      <c r="B561" s="22"/>
    </row>
    <row r="562" spans="2:2" ht="19.899999999999999" customHeight="1" x14ac:dyDescent="0.2">
      <c r="B562" s="21"/>
    </row>
    <row r="563" spans="2:2" ht="19.899999999999999" customHeight="1" x14ac:dyDescent="0.2">
      <c r="B563" s="21"/>
    </row>
    <row r="564" spans="2:2" ht="19.899999999999999" customHeight="1" x14ac:dyDescent="0.2">
      <c r="B564" s="21"/>
    </row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9B253-A3B0-4994-A85C-0997222FD544}">
  <sheetPr codeName="Sheet4"/>
  <dimension ref="B2:F562"/>
  <sheetViews>
    <sheetView showGridLines="0" workbookViewId="0">
      <selection activeCell="H10" sqref="H10"/>
    </sheetView>
  </sheetViews>
  <sheetFormatPr defaultColWidth="8.75" defaultRowHeight="19.899999999999999" customHeight="1" x14ac:dyDescent="0.2"/>
  <cols>
    <col min="1" max="1" width="5.75" style="2" customWidth="1"/>
    <col min="2" max="2" width="15.375" style="3" customWidth="1"/>
    <col min="3" max="3" width="24.125" style="2" customWidth="1"/>
    <col min="4" max="4" width="35.25" style="2" customWidth="1"/>
    <col min="5" max="5" width="22.5" style="2" customWidth="1"/>
    <col min="6" max="6" width="22.125" style="2" customWidth="1"/>
    <col min="7" max="16384" width="8.75" style="2"/>
  </cols>
  <sheetData>
    <row r="2" spans="2:6" ht="19.899999999999999" customHeight="1" x14ac:dyDescent="0.2">
      <c r="B2" s="72" t="s">
        <v>77</v>
      </c>
      <c r="C2" s="72"/>
      <c r="E2" s="72" t="s">
        <v>79</v>
      </c>
      <c r="F2" s="72"/>
    </row>
    <row r="3" spans="2:6" ht="19.899999999999999" customHeight="1" x14ac:dyDescent="0.2">
      <c r="B3" s="25"/>
      <c r="C3" s="26"/>
      <c r="E3" s="25"/>
      <c r="F3" s="26"/>
    </row>
    <row r="4" spans="2:6" ht="19.899999999999999" customHeight="1" x14ac:dyDescent="0.2">
      <c r="B4" s="54" t="s">
        <v>14</v>
      </c>
      <c r="C4" s="54" t="s">
        <v>76</v>
      </c>
      <c r="E4" s="54" t="s">
        <v>14</v>
      </c>
      <c r="F4" s="54" t="s">
        <v>76</v>
      </c>
    </row>
    <row r="5" spans="2:6" ht="19.899999999999999" customHeight="1" x14ac:dyDescent="0.2">
      <c r="B5" s="24" t="s">
        <v>50</v>
      </c>
      <c r="C5" s="24" cm="1">
        <f t="array" ref="C5">SUMPRODUCT(('Attendance Sheet'!C8:AG8="PL")+('Attendance Sheet'!C8:AG8="A")+('Attendance Sheet'!C8:AG8="HL")/2)</f>
        <v>0</v>
      </c>
      <c r="E5" s="24" t="s">
        <v>50</v>
      </c>
      <c r="F5" s="24"/>
    </row>
    <row r="6" spans="2:6" ht="19.899999999999999" customHeight="1" x14ac:dyDescent="0.2">
      <c r="B6" s="24" t="s">
        <v>70</v>
      </c>
      <c r="C6" s="24" cm="1">
        <f t="array" ref="C6">SUMPRODUCT(('Attendance Sheet'!C9:AG9="PL")+('Attendance Sheet'!C9:AG9="A")+('Attendance Sheet'!C9:AG9="HL")/2)</f>
        <v>8.5</v>
      </c>
      <c r="E6" s="24" t="s">
        <v>70</v>
      </c>
      <c r="F6" s="24"/>
    </row>
    <row r="7" spans="2:6" ht="19.899999999999999" customHeight="1" x14ac:dyDescent="0.2">
      <c r="B7" s="24" t="s">
        <v>71</v>
      </c>
      <c r="C7" s="24" cm="1">
        <f t="array" ref="C7">SUMPRODUCT(('Attendance Sheet'!C10:AG10="PL")+('Attendance Sheet'!C10:AG10="A")+('Attendance Sheet'!C10:AG10="HL")/2)</f>
        <v>12</v>
      </c>
      <c r="E7" s="24" t="s">
        <v>71</v>
      </c>
      <c r="F7" s="24"/>
    </row>
    <row r="8" spans="2:6" ht="19.899999999999999" customHeight="1" x14ac:dyDescent="0.2">
      <c r="B8" s="24" t="s">
        <v>72</v>
      </c>
      <c r="C8" s="24" cm="1">
        <f t="array" ref="C8">SUMPRODUCT(('Attendance Sheet'!C11:AG11="PL")+('Attendance Sheet'!C11:AG11="A")+('Attendance Sheet'!C11:AG11="HL")/2)</f>
        <v>16.5</v>
      </c>
      <c r="E8" s="24" t="s">
        <v>72</v>
      </c>
      <c r="F8" s="24"/>
    </row>
    <row r="9" spans="2:6" ht="19.899999999999999" customHeight="1" x14ac:dyDescent="0.2">
      <c r="B9" s="24" t="s">
        <v>51</v>
      </c>
      <c r="C9" s="24" cm="1">
        <f t="array" ref="C9">SUMPRODUCT(('Attendance Sheet'!C12:AG12="PL")+('Attendance Sheet'!C12:AG12="A")+('Attendance Sheet'!C12:AG12="HL")/2)</f>
        <v>8</v>
      </c>
      <c r="E9" s="24" t="s">
        <v>51</v>
      </c>
      <c r="F9" s="24"/>
    </row>
    <row r="10" spans="2:6" ht="19.899999999999999" customHeight="1" x14ac:dyDescent="0.2">
      <c r="B10" s="24" t="s">
        <v>52</v>
      </c>
      <c r="C10" s="24" cm="1">
        <f t="array" ref="C10">SUMPRODUCT(('Attendance Sheet'!C13:AG13="PL")+('Attendance Sheet'!C13:AG13="A")+('Attendance Sheet'!C13:AG13="HL")/2)</f>
        <v>5</v>
      </c>
      <c r="E10" s="24" t="s">
        <v>52</v>
      </c>
      <c r="F10" s="24"/>
    </row>
    <row r="11" spans="2:6" ht="19.899999999999999" customHeight="1" x14ac:dyDescent="0.2">
      <c r="B11" s="24" t="s">
        <v>73</v>
      </c>
      <c r="C11" s="24" cm="1">
        <f t="array" ref="C11">SUMPRODUCT(('Attendance Sheet'!C14:AG14="PL")+('Attendance Sheet'!C14:AG14="A")+('Attendance Sheet'!C14:AG14="HL")/2)</f>
        <v>13.5</v>
      </c>
      <c r="E11" s="24" t="s">
        <v>73</v>
      </c>
      <c r="F11" s="24"/>
    </row>
    <row r="12" spans="2:6" ht="19.899999999999999" customHeight="1" x14ac:dyDescent="0.2">
      <c r="B12" s="24" t="s">
        <v>74</v>
      </c>
      <c r="C12" s="24" cm="1">
        <f t="array" ref="C12">SUMPRODUCT(('Attendance Sheet'!C15:AG15="PL")+('Attendance Sheet'!C15:AG15="A")+('Attendance Sheet'!C15:AG15="HL")/2)</f>
        <v>0.5</v>
      </c>
      <c r="E12" s="24" t="s">
        <v>74</v>
      </c>
      <c r="F12" s="24"/>
    </row>
    <row r="13" spans="2:6" ht="19.899999999999999" customHeight="1" x14ac:dyDescent="0.2">
      <c r="B13" s="24" t="s">
        <v>75</v>
      </c>
      <c r="C13" s="24" cm="1">
        <f t="array" ref="C13">SUMPRODUCT(('Attendance Sheet'!C16:AG16="PL")+('Attendance Sheet'!C16:AG16="A")+('Attendance Sheet'!C16:AG16="HL")/2)</f>
        <v>1</v>
      </c>
      <c r="E13" s="24" t="s">
        <v>75</v>
      </c>
      <c r="F13" s="24"/>
    </row>
    <row r="14" spans="2:6" ht="19.899999999999999" customHeight="1" x14ac:dyDescent="0.2">
      <c r="B14" s="24" t="s">
        <v>53</v>
      </c>
      <c r="C14" s="24" cm="1">
        <f t="array" ref="C14">SUMPRODUCT(('Attendance Sheet'!C17:AG17="PL")+('Attendance Sheet'!C17:AG17="A")+('Attendance Sheet'!C17:AG17="HL")/2)</f>
        <v>6.5</v>
      </c>
      <c r="E14" s="24" t="s">
        <v>53</v>
      </c>
      <c r="F14" s="24"/>
    </row>
    <row r="15" spans="2:6" ht="19.899999999999999" customHeight="1" x14ac:dyDescent="0.2">
      <c r="B15" s="16"/>
    </row>
    <row r="16" spans="2:6" ht="19.899999999999999" customHeight="1" x14ac:dyDescent="0.2">
      <c r="B16" s="19"/>
    </row>
    <row r="17" spans="2:6" ht="19.899999999999999" customHeight="1" x14ac:dyDescent="0.2">
      <c r="B17" s="19"/>
    </row>
    <row r="18" spans="2:6" ht="19.899999999999999" customHeight="1" x14ac:dyDescent="0.2">
      <c r="B18" s="19"/>
    </row>
    <row r="19" spans="2:6" ht="19.899999999999999" customHeight="1" x14ac:dyDescent="0.2">
      <c r="B19" s="16"/>
    </row>
    <row r="20" spans="2:6" ht="19.899999999999999" customHeight="1" x14ac:dyDescent="0.2">
      <c r="B20" s="19"/>
    </row>
    <row r="21" spans="2:6" ht="19.899999999999999" customHeight="1" x14ac:dyDescent="0.2">
      <c r="B21" s="19"/>
    </row>
    <row r="22" spans="2:6" ht="19.899999999999999" customHeight="1" x14ac:dyDescent="0.2">
      <c r="B22" s="16"/>
    </row>
    <row r="23" spans="2:6" ht="19.899999999999999" customHeight="1" x14ac:dyDescent="0.2">
      <c r="B23" s="16"/>
    </row>
    <row r="24" spans="2:6" ht="19.899999999999999" customHeight="1" x14ac:dyDescent="0.2">
      <c r="B24" s="16"/>
    </row>
    <row r="25" spans="2:6" ht="19.899999999999999" customHeight="1" x14ac:dyDescent="0.2">
      <c r="B25" s="19"/>
    </row>
    <row r="26" spans="2:6" ht="19.899999999999999" customHeight="1" x14ac:dyDescent="0.2">
      <c r="B26" s="16"/>
    </row>
    <row r="27" spans="2:6" ht="19.899999999999999" customHeight="1" x14ac:dyDescent="0.2">
      <c r="B27" s="16"/>
      <c r="F27" s="23"/>
    </row>
    <row r="28" spans="2:6" ht="19.899999999999999" customHeight="1" x14ac:dyDescent="0.2">
      <c r="B28" s="19"/>
    </row>
    <row r="29" spans="2:6" ht="19.899999999999999" customHeight="1" x14ac:dyDescent="0.2">
      <c r="B29" s="19"/>
    </row>
    <row r="30" spans="2:6" ht="19.899999999999999" customHeight="1" x14ac:dyDescent="0.2">
      <c r="B30" s="16"/>
    </row>
    <row r="31" spans="2:6" ht="19.899999999999999" customHeight="1" x14ac:dyDescent="0.2">
      <c r="B31" s="16"/>
    </row>
    <row r="32" spans="2:6" ht="19.899999999999999" customHeight="1" x14ac:dyDescent="0.2">
      <c r="B32" s="16"/>
    </row>
    <row r="33" spans="2:2" ht="19.899999999999999" customHeight="1" x14ac:dyDescent="0.2">
      <c r="B33" s="19"/>
    </row>
    <row r="34" spans="2:2" ht="19.899999999999999" customHeight="1" x14ac:dyDescent="0.2">
      <c r="B34" s="16"/>
    </row>
    <row r="35" spans="2:2" ht="19.899999999999999" customHeight="1" x14ac:dyDescent="0.2">
      <c r="B35" s="19"/>
    </row>
    <row r="36" spans="2:2" ht="19.899999999999999" customHeight="1" x14ac:dyDescent="0.2">
      <c r="B36" s="19"/>
    </row>
    <row r="37" spans="2:2" ht="19.899999999999999" customHeight="1" x14ac:dyDescent="0.2">
      <c r="B37" s="19"/>
    </row>
    <row r="38" spans="2:2" ht="19.899999999999999" customHeight="1" x14ac:dyDescent="0.2">
      <c r="B38" s="16"/>
    </row>
    <row r="39" spans="2:2" ht="19.899999999999999" customHeight="1" x14ac:dyDescent="0.2">
      <c r="B39" s="16"/>
    </row>
    <row r="40" spans="2:2" ht="19.899999999999999" customHeight="1" x14ac:dyDescent="0.2">
      <c r="B40" s="16"/>
    </row>
    <row r="41" spans="2:2" ht="19.899999999999999" customHeight="1" x14ac:dyDescent="0.2">
      <c r="B41" s="16"/>
    </row>
    <row r="42" spans="2:2" ht="19.899999999999999" customHeight="1" x14ac:dyDescent="0.2">
      <c r="B42" s="19"/>
    </row>
    <row r="43" spans="2:2" ht="19.899999999999999" customHeight="1" x14ac:dyDescent="0.2">
      <c r="B43" s="16"/>
    </row>
    <row r="44" spans="2:2" ht="19.899999999999999" customHeight="1" x14ac:dyDescent="0.2">
      <c r="B44" s="16"/>
    </row>
    <row r="45" spans="2:2" ht="19.899999999999999" customHeight="1" x14ac:dyDescent="0.2">
      <c r="B45" s="16"/>
    </row>
    <row r="46" spans="2:2" ht="19.899999999999999" customHeight="1" x14ac:dyDescent="0.2">
      <c r="B46" s="16"/>
    </row>
    <row r="47" spans="2:2" ht="19.899999999999999" customHeight="1" x14ac:dyDescent="0.2">
      <c r="B47" s="16"/>
    </row>
    <row r="48" spans="2:2" ht="19.899999999999999" customHeight="1" x14ac:dyDescent="0.2">
      <c r="B48" s="19"/>
    </row>
    <row r="49" spans="2:2" ht="19.899999999999999" customHeight="1" x14ac:dyDescent="0.2">
      <c r="B49" s="19"/>
    </row>
    <row r="50" spans="2:2" ht="19.899999999999999" customHeight="1" x14ac:dyDescent="0.2">
      <c r="B50" s="16"/>
    </row>
    <row r="51" spans="2:2" ht="19.899999999999999" customHeight="1" x14ac:dyDescent="0.2">
      <c r="B51" s="16"/>
    </row>
    <row r="52" spans="2:2" ht="19.899999999999999" customHeight="1" x14ac:dyDescent="0.2">
      <c r="B52" s="16"/>
    </row>
    <row r="53" spans="2:2" ht="19.899999999999999" customHeight="1" x14ac:dyDescent="0.2">
      <c r="B53" s="16"/>
    </row>
    <row r="54" spans="2:2" ht="19.899999999999999" customHeight="1" x14ac:dyDescent="0.2">
      <c r="B54" s="16"/>
    </row>
    <row r="55" spans="2:2" ht="19.899999999999999" customHeight="1" x14ac:dyDescent="0.2">
      <c r="B55" s="16"/>
    </row>
    <row r="56" spans="2:2" ht="19.899999999999999" customHeight="1" x14ac:dyDescent="0.2">
      <c r="B56" s="16"/>
    </row>
    <row r="57" spans="2:2" ht="19.899999999999999" customHeight="1" x14ac:dyDescent="0.2">
      <c r="B57" s="16"/>
    </row>
    <row r="58" spans="2:2" ht="19.899999999999999" customHeight="1" x14ac:dyDescent="0.2">
      <c r="B58" s="19"/>
    </row>
    <row r="59" spans="2:2" ht="19.899999999999999" customHeight="1" x14ac:dyDescent="0.2">
      <c r="B59" s="16"/>
    </row>
    <row r="60" spans="2:2" ht="19.899999999999999" customHeight="1" x14ac:dyDescent="0.2">
      <c r="B60" s="19"/>
    </row>
    <row r="61" spans="2:2" ht="19.899999999999999" customHeight="1" x14ac:dyDescent="0.2">
      <c r="B61" s="19"/>
    </row>
    <row r="62" spans="2:2" ht="19.899999999999999" customHeight="1" x14ac:dyDescent="0.2">
      <c r="B62" s="16"/>
    </row>
    <row r="63" spans="2:2" ht="19.899999999999999" customHeight="1" x14ac:dyDescent="0.2">
      <c r="B63" s="16"/>
    </row>
    <row r="64" spans="2:2" ht="19.899999999999999" customHeight="1" x14ac:dyDescent="0.2">
      <c r="B64" s="16"/>
    </row>
    <row r="65" spans="2:2" ht="19.899999999999999" customHeight="1" x14ac:dyDescent="0.2">
      <c r="B65" s="16"/>
    </row>
    <row r="66" spans="2:2" ht="19.899999999999999" customHeight="1" x14ac:dyDescent="0.2">
      <c r="B66" s="16"/>
    </row>
    <row r="67" spans="2:2" ht="19.899999999999999" customHeight="1" x14ac:dyDescent="0.2">
      <c r="B67" s="16"/>
    </row>
    <row r="68" spans="2:2" ht="19.899999999999999" customHeight="1" x14ac:dyDescent="0.2">
      <c r="B68" s="16"/>
    </row>
    <row r="69" spans="2:2" ht="19.899999999999999" customHeight="1" x14ac:dyDescent="0.2">
      <c r="B69" s="16"/>
    </row>
    <row r="70" spans="2:2" ht="19.899999999999999" customHeight="1" x14ac:dyDescent="0.2">
      <c r="B70" s="16"/>
    </row>
    <row r="71" spans="2:2" ht="19.899999999999999" customHeight="1" x14ac:dyDescent="0.2">
      <c r="B71" s="19"/>
    </row>
    <row r="72" spans="2:2" ht="19.899999999999999" customHeight="1" x14ac:dyDescent="0.2">
      <c r="B72" s="16"/>
    </row>
    <row r="73" spans="2:2" ht="19.899999999999999" customHeight="1" x14ac:dyDescent="0.2">
      <c r="B73" s="16"/>
    </row>
    <row r="74" spans="2:2" ht="19.899999999999999" customHeight="1" x14ac:dyDescent="0.2">
      <c r="B74" s="16"/>
    </row>
    <row r="75" spans="2:2" ht="19.899999999999999" customHeight="1" x14ac:dyDescent="0.2">
      <c r="B75" s="19"/>
    </row>
    <row r="76" spans="2:2" ht="19.899999999999999" customHeight="1" x14ac:dyDescent="0.2">
      <c r="B76" s="19"/>
    </row>
    <row r="77" spans="2:2" ht="19.899999999999999" customHeight="1" x14ac:dyDescent="0.2">
      <c r="B77" s="19"/>
    </row>
    <row r="78" spans="2:2" ht="19.899999999999999" customHeight="1" x14ac:dyDescent="0.2">
      <c r="B78" s="16"/>
    </row>
    <row r="79" spans="2:2" ht="19.899999999999999" customHeight="1" x14ac:dyDescent="0.2">
      <c r="B79" s="16"/>
    </row>
    <row r="80" spans="2:2" ht="19.899999999999999" customHeight="1" x14ac:dyDescent="0.2">
      <c r="B80" s="16"/>
    </row>
    <row r="81" spans="2:2" ht="19.899999999999999" customHeight="1" x14ac:dyDescent="0.2">
      <c r="B81" s="16"/>
    </row>
    <row r="82" spans="2:2" ht="19.899999999999999" customHeight="1" x14ac:dyDescent="0.2">
      <c r="B82" s="16"/>
    </row>
    <row r="83" spans="2:2" ht="19.899999999999999" customHeight="1" x14ac:dyDescent="0.2">
      <c r="B83" s="19"/>
    </row>
    <row r="84" spans="2:2" ht="19.899999999999999" customHeight="1" x14ac:dyDescent="0.2">
      <c r="B84" s="19"/>
    </row>
    <row r="85" spans="2:2" ht="19.899999999999999" customHeight="1" x14ac:dyDescent="0.2">
      <c r="B85" s="16"/>
    </row>
    <row r="86" spans="2:2" ht="19.899999999999999" customHeight="1" x14ac:dyDescent="0.2">
      <c r="B86" s="19"/>
    </row>
    <row r="87" spans="2:2" ht="19.899999999999999" customHeight="1" x14ac:dyDescent="0.2">
      <c r="B87" s="19"/>
    </row>
    <row r="88" spans="2:2" ht="19.899999999999999" customHeight="1" x14ac:dyDescent="0.2">
      <c r="B88" s="19"/>
    </row>
    <row r="89" spans="2:2" ht="19.899999999999999" customHeight="1" x14ac:dyDescent="0.2">
      <c r="B89" s="19"/>
    </row>
    <row r="90" spans="2:2" ht="19.899999999999999" customHeight="1" x14ac:dyDescent="0.2">
      <c r="B90" s="19"/>
    </row>
    <row r="91" spans="2:2" ht="19.899999999999999" customHeight="1" x14ac:dyDescent="0.2">
      <c r="B91" s="19"/>
    </row>
    <row r="92" spans="2:2" ht="19.899999999999999" customHeight="1" x14ac:dyDescent="0.2">
      <c r="B92" s="19"/>
    </row>
    <row r="93" spans="2:2" ht="19.899999999999999" customHeight="1" x14ac:dyDescent="0.2">
      <c r="B93" s="19"/>
    </row>
    <row r="94" spans="2:2" ht="19.899999999999999" customHeight="1" x14ac:dyDescent="0.2">
      <c r="B94" s="19"/>
    </row>
    <row r="95" spans="2:2" ht="19.899999999999999" customHeight="1" x14ac:dyDescent="0.2">
      <c r="B95" s="19"/>
    </row>
    <row r="96" spans="2:2" ht="19.899999999999999" customHeight="1" x14ac:dyDescent="0.2">
      <c r="B96" s="19"/>
    </row>
    <row r="97" spans="2:2" ht="19.899999999999999" customHeight="1" x14ac:dyDescent="0.2">
      <c r="B97" s="16"/>
    </row>
    <row r="98" spans="2:2" ht="19.899999999999999" customHeight="1" x14ac:dyDescent="0.2">
      <c r="B98" s="16"/>
    </row>
    <row r="99" spans="2:2" ht="19.899999999999999" customHeight="1" x14ac:dyDescent="0.2">
      <c r="B99" s="19"/>
    </row>
    <row r="100" spans="2:2" ht="19.899999999999999" customHeight="1" x14ac:dyDescent="0.2">
      <c r="B100" s="16"/>
    </row>
    <row r="101" spans="2:2" ht="19.899999999999999" customHeight="1" x14ac:dyDescent="0.2">
      <c r="B101" s="16"/>
    </row>
    <row r="102" spans="2:2" ht="19.899999999999999" customHeight="1" x14ac:dyDescent="0.2">
      <c r="B102" s="16"/>
    </row>
    <row r="103" spans="2:2" ht="19.899999999999999" customHeight="1" x14ac:dyDescent="0.2">
      <c r="B103" s="16"/>
    </row>
    <row r="104" spans="2:2" ht="19.899999999999999" customHeight="1" x14ac:dyDescent="0.2">
      <c r="B104" s="16"/>
    </row>
    <row r="105" spans="2:2" ht="19.899999999999999" customHeight="1" x14ac:dyDescent="0.2">
      <c r="B105" s="16"/>
    </row>
    <row r="106" spans="2:2" ht="19.899999999999999" customHeight="1" x14ac:dyDescent="0.2">
      <c r="B106" s="16"/>
    </row>
    <row r="107" spans="2:2" ht="19.899999999999999" customHeight="1" x14ac:dyDescent="0.2">
      <c r="B107" s="19"/>
    </row>
    <row r="108" spans="2:2" ht="19.899999999999999" customHeight="1" x14ac:dyDescent="0.2">
      <c r="B108" s="19"/>
    </row>
    <row r="109" spans="2:2" ht="19.899999999999999" customHeight="1" x14ac:dyDescent="0.2">
      <c r="B109" s="16"/>
    </row>
    <row r="110" spans="2:2" ht="19.899999999999999" customHeight="1" x14ac:dyDescent="0.2">
      <c r="B110" s="19"/>
    </row>
    <row r="111" spans="2:2" ht="19.899999999999999" customHeight="1" x14ac:dyDescent="0.2">
      <c r="B111" s="16"/>
    </row>
    <row r="112" spans="2:2" ht="19.899999999999999" customHeight="1" x14ac:dyDescent="0.2">
      <c r="B112" s="16"/>
    </row>
    <row r="113" spans="2:2" ht="19.899999999999999" customHeight="1" x14ac:dyDescent="0.2">
      <c r="B113" s="19"/>
    </row>
    <row r="114" spans="2:2" ht="19.899999999999999" customHeight="1" x14ac:dyDescent="0.2">
      <c r="B114" s="19"/>
    </row>
    <row r="115" spans="2:2" ht="19.899999999999999" customHeight="1" x14ac:dyDescent="0.2">
      <c r="B115" s="19"/>
    </row>
    <row r="116" spans="2:2" ht="19.899999999999999" customHeight="1" x14ac:dyDescent="0.2">
      <c r="B116" s="16"/>
    </row>
    <row r="117" spans="2:2" ht="19.899999999999999" customHeight="1" x14ac:dyDescent="0.2">
      <c r="B117" s="19"/>
    </row>
    <row r="118" spans="2:2" ht="19.899999999999999" customHeight="1" x14ac:dyDescent="0.2">
      <c r="B118" s="19"/>
    </row>
    <row r="119" spans="2:2" ht="19.899999999999999" customHeight="1" x14ac:dyDescent="0.2">
      <c r="B119" s="16"/>
    </row>
    <row r="120" spans="2:2" ht="19.899999999999999" customHeight="1" x14ac:dyDescent="0.2">
      <c r="B120" s="19"/>
    </row>
    <row r="121" spans="2:2" ht="19.899999999999999" customHeight="1" x14ac:dyDescent="0.2">
      <c r="B121" s="16"/>
    </row>
    <row r="122" spans="2:2" ht="19.899999999999999" customHeight="1" x14ac:dyDescent="0.2">
      <c r="B122" s="16"/>
    </row>
    <row r="123" spans="2:2" ht="19.899999999999999" customHeight="1" x14ac:dyDescent="0.2">
      <c r="B123" s="16"/>
    </row>
    <row r="124" spans="2:2" ht="19.899999999999999" customHeight="1" x14ac:dyDescent="0.2">
      <c r="B124" s="19"/>
    </row>
    <row r="125" spans="2:2" ht="19.899999999999999" customHeight="1" x14ac:dyDescent="0.2">
      <c r="B125" s="16"/>
    </row>
    <row r="126" spans="2:2" ht="19.899999999999999" customHeight="1" x14ac:dyDescent="0.2">
      <c r="B126" s="16"/>
    </row>
    <row r="127" spans="2:2" ht="19.899999999999999" customHeight="1" x14ac:dyDescent="0.2">
      <c r="B127" s="16"/>
    </row>
    <row r="128" spans="2:2" ht="19.899999999999999" customHeight="1" x14ac:dyDescent="0.2">
      <c r="B128" s="16"/>
    </row>
    <row r="129" spans="2:2" ht="19.899999999999999" customHeight="1" x14ac:dyDescent="0.2">
      <c r="B129" s="16"/>
    </row>
    <row r="130" spans="2:2" ht="19.899999999999999" customHeight="1" x14ac:dyDescent="0.2">
      <c r="B130" s="16"/>
    </row>
    <row r="131" spans="2:2" ht="19.899999999999999" customHeight="1" x14ac:dyDescent="0.2">
      <c r="B131" s="16"/>
    </row>
    <row r="132" spans="2:2" ht="19.899999999999999" customHeight="1" x14ac:dyDescent="0.2">
      <c r="B132" s="16"/>
    </row>
    <row r="133" spans="2:2" ht="19.899999999999999" customHeight="1" x14ac:dyDescent="0.2">
      <c r="B133" s="16"/>
    </row>
    <row r="134" spans="2:2" ht="19.899999999999999" customHeight="1" x14ac:dyDescent="0.2">
      <c r="B134" s="16"/>
    </row>
    <row r="135" spans="2:2" ht="19.899999999999999" customHeight="1" x14ac:dyDescent="0.2">
      <c r="B135" s="19"/>
    </row>
    <row r="136" spans="2:2" ht="19.899999999999999" customHeight="1" x14ac:dyDescent="0.2">
      <c r="B136" s="16"/>
    </row>
    <row r="137" spans="2:2" ht="19.899999999999999" customHeight="1" x14ac:dyDescent="0.2">
      <c r="B137" s="16"/>
    </row>
    <row r="138" spans="2:2" ht="19.899999999999999" customHeight="1" x14ac:dyDescent="0.2">
      <c r="B138" s="16"/>
    </row>
    <row r="139" spans="2:2" ht="19.899999999999999" customHeight="1" x14ac:dyDescent="0.2">
      <c r="B139" s="16"/>
    </row>
    <row r="140" spans="2:2" ht="19.899999999999999" customHeight="1" x14ac:dyDescent="0.2">
      <c r="B140" s="19"/>
    </row>
    <row r="141" spans="2:2" ht="19.899999999999999" customHeight="1" x14ac:dyDescent="0.2">
      <c r="B141" s="19"/>
    </row>
    <row r="142" spans="2:2" ht="19.899999999999999" customHeight="1" x14ac:dyDescent="0.2">
      <c r="B142" s="16"/>
    </row>
    <row r="143" spans="2:2" ht="19.899999999999999" customHeight="1" x14ac:dyDescent="0.2">
      <c r="B143" s="16"/>
    </row>
    <row r="144" spans="2:2" ht="19.899999999999999" customHeight="1" x14ac:dyDescent="0.2">
      <c r="B144" s="19"/>
    </row>
    <row r="145" spans="2:2" ht="19.899999999999999" customHeight="1" x14ac:dyDescent="0.2">
      <c r="B145" s="16"/>
    </row>
    <row r="146" spans="2:2" ht="19.899999999999999" customHeight="1" x14ac:dyDescent="0.2">
      <c r="B146" s="16"/>
    </row>
    <row r="147" spans="2:2" ht="19.899999999999999" customHeight="1" x14ac:dyDescent="0.2">
      <c r="B147" s="16"/>
    </row>
    <row r="148" spans="2:2" ht="19.899999999999999" customHeight="1" x14ac:dyDescent="0.2">
      <c r="B148" s="19"/>
    </row>
    <row r="149" spans="2:2" ht="19.899999999999999" customHeight="1" x14ac:dyDescent="0.2">
      <c r="B149" s="19"/>
    </row>
    <row r="150" spans="2:2" ht="19.899999999999999" customHeight="1" x14ac:dyDescent="0.2">
      <c r="B150" s="16"/>
    </row>
    <row r="151" spans="2:2" ht="19.899999999999999" customHeight="1" x14ac:dyDescent="0.2">
      <c r="B151" s="19"/>
    </row>
    <row r="152" spans="2:2" ht="19.899999999999999" customHeight="1" x14ac:dyDescent="0.2">
      <c r="B152" s="16"/>
    </row>
    <row r="153" spans="2:2" ht="19.899999999999999" customHeight="1" x14ac:dyDescent="0.2">
      <c r="B153" s="19"/>
    </row>
    <row r="154" spans="2:2" ht="19.899999999999999" customHeight="1" x14ac:dyDescent="0.2">
      <c r="B154" s="19"/>
    </row>
    <row r="155" spans="2:2" ht="19.899999999999999" customHeight="1" x14ac:dyDescent="0.2">
      <c r="B155" s="16"/>
    </row>
    <row r="156" spans="2:2" ht="19.899999999999999" customHeight="1" x14ac:dyDescent="0.2">
      <c r="B156" s="16"/>
    </row>
    <row r="157" spans="2:2" ht="19.899999999999999" customHeight="1" x14ac:dyDescent="0.2">
      <c r="B157" s="16"/>
    </row>
    <row r="158" spans="2:2" ht="19.899999999999999" customHeight="1" x14ac:dyDescent="0.2">
      <c r="B158" s="16"/>
    </row>
    <row r="159" spans="2:2" ht="19.899999999999999" customHeight="1" x14ac:dyDescent="0.2">
      <c r="B159" s="19"/>
    </row>
    <row r="160" spans="2:2" ht="19.899999999999999" customHeight="1" x14ac:dyDescent="0.2">
      <c r="B160" s="19"/>
    </row>
    <row r="161" spans="2:2" ht="19.899999999999999" customHeight="1" x14ac:dyDescent="0.2">
      <c r="B161" s="16"/>
    </row>
    <row r="162" spans="2:2" ht="19.899999999999999" customHeight="1" x14ac:dyDescent="0.2">
      <c r="B162" s="16"/>
    </row>
    <row r="163" spans="2:2" ht="19.899999999999999" customHeight="1" x14ac:dyDescent="0.2">
      <c r="B163" s="16"/>
    </row>
    <row r="164" spans="2:2" ht="19.899999999999999" customHeight="1" x14ac:dyDescent="0.2">
      <c r="B164" s="16"/>
    </row>
    <row r="165" spans="2:2" ht="19.899999999999999" customHeight="1" x14ac:dyDescent="0.2">
      <c r="B165" s="19"/>
    </row>
    <row r="166" spans="2:2" ht="19.899999999999999" customHeight="1" x14ac:dyDescent="0.2">
      <c r="B166" s="19"/>
    </row>
    <row r="167" spans="2:2" ht="19.899999999999999" customHeight="1" x14ac:dyDescent="0.2">
      <c r="B167" s="16"/>
    </row>
    <row r="168" spans="2:2" ht="19.899999999999999" customHeight="1" x14ac:dyDescent="0.2">
      <c r="B168" s="16"/>
    </row>
    <row r="169" spans="2:2" ht="19.899999999999999" customHeight="1" x14ac:dyDescent="0.2">
      <c r="B169" s="21"/>
    </row>
    <row r="170" spans="2:2" ht="19.899999999999999" customHeight="1" x14ac:dyDescent="0.2">
      <c r="B170" s="22"/>
    </row>
    <row r="171" spans="2:2" ht="19.899999999999999" customHeight="1" x14ac:dyDescent="0.2">
      <c r="B171" s="22"/>
    </row>
    <row r="172" spans="2:2" ht="19.899999999999999" customHeight="1" x14ac:dyDescent="0.2">
      <c r="B172" s="22"/>
    </row>
    <row r="173" spans="2:2" ht="19.899999999999999" customHeight="1" x14ac:dyDescent="0.2">
      <c r="B173" s="21"/>
    </row>
    <row r="174" spans="2:2" ht="19.899999999999999" customHeight="1" x14ac:dyDescent="0.2">
      <c r="B174" s="21"/>
    </row>
    <row r="175" spans="2:2" ht="19.899999999999999" customHeight="1" x14ac:dyDescent="0.2">
      <c r="B175" s="21"/>
    </row>
    <row r="176" spans="2:2" ht="19.899999999999999" customHeight="1" x14ac:dyDescent="0.2">
      <c r="B176" s="21"/>
    </row>
    <row r="177" spans="2:2" ht="19.899999999999999" customHeight="1" x14ac:dyDescent="0.2">
      <c r="B177" s="21"/>
    </row>
    <row r="178" spans="2:2" ht="19.899999999999999" customHeight="1" x14ac:dyDescent="0.2">
      <c r="B178" s="21"/>
    </row>
    <row r="179" spans="2:2" ht="19.899999999999999" customHeight="1" x14ac:dyDescent="0.2">
      <c r="B179" s="21"/>
    </row>
    <row r="180" spans="2:2" ht="19.899999999999999" customHeight="1" x14ac:dyDescent="0.2">
      <c r="B180" s="22"/>
    </row>
    <row r="181" spans="2:2" ht="19.899999999999999" customHeight="1" x14ac:dyDescent="0.2">
      <c r="B181" s="22"/>
    </row>
    <row r="182" spans="2:2" ht="19.899999999999999" customHeight="1" x14ac:dyDescent="0.2">
      <c r="B182" s="21"/>
    </row>
    <row r="183" spans="2:2" ht="19.899999999999999" customHeight="1" x14ac:dyDescent="0.2">
      <c r="B183" s="21"/>
    </row>
    <row r="184" spans="2:2" ht="19.899999999999999" customHeight="1" x14ac:dyDescent="0.2">
      <c r="B184" s="21"/>
    </row>
    <row r="185" spans="2:2" ht="19.899999999999999" customHeight="1" x14ac:dyDescent="0.2">
      <c r="B185" s="21"/>
    </row>
    <row r="186" spans="2:2" ht="19.899999999999999" customHeight="1" x14ac:dyDescent="0.2">
      <c r="B186" s="22"/>
    </row>
    <row r="187" spans="2:2" ht="19.899999999999999" customHeight="1" x14ac:dyDescent="0.2">
      <c r="B187" s="21"/>
    </row>
    <row r="188" spans="2:2" ht="19.899999999999999" customHeight="1" x14ac:dyDescent="0.2">
      <c r="B188" s="21"/>
    </row>
    <row r="189" spans="2:2" ht="19.899999999999999" customHeight="1" x14ac:dyDescent="0.2">
      <c r="B189" s="21"/>
    </row>
    <row r="190" spans="2:2" ht="19.899999999999999" customHeight="1" x14ac:dyDescent="0.2">
      <c r="B190" s="21"/>
    </row>
    <row r="191" spans="2:2" ht="19.899999999999999" customHeight="1" x14ac:dyDescent="0.2">
      <c r="B191" s="21"/>
    </row>
    <row r="192" spans="2:2" ht="19.899999999999999" customHeight="1" x14ac:dyDescent="0.2">
      <c r="B192" s="21"/>
    </row>
    <row r="193" spans="2:2" ht="19.899999999999999" customHeight="1" x14ac:dyDescent="0.2">
      <c r="B193" s="21"/>
    </row>
    <row r="194" spans="2:2" ht="19.899999999999999" customHeight="1" x14ac:dyDescent="0.2">
      <c r="B194" s="21"/>
    </row>
    <row r="195" spans="2:2" ht="19.899999999999999" customHeight="1" x14ac:dyDescent="0.2">
      <c r="B195" s="21"/>
    </row>
    <row r="196" spans="2:2" ht="19.899999999999999" customHeight="1" x14ac:dyDescent="0.2">
      <c r="B196" s="22"/>
    </row>
    <row r="197" spans="2:2" ht="19.899999999999999" customHeight="1" x14ac:dyDescent="0.2">
      <c r="B197" s="22"/>
    </row>
    <row r="198" spans="2:2" ht="19.899999999999999" customHeight="1" x14ac:dyDescent="0.2">
      <c r="B198" s="22"/>
    </row>
    <row r="199" spans="2:2" ht="19.899999999999999" customHeight="1" x14ac:dyDescent="0.2">
      <c r="B199" s="21"/>
    </row>
    <row r="200" spans="2:2" ht="19.899999999999999" customHeight="1" x14ac:dyDescent="0.2">
      <c r="B200" s="21"/>
    </row>
    <row r="201" spans="2:2" ht="19.899999999999999" customHeight="1" x14ac:dyDescent="0.2">
      <c r="B201" s="21"/>
    </row>
    <row r="202" spans="2:2" ht="19.899999999999999" customHeight="1" x14ac:dyDescent="0.2">
      <c r="B202" s="21"/>
    </row>
    <row r="203" spans="2:2" ht="19.899999999999999" customHeight="1" x14ac:dyDescent="0.2">
      <c r="B203" s="21"/>
    </row>
    <row r="204" spans="2:2" ht="19.899999999999999" customHeight="1" x14ac:dyDescent="0.2">
      <c r="B204" s="22"/>
    </row>
    <row r="205" spans="2:2" ht="19.899999999999999" customHeight="1" x14ac:dyDescent="0.2">
      <c r="B205" s="21"/>
    </row>
    <row r="206" spans="2:2" ht="19.899999999999999" customHeight="1" x14ac:dyDescent="0.2">
      <c r="B206" s="21"/>
    </row>
    <row r="207" spans="2:2" ht="19.899999999999999" customHeight="1" x14ac:dyDescent="0.2">
      <c r="B207" s="21"/>
    </row>
    <row r="208" spans="2:2" ht="19.899999999999999" customHeight="1" x14ac:dyDescent="0.2">
      <c r="B208" s="22"/>
    </row>
    <row r="209" spans="2:2" ht="19.899999999999999" customHeight="1" x14ac:dyDescent="0.2">
      <c r="B209" s="22"/>
    </row>
    <row r="210" spans="2:2" ht="19.899999999999999" customHeight="1" x14ac:dyDescent="0.2">
      <c r="B210" s="21"/>
    </row>
    <row r="211" spans="2:2" ht="19.899999999999999" customHeight="1" x14ac:dyDescent="0.2">
      <c r="B211" s="22"/>
    </row>
    <row r="212" spans="2:2" ht="19.899999999999999" customHeight="1" x14ac:dyDescent="0.2">
      <c r="B212" s="22"/>
    </row>
    <row r="213" spans="2:2" ht="19.899999999999999" customHeight="1" x14ac:dyDescent="0.2">
      <c r="B213" s="21"/>
    </row>
    <row r="214" spans="2:2" ht="19.899999999999999" customHeight="1" x14ac:dyDescent="0.2">
      <c r="B214" s="22"/>
    </row>
    <row r="215" spans="2:2" ht="19.899999999999999" customHeight="1" x14ac:dyDescent="0.2">
      <c r="B215" s="22"/>
    </row>
    <row r="216" spans="2:2" ht="19.899999999999999" customHeight="1" x14ac:dyDescent="0.2">
      <c r="B216" s="22"/>
    </row>
    <row r="217" spans="2:2" ht="19.899999999999999" customHeight="1" x14ac:dyDescent="0.2">
      <c r="B217" s="22"/>
    </row>
    <row r="218" spans="2:2" ht="19.899999999999999" customHeight="1" x14ac:dyDescent="0.2">
      <c r="B218" s="21"/>
    </row>
    <row r="219" spans="2:2" ht="19.899999999999999" customHeight="1" x14ac:dyDescent="0.2">
      <c r="B219" s="22"/>
    </row>
    <row r="220" spans="2:2" ht="19.899999999999999" customHeight="1" x14ac:dyDescent="0.2">
      <c r="B220" s="22"/>
    </row>
    <row r="221" spans="2:2" ht="19.899999999999999" customHeight="1" x14ac:dyDescent="0.2">
      <c r="B221" s="21"/>
    </row>
    <row r="222" spans="2:2" ht="19.899999999999999" customHeight="1" x14ac:dyDescent="0.2">
      <c r="B222" s="22"/>
    </row>
    <row r="223" spans="2:2" ht="19.899999999999999" customHeight="1" x14ac:dyDescent="0.2">
      <c r="B223" s="22"/>
    </row>
    <row r="224" spans="2:2" ht="19.899999999999999" customHeight="1" x14ac:dyDescent="0.2">
      <c r="B224" s="21"/>
    </row>
    <row r="225" spans="2:2" ht="19.899999999999999" customHeight="1" x14ac:dyDescent="0.2">
      <c r="B225" s="21"/>
    </row>
    <row r="226" spans="2:2" ht="19.899999999999999" customHeight="1" x14ac:dyDescent="0.2">
      <c r="B226" s="21"/>
    </row>
    <row r="227" spans="2:2" ht="19.899999999999999" customHeight="1" x14ac:dyDescent="0.2">
      <c r="B227" s="22"/>
    </row>
    <row r="228" spans="2:2" ht="19.899999999999999" customHeight="1" x14ac:dyDescent="0.2">
      <c r="B228" s="21"/>
    </row>
    <row r="229" spans="2:2" ht="19.899999999999999" customHeight="1" x14ac:dyDescent="0.2">
      <c r="B229" s="21"/>
    </row>
    <row r="230" spans="2:2" ht="19.899999999999999" customHeight="1" x14ac:dyDescent="0.2">
      <c r="B230" s="22"/>
    </row>
    <row r="231" spans="2:2" ht="19.899999999999999" customHeight="1" x14ac:dyDescent="0.2">
      <c r="B231" s="22"/>
    </row>
    <row r="232" spans="2:2" ht="19.899999999999999" customHeight="1" x14ac:dyDescent="0.2">
      <c r="B232" s="21"/>
    </row>
    <row r="233" spans="2:2" ht="19.899999999999999" customHeight="1" x14ac:dyDescent="0.2">
      <c r="B233" s="21"/>
    </row>
    <row r="234" spans="2:2" ht="19.899999999999999" customHeight="1" x14ac:dyDescent="0.2">
      <c r="B234" s="21"/>
    </row>
    <row r="235" spans="2:2" ht="19.899999999999999" customHeight="1" x14ac:dyDescent="0.2">
      <c r="B235" s="22"/>
    </row>
    <row r="236" spans="2:2" ht="19.899999999999999" customHeight="1" x14ac:dyDescent="0.2">
      <c r="B236" s="21"/>
    </row>
    <row r="237" spans="2:2" ht="19.899999999999999" customHeight="1" x14ac:dyDescent="0.2">
      <c r="B237" s="21"/>
    </row>
    <row r="238" spans="2:2" ht="19.899999999999999" customHeight="1" x14ac:dyDescent="0.2">
      <c r="B238" s="21"/>
    </row>
    <row r="239" spans="2:2" ht="19.899999999999999" customHeight="1" x14ac:dyDescent="0.2">
      <c r="B239" s="22"/>
    </row>
    <row r="240" spans="2:2" ht="19.899999999999999" customHeight="1" x14ac:dyDescent="0.2">
      <c r="B240" s="22"/>
    </row>
    <row r="241" spans="2:2" ht="19.899999999999999" customHeight="1" x14ac:dyDescent="0.2">
      <c r="B241" s="22"/>
    </row>
    <row r="242" spans="2:2" ht="19.899999999999999" customHeight="1" x14ac:dyDescent="0.2">
      <c r="B242" s="21"/>
    </row>
    <row r="243" spans="2:2" ht="19.899999999999999" customHeight="1" x14ac:dyDescent="0.2">
      <c r="B243" s="21"/>
    </row>
    <row r="244" spans="2:2" ht="19.899999999999999" customHeight="1" x14ac:dyDescent="0.2">
      <c r="B244" s="21"/>
    </row>
    <row r="245" spans="2:2" ht="19.899999999999999" customHeight="1" x14ac:dyDescent="0.2">
      <c r="B245" s="22"/>
    </row>
    <row r="246" spans="2:2" ht="19.899999999999999" customHeight="1" x14ac:dyDescent="0.2">
      <c r="B246" s="21"/>
    </row>
    <row r="247" spans="2:2" ht="19.899999999999999" customHeight="1" x14ac:dyDescent="0.2">
      <c r="B247" s="22"/>
    </row>
    <row r="248" spans="2:2" ht="19.899999999999999" customHeight="1" x14ac:dyDescent="0.2">
      <c r="B248" s="21"/>
    </row>
    <row r="249" spans="2:2" ht="19.899999999999999" customHeight="1" x14ac:dyDescent="0.2">
      <c r="B249" s="21"/>
    </row>
    <row r="250" spans="2:2" ht="19.899999999999999" customHeight="1" x14ac:dyDescent="0.2">
      <c r="B250" s="22"/>
    </row>
    <row r="251" spans="2:2" ht="19.899999999999999" customHeight="1" x14ac:dyDescent="0.2">
      <c r="B251" s="22"/>
    </row>
    <row r="252" spans="2:2" ht="19.899999999999999" customHeight="1" x14ac:dyDescent="0.2">
      <c r="B252" s="21"/>
    </row>
    <row r="253" spans="2:2" ht="19.899999999999999" customHeight="1" x14ac:dyDescent="0.2">
      <c r="B253" s="21"/>
    </row>
    <row r="254" spans="2:2" ht="19.899999999999999" customHeight="1" x14ac:dyDescent="0.2">
      <c r="B254" s="22"/>
    </row>
    <row r="255" spans="2:2" ht="19.899999999999999" customHeight="1" x14ac:dyDescent="0.2">
      <c r="B255" s="21"/>
    </row>
    <row r="256" spans="2:2" ht="19.899999999999999" customHeight="1" x14ac:dyDescent="0.2">
      <c r="B256" s="21"/>
    </row>
    <row r="257" spans="2:2" ht="19.899999999999999" customHeight="1" x14ac:dyDescent="0.2">
      <c r="B257" s="22"/>
    </row>
    <row r="258" spans="2:2" ht="19.899999999999999" customHeight="1" x14ac:dyDescent="0.2">
      <c r="B258" s="22"/>
    </row>
    <row r="259" spans="2:2" ht="19.899999999999999" customHeight="1" x14ac:dyDescent="0.2">
      <c r="B259" s="21"/>
    </row>
    <row r="260" spans="2:2" ht="19.899999999999999" customHeight="1" x14ac:dyDescent="0.2">
      <c r="B260" s="21"/>
    </row>
    <row r="261" spans="2:2" ht="19.899999999999999" customHeight="1" x14ac:dyDescent="0.2">
      <c r="B261" s="21"/>
    </row>
    <row r="262" spans="2:2" ht="19.899999999999999" customHeight="1" x14ac:dyDescent="0.2">
      <c r="B262" s="21"/>
    </row>
    <row r="263" spans="2:2" ht="19.899999999999999" customHeight="1" x14ac:dyDescent="0.2">
      <c r="B263" s="22"/>
    </row>
    <row r="264" spans="2:2" ht="19.899999999999999" customHeight="1" x14ac:dyDescent="0.2">
      <c r="B264" s="21"/>
    </row>
    <row r="265" spans="2:2" ht="19.899999999999999" customHeight="1" x14ac:dyDescent="0.2">
      <c r="B265" s="22"/>
    </row>
    <row r="266" spans="2:2" ht="19.899999999999999" customHeight="1" x14ac:dyDescent="0.2">
      <c r="B266" s="22"/>
    </row>
    <row r="267" spans="2:2" ht="19.899999999999999" customHeight="1" x14ac:dyDescent="0.2">
      <c r="B267" s="21"/>
    </row>
    <row r="268" spans="2:2" ht="19.899999999999999" customHeight="1" x14ac:dyDescent="0.2">
      <c r="B268" s="21"/>
    </row>
    <row r="269" spans="2:2" ht="19.899999999999999" customHeight="1" x14ac:dyDescent="0.2">
      <c r="B269" s="22"/>
    </row>
    <row r="270" spans="2:2" ht="19.899999999999999" customHeight="1" x14ac:dyDescent="0.2">
      <c r="B270" s="21"/>
    </row>
    <row r="271" spans="2:2" ht="19.899999999999999" customHeight="1" x14ac:dyDescent="0.2">
      <c r="B271" s="22"/>
    </row>
    <row r="272" spans="2:2" ht="19.899999999999999" customHeight="1" x14ac:dyDescent="0.2">
      <c r="B272" s="22"/>
    </row>
    <row r="273" spans="2:2" ht="19.899999999999999" customHeight="1" x14ac:dyDescent="0.2">
      <c r="B273" s="21"/>
    </row>
    <row r="274" spans="2:2" ht="19.899999999999999" customHeight="1" x14ac:dyDescent="0.2">
      <c r="B274" s="22"/>
    </row>
    <row r="275" spans="2:2" ht="19.899999999999999" customHeight="1" x14ac:dyDescent="0.2">
      <c r="B275" s="21"/>
    </row>
    <row r="276" spans="2:2" ht="19.899999999999999" customHeight="1" x14ac:dyDescent="0.2">
      <c r="B276" s="21"/>
    </row>
    <row r="277" spans="2:2" ht="19.899999999999999" customHeight="1" x14ac:dyDescent="0.2">
      <c r="B277" s="22"/>
    </row>
    <row r="278" spans="2:2" ht="19.899999999999999" customHeight="1" x14ac:dyDescent="0.2">
      <c r="B278" s="21"/>
    </row>
    <row r="279" spans="2:2" ht="19.899999999999999" customHeight="1" x14ac:dyDescent="0.2">
      <c r="B279" s="21"/>
    </row>
    <row r="280" spans="2:2" ht="19.899999999999999" customHeight="1" x14ac:dyDescent="0.2">
      <c r="B280" s="21"/>
    </row>
    <row r="281" spans="2:2" ht="19.899999999999999" customHeight="1" x14ac:dyDescent="0.2">
      <c r="B281" s="21"/>
    </row>
    <row r="282" spans="2:2" ht="19.899999999999999" customHeight="1" x14ac:dyDescent="0.2">
      <c r="B282" s="21"/>
    </row>
    <row r="283" spans="2:2" ht="19.899999999999999" customHeight="1" x14ac:dyDescent="0.2">
      <c r="B283" s="21"/>
    </row>
    <row r="284" spans="2:2" ht="19.899999999999999" customHeight="1" x14ac:dyDescent="0.2">
      <c r="B284" s="21"/>
    </row>
    <row r="285" spans="2:2" ht="19.899999999999999" customHeight="1" x14ac:dyDescent="0.2">
      <c r="B285" s="21"/>
    </row>
    <row r="286" spans="2:2" ht="19.899999999999999" customHeight="1" x14ac:dyDescent="0.2">
      <c r="B286" s="22"/>
    </row>
    <row r="287" spans="2:2" ht="19.899999999999999" customHeight="1" x14ac:dyDescent="0.2">
      <c r="B287" s="21"/>
    </row>
    <row r="288" spans="2:2" ht="19.899999999999999" customHeight="1" x14ac:dyDescent="0.2">
      <c r="B288" s="21"/>
    </row>
    <row r="289" spans="2:2" ht="19.899999999999999" customHeight="1" x14ac:dyDescent="0.2">
      <c r="B289" s="21"/>
    </row>
    <row r="290" spans="2:2" ht="19.899999999999999" customHeight="1" x14ac:dyDescent="0.2">
      <c r="B290" s="21"/>
    </row>
    <row r="291" spans="2:2" ht="19.899999999999999" customHeight="1" x14ac:dyDescent="0.2">
      <c r="B291" s="22"/>
    </row>
    <row r="292" spans="2:2" ht="19.899999999999999" customHeight="1" x14ac:dyDescent="0.2">
      <c r="B292" s="22"/>
    </row>
    <row r="293" spans="2:2" ht="19.899999999999999" customHeight="1" x14ac:dyDescent="0.2">
      <c r="B293" s="21"/>
    </row>
    <row r="294" spans="2:2" ht="19.899999999999999" customHeight="1" x14ac:dyDescent="0.2">
      <c r="B294" s="22"/>
    </row>
    <row r="295" spans="2:2" ht="19.899999999999999" customHeight="1" x14ac:dyDescent="0.2">
      <c r="B295" s="22"/>
    </row>
    <row r="296" spans="2:2" ht="19.899999999999999" customHeight="1" x14ac:dyDescent="0.2">
      <c r="B296" s="22"/>
    </row>
    <row r="297" spans="2:2" ht="19.899999999999999" customHeight="1" x14ac:dyDescent="0.2">
      <c r="B297" s="22"/>
    </row>
    <row r="298" spans="2:2" ht="19.899999999999999" customHeight="1" x14ac:dyDescent="0.2">
      <c r="B298" s="22"/>
    </row>
    <row r="299" spans="2:2" ht="19.899999999999999" customHeight="1" x14ac:dyDescent="0.2">
      <c r="B299" s="22"/>
    </row>
    <row r="300" spans="2:2" ht="19.899999999999999" customHeight="1" x14ac:dyDescent="0.2">
      <c r="B300" s="21"/>
    </row>
    <row r="301" spans="2:2" ht="19.899999999999999" customHeight="1" x14ac:dyDescent="0.2">
      <c r="B301" s="22"/>
    </row>
    <row r="302" spans="2:2" ht="19.899999999999999" customHeight="1" x14ac:dyDescent="0.2">
      <c r="B302" s="22"/>
    </row>
    <row r="303" spans="2:2" ht="19.899999999999999" customHeight="1" x14ac:dyDescent="0.2">
      <c r="B303" s="22"/>
    </row>
    <row r="304" spans="2:2" ht="19.899999999999999" customHeight="1" x14ac:dyDescent="0.2">
      <c r="B304" s="22"/>
    </row>
    <row r="305" spans="2:2" ht="19.899999999999999" customHeight="1" x14ac:dyDescent="0.2">
      <c r="B305" s="22"/>
    </row>
    <row r="306" spans="2:2" ht="19.899999999999999" customHeight="1" x14ac:dyDescent="0.2">
      <c r="B306" s="21"/>
    </row>
    <row r="307" spans="2:2" ht="19.899999999999999" customHeight="1" x14ac:dyDescent="0.2">
      <c r="B307" s="21"/>
    </row>
    <row r="308" spans="2:2" ht="19.899999999999999" customHeight="1" x14ac:dyDescent="0.2">
      <c r="B308" s="21"/>
    </row>
    <row r="309" spans="2:2" ht="19.899999999999999" customHeight="1" x14ac:dyDescent="0.2">
      <c r="B309" s="22"/>
    </row>
    <row r="310" spans="2:2" ht="19.899999999999999" customHeight="1" x14ac:dyDescent="0.2">
      <c r="B310" s="21"/>
    </row>
    <row r="311" spans="2:2" ht="19.899999999999999" customHeight="1" x14ac:dyDescent="0.2">
      <c r="B311" s="21"/>
    </row>
    <row r="312" spans="2:2" ht="19.899999999999999" customHeight="1" x14ac:dyDescent="0.2">
      <c r="B312" s="22"/>
    </row>
    <row r="313" spans="2:2" ht="19.899999999999999" customHeight="1" x14ac:dyDescent="0.2">
      <c r="B313" s="21"/>
    </row>
    <row r="314" spans="2:2" ht="19.899999999999999" customHeight="1" x14ac:dyDescent="0.2">
      <c r="B314" s="22"/>
    </row>
    <row r="315" spans="2:2" ht="19.899999999999999" customHeight="1" x14ac:dyDescent="0.2">
      <c r="B315" s="22"/>
    </row>
    <row r="316" spans="2:2" ht="19.899999999999999" customHeight="1" x14ac:dyDescent="0.2">
      <c r="B316" s="21"/>
    </row>
    <row r="317" spans="2:2" ht="19.899999999999999" customHeight="1" x14ac:dyDescent="0.2">
      <c r="B317" s="21"/>
    </row>
    <row r="318" spans="2:2" ht="19.899999999999999" customHeight="1" x14ac:dyDescent="0.2">
      <c r="B318" s="22"/>
    </row>
    <row r="319" spans="2:2" ht="19.899999999999999" customHeight="1" x14ac:dyDescent="0.2">
      <c r="B319" s="21"/>
    </row>
    <row r="320" spans="2:2" ht="19.899999999999999" customHeight="1" x14ac:dyDescent="0.2">
      <c r="B320" s="21"/>
    </row>
    <row r="321" spans="2:2" ht="19.899999999999999" customHeight="1" x14ac:dyDescent="0.2">
      <c r="B321" s="21"/>
    </row>
    <row r="322" spans="2:2" ht="19.899999999999999" customHeight="1" x14ac:dyDescent="0.2">
      <c r="B322" s="22"/>
    </row>
    <row r="323" spans="2:2" ht="19.899999999999999" customHeight="1" x14ac:dyDescent="0.2">
      <c r="B323" s="21"/>
    </row>
    <row r="324" spans="2:2" ht="19.899999999999999" customHeight="1" x14ac:dyDescent="0.2">
      <c r="B324" s="22"/>
    </row>
    <row r="325" spans="2:2" ht="19.899999999999999" customHeight="1" x14ac:dyDescent="0.2">
      <c r="B325" s="22"/>
    </row>
    <row r="326" spans="2:2" ht="19.899999999999999" customHeight="1" x14ac:dyDescent="0.2">
      <c r="B326" s="22"/>
    </row>
    <row r="327" spans="2:2" ht="19.899999999999999" customHeight="1" x14ac:dyDescent="0.2">
      <c r="B327" s="21"/>
    </row>
    <row r="328" spans="2:2" ht="19.899999999999999" customHeight="1" x14ac:dyDescent="0.2">
      <c r="B328" s="21"/>
    </row>
    <row r="329" spans="2:2" ht="19.899999999999999" customHeight="1" x14ac:dyDescent="0.2">
      <c r="B329" s="21"/>
    </row>
    <row r="330" spans="2:2" ht="19.899999999999999" customHeight="1" x14ac:dyDescent="0.2">
      <c r="B330" s="21"/>
    </row>
    <row r="331" spans="2:2" ht="19.899999999999999" customHeight="1" x14ac:dyDescent="0.2">
      <c r="B331" s="21"/>
    </row>
    <row r="332" spans="2:2" ht="19.899999999999999" customHeight="1" x14ac:dyDescent="0.2">
      <c r="B332" s="21"/>
    </row>
    <row r="333" spans="2:2" ht="19.899999999999999" customHeight="1" x14ac:dyDescent="0.2">
      <c r="B333" s="21"/>
    </row>
    <row r="334" spans="2:2" ht="19.899999999999999" customHeight="1" x14ac:dyDescent="0.2">
      <c r="B334" s="21"/>
    </row>
    <row r="335" spans="2:2" ht="19.899999999999999" customHeight="1" x14ac:dyDescent="0.2">
      <c r="B335" s="21"/>
    </row>
    <row r="336" spans="2:2" ht="19.899999999999999" customHeight="1" x14ac:dyDescent="0.2">
      <c r="B336" s="22"/>
    </row>
    <row r="337" spans="2:2" ht="19.899999999999999" customHeight="1" x14ac:dyDescent="0.2">
      <c r="B337" s="21"/>
    </row>
    <row r="338" spans="2:2" ht="19.899999999999999" customHeight="1" x14ac:dyDescent="0.2">
      <c r="B338" s="22"/>
    </row>
    <row r="339" spans="2:2" ht="19.899999999999999" customHeight="1" x14ac:dyDescent="0.2">
      <c r="B339" s="21"/>
    </row>
    <row r="340" spans="2:2" ht="19.899999999999999" customHeight="1" x14ac:dyDescent="0.2">
      <c r="B340" s="21"/>
    </row>
    <row r="341" spans="2:2" ht="19.899999999999999" customHeight="1" x14ac:dyDescent="0.2">
      <c r="B341" s="21"/>
    </row>
    <row r="342" spans="2:2" ht="19.899999999999999" customHeight="1" x14ac:dyDescent="0.2">
      <c r="B342" s="22"/>
    </row>
    <row r="343" spans="2:2" ht="19.899999999999999" customHeight="1" x14ac:dyDescent="0.2">
      <c r="B343" s="21"/>
    </row>
    <row r="344" spans="2:2" ht="19.899999999999999" customHeight="1" x14ac:dyDescent="0.2">
      <c r="B344" s="21"/>
    </row>
    <row r="345" spans="2:2" ht="19.899999999999999" customHeight="1" x14ac:dyDescent="0.2">
      <c r="B345" s="22"/>
    </row>
    <row r="346" spans="2:2" ht="19.899999999999999" customHeight="1" x14ac:dyDescent="0.2">
      <c r="B346" s="21"/>
    </row>
    <row r="347" spans="2:2" ht="19.899999999999999" customHeight="1" x14ac:dyDescent="0.2">
      <c r="B347" s="22"/>
    </row>
    <row r="348" spans="2:2" ht="19.899999999999999" customHeight="1" x14ac:dyDescent="0.2">
      <c r="B348" s="22"/>
    </row>
    <row r="349" spans="2:2" ht="19.899999999999999" customHeight="1" x14ac:dyDescent="0.2">
      <c r="B349" s="21"/>
    </row>
    <row r="350" spans="2:2" ht="19.899999999999999" customHeight="1" x14ac:dyDescent="0.2">
      <c r="B350" s="21"/>
    </row>
    <row r="351" spans="2:2" ht="19.899999999999999" customHeight="1" x14ac:dyDescent="0.2">
      <c r="B351" s="21"/>
    </row>
    <row r="352" spans="2:2" ht="19.899999999999999" customHeight="1" x14ac:dyDescent="0.2">
      <c r="B352" s="22"/>
    </row>
    <row r="353" spans="2:2" ht="19.899999999999999" customHeight="1" x14ac:dyDescent="0.2">
      <c r="B353" s="21"/>
    </row>
    <row r="354" spans="2:2" ht="19.899999999999999" customHeight="1" x14ac:dyDescent="0.2">
      <c r="B354" s="22"/>
    </row>
    <row r="355" spans="2:2" ht="19.899999999999999" customHeight="1" x14ac:dyDescent="0.2">
      <c r="B355" s="22"/>
    </row>
    <row r="356" spans="2:2" ht="19.899999999999999" customHeight="1" x14ac:dyDescent="0.2">
      <c r="B356" s="22"/>
    </row>
    <row r="357" spans="2:2" ht="19.899999999999999" customHeight="1" x14ac:dyDescent="0.2">
      <c r="B357" s="22"/>
    </row>
    <row r="358" spans="2:2" ht="19.899999999999999" customHeight="1" x14ac:dyDescent="0.2">
      <c r="B358" s="22"/>
    </row>
    <row r="359" spans="2:2" ht="19.899999999999999" customHeight="1" x14ac:dyDescent="0.2">
      <c r="B359" s="22"/>
    </row>
    <row r="360" spans="2:2" ht="19.899999999999999" customHeight="1" x14ac:dyDescent="0.2">
      <c r="B360" s="21"/>
    </row>
    <row r="361" spans="2:2" ht="19.899999999999999" customHeight="1" x14ac:dyDescent="0.2">
      <c r="B361" s="21"/>
    </row>
    <row r="362" spans="2:2" ht="19.899999999999999" customHeight="1" x14ac:dyDescent="0.2">
      <c r="B362" s="22"/>
    </row>
    <row r="363" spans="2:2" ht="19.899999999999999" customHeight="1" x14ac:dyDescent="0.2">
      <c r="B363" s="22"/>
    </row>
    <row r="364" spans="2:2" ht="19.899999999999999" customHeight="1" x14ac:dyDescent="0.2">
      <c r="B364" s="22"/>
    </row>
    <row r="365" spans="2:2" ht="19.899999999999999" customHeight="1" x14ac:dyDescent="0.2">
      <c r="B365" s="22"/>
    </row>
    <row r="366" spans="2:2" ht="19.899999999999999" customHeight="1" x14ac:dyDescent="0.2">
      <c r="B366" s="21"/>
    </row>
    <row r="367" spans="2:2" ht="19.899999999999999" customHeight="1" x14ac:dyDescent="0.2">
      <c r="B367" s="22"/>
    </row>
    <row r="368" spans="2:2" ht="19.899999999999999" customHeight="1" x14ac:dyDescent="0.2">
      <c r="B368" s="21"/>
    </row>
    <row r="369" spans="2:2" ht="19.899999999999999" customHeight="1" x14ac:dyDescent="0.2">
      <c r="B369" s="21"/>
    </row>
    <row r="370" spans="2:2" ht="19.899999999999999" customHeight="1" x14ac:dyDescent="0.2">
      <c r="B370" s="21"/>
    </row>
    <row r="371" spans="2:2" ht="19.899999999999999" customHeight="1" x14ac:dyDescent="0.2">
      <c r="B371" s="21"/>
    </row>
    <row r="372" spans="2:2" ht="19.899999999999999" customHeight="1" x14ac:dyDescent="0.2">
      <c r="B372" s="21"/>
    </row>
    <row r="373" spans="2:2" ht="19.899999999999999" customHeight="1" x14ac:dyDescent="0.2">
      <c r="B373" s="21"/>
    </row>
    <row r="374" spans="2:2" ht="19.899999999999999" customHeight="1" x14ac:dyDescent="0.2">
      <c r="B374" s="21"/>
    </row>
    <row r="375" spans="2:2" ht="19.899999999999999" customHeight="1" x14ac:dyDescent="0.2">
      <c r="B375" s="22"/>
    </row>
    <row r="376" spans="2:2" ht="19.899999999999999" customHeight="1" x14ac:dyDescent="0.2">
      <c r="B376" s="22"/>
    </row>
    <row r="377" spans="2:2" ht="19.899999999999999" customHeight="1" x14ac:dyDescent="0.2">
      <c r="B377" s="22"/>
    </row>
    <row r="378" spans="2:2" ht="19.899999999999999" customHeight="1" x14ac:dyDescent="0.2">
      <c r="B378" s="21"/>
    </row>
    <row r="379" spans="2:2" ht="19.899999999999999" customHeight="1" x14ac:dyDescent="0.2">
      <c r="B379" s="22"/>
    </row>
    <row r="380" spans="2:2" ht="19.899999999999999" customHeight="1" x14ac:dyDescent="0.2">
      <c r="B380" s="21"/>
    </row>
    <row r="381" spans="2:2" ht="19.899999999999999" customHeight="1" x14ac:dyDescent="0.2">
      <c r="B381" s="21"/>
    </row>
    <row r="382" spans="2:2" ht="19.899999999999999" customHeight="1" x14ac:dyDescent="0.2">
      <c r="B382" s="22"/>
    </row>
    <row r="383" spans="2:2" ht="19.899999999999999" customHeight="1" x14ac:dyDescent="0.2">
      <c r="B383" s="21"/>
    </row>
    <row r="384" spans="2:2" ht="19.899999999999999" customHeight="1" x14ac:dyDescent="0.2">
      <c r="B384" s="21"/>
    </row>
    <row r="385" spans="2:2" ht="19.899999999999999" customHeight="1" x14ac:dyDescent="0.2">
      <c r="B385" s="22"/>
    </row>
    <row r="386" spans="2:2" ht="19.899999999999999" customHeight="1" x14ac:dyDescent="0.2">
      <c r="B386" s="21"/>
    </row>
    <row r="387" spans="2:2" ht="19.899999999999999" customHeight="1" x14ac:dyDescent="0.2">
      <c r="B387" s="22"/>
    </row>
    <row r="388" spans="2:2" ht="19.899999999999999" customHeight="1" x14ac:dyDescent="0.2">
      <c r="B388" s="22"/>
    </row>
    <row r="389" spans="2:2" ht="19.899999999999999" customHeight="1" x14ac:dyDescent="0.2">
      <c r="B389" s="21"/>
    </row>
    <row r="390" spans="2:2" ht="19.899999999999999" customHeight="1" x14ac:dyDescent="0.2">
      <c r="B390" s="21"/>
    </row>
    <row r="391" spans="2:2" ht="19.899999999999999" customHeight="1" x14ac:dyDescent="0.2">
      <c r="B391" s="22"/>
    </row>
    <row r="392" spans="2:2" ht="19.899999999999999" customHeight="1" x14ac:dyDescent="0.2">
      <c r="B392" s="22"/>
    </row>
    <row r="393" spans="2:2" ht="19.899999999999999" customHeight="1" x14ac:dyDescent="0.2">
      <c r="B393" s="21"/>
    </row>
    <row r="394" spans="2:2" ht="19.899999999999999" customHeight="1" x14ac:dyDescent="0.2">
      <c r="B394" s="21"/>
    </row>
    <row r="395" spans="2:2" ht="19.899999999999999" customHeight="1" x14ac:dyDescent="0.2">
      <c r="B395" s="21"/>
    </row>
    <row r="396" spans="2:2" ht="19.899999999999999" customHeight="1" x14ac:dyDescent="0.2">
      <c r="B396" s="21"/>
    </row>
    <row r="397" spans="2:2" ht="19.899999999999999" customHeight="1" x14ac:dyDescent="0.2">
      <c r="B397" s="21"/>
    </row>
    <row r="398" spans="2:2" ht="19.899999999999999" customHeight="1" x14ac:dyDescent="0.2">
      <c r="B398" s="21"/>
    </row>
    <row r="399" spans="2:2" ht="19.899999999999999" customHeight="1" x14ac:dyDescent="0.2">
      <c r="B399" s="21"/>
    </row>
    <row r="400" spans="2:2" ht="19.899999999999999" customHeight="1" x14ac:dyDescent="0.2">
      <c r="B400" s="22"/>
    </row>
    <row r="401" spans="2:2" ht="19.899999999999999" customHeight="1" x14ac:dyDescent="0.2">
      <c r="B401" s="21"/>
    </row>
    <row r="402" spans="2:2" ht="19.899999999999999" customHeight="1" x14ac:dyDescent="0.2">
      <c r="B402" s="21"/>
    </row>
    <row r="403" spans="2:2" ht="19.899999999999999" customHeight="1" x14ac:dyDescent="0.2">
      <c r="B403" s="22"/>
    </row>
    <row r="404" spans="2:2" ht="19.899999999999999" customHeight="1" x14ac:dyDescent="0.2">
      <c r="B404" s="22"/>
    </row>
    <row r="405" spans="2:2" ht="19.899999999999999" customHeight="1" x14ac:dyDescent="0.2">
      <c r="B405" s="22"/>
    </row>
    <row r="406" spans="2:2" ht="19.899999999999999" customHeight="1" x14ac:dyDescent="0.2">
      <c r="B406" s="22"/>
    </row>
    <row r="407" spans="2:2" ht="19.899999999999999" customHeight="1" x14ac:dyDescent="0.2">
      <c r="B407" s="22"/>
    </row>
    <row r="408" spans="2:2" ht="19.899999999999999" customHeight="1" x14ac:dyDescent="0.2">
      <c r="B408" s="22"/>
    </row>
    <row r="409" spans="2:2" ht="19.899999999999999" customHeight="1" x14ac:dyDescent="0.2">
      <c r="B409" s="21"/>
    </row>
    <row r="410" spans="2:2" ht="19.899999999999999" customHeight="1" x14ac:dyDescent="0.2">
      <c r="B410" s="22"/>
    </row>
    <row r="411" spans="2:2" ht="19.899999999999999" customHeight="1" x14ac:dyDescent="0.2">
      <c r="B411" s="22"/>
    </row>
    <row r="412" spans="2:2" ht="19.899999999999999" customHeight="1" x14ac:dyDescent="0.2">
      <c r="B412" s="22"/>
    </row>
    <row r="413" spans="2:2" ht="19.899999999999999" customHeight="1" x14ac:dyDescent="0.2">
      <c r="B413" s="22"/>
    </row>
    <row r="414" spans="2:2" ht="19.899999999999999" customHeight="1" x14ac:dyDescent="0.2">
      <c r="B414" s="22"/>
    </row>
    <row r="415" spans="2:2" ht="19.899999999999999" customHeight="1" x14ac:dyDescent="0.2">
      <c r="B415" s="21"/>
    </row>
    <row r="416" spans="2:2" ht="19.899999999999999" customHeight="1" x14ac:dyDescent="0.2">
      <c r="B416" s="21"/>
    </row>
    <row r="417" spans="2:2" ht="19.899999999999999" customHeight="1" x14ac:dyDescent="0.2">
      <c r="B417" s="21"/>
    </row>
    <row r="418" spans="2:2" ht="19.899999999999999" customHeight="1" x14ac:dyDescent="0.2">
      <c r="B418" s="21"/>
    </row>
    <row r="419" spans="2:2" ht="19.899999999999999" customHeight="1" x14ac:dyDescent="0.2">
      <c r="B419" s="21"/>
    </row>
    <row r="420" spans="2:2" ht="19.899999999999999" customHeight="1" x14ac:dyDescent="0.2">
      <c r="B420" s="22"/>
    </row>
    <row r="421" spans="2:2" ht="19.899999999999999" customHeight="1" x14ac:dyDescent="0.2">
      <c r="B421" s="21"/>
    </row>
    <row r="422" spans="2:2" ht="19.899999999999999" customHeight="1" x14ac:dyDescent="0.2">
      <c r="B422" s="22"/>
    </row>
    <row r="423" spans="2:2" ht="19.899999999999999" customHeight="1" x14ac:dyDescent="0.2">
      <c r="B423" s="21"/>
    </row>
    <row r="424" spans="2:2" ht="19.899999999999999" customHeight="1" x14ac:dyDescent="0.2">
      <c r="B424" s="21"/>
    </row>
    <row r="425" spans="2:2" ht="19.899999999999999" customHeight="1" x14ac:dyDescent="0.2">
      <c r="B425" s="21"/>
    </row>
    <row r="426" spans="2:2" ht="19.899999999999999" customHeight="1" x14ac:dyDescent="0.2">
      <c r="B426" s="22"/>
    </row>
    <row r="427" spans="2:2" ht="19.899999999999999" customHeight="1" x14ac:dyDescent="0.2">
      <c r="B427" s="21"/>
    </row>
    <row r="428" spans="2:2" ht="19.899999999999999" customHeight="1" x14ac:dyDescent="0.2">
      <c r="B428" s="21"/>
    </row>
    <row r="429" spans="2:2" ht="19.899999999999999" customHeight="1" x14ac:dyDescent="0.2">
      <c r="B429" s="21"/>
    </row>
    <row r="430" spans="2:2" ht="19.899999999999999" customHeight="1" x14ac:dyDescent="0.2">
      <c r="B430" s="21"/>
    </row>
    <row r="431" spans="2:2" ht="19.899999999999999" customHeight="1" x14ac:dyDescent="0.2">
      <c r="B431" s="22"/>
    </row>
    <row r="432" spans="2:2" ht="19.899999999999999" customHeight="1" x14ac:dyDescent="0.2">
      <c r="B432" s="21"/>
    </row>
    <row r="433" spans="2:2" ht="19.899999999999999" customHeight="1" x14ac:dyDescent="0.2">
      <c r="B433" s="21"/>
    </row>
    <row r="434" spans="2:2" ht="19.899999999999999" customHeight="1" x14ac:dyDescent="0.2">
      <c r="B434" s="21"/>
    </row>
    <row r="435" spans="2:2" ht="19.899999999999999" customHeight="1" x14ac:dyDescent="0.2">
      <c r="B435" s="21"/>
    </row>
    <row r="436" spans="2:2" ht="19.899999999999999" customHeight="1" x14ac:dyDescent="0.2">
      <c r="B436" s="21"/>
    </row>
    <row r="437" spans="2:2" ht="19.899999999999999" customHeight="1" x14ac:dyDescent="0.2">
      <c r="B437" s="21"/>
    </row>
    <row r="438" spans="2:2" ht="19.899999999999999" customHeight="1" x14ac:dyDescent="0.2">
      <c r="B438" s="21"/>
    </row>
    <row r="439" spans="2:2" ht="19.899999999999999" customHeight="1" x14ac:dyDescent="0.2">
      <c r="B439" s="21"/>
    </row>
    <row r="440" spans="2:2" ht="19.899999999999999" customHeight="1" x14ac:dyDescent="0.2">
      <c r="B440" s="21"/>
    </row>
    <row r="441" spans="2:2" ht="19.899999999999999" customHeight="1" x14ac:dyDescent="0.2">
      <c r="B441" s="21"/>
    </row>
    <row r="442" spans="2:2" ht="19.899999999999999" customHeight="1" x14ac:dyDescent="0.2">
      <c r="B442" s="21"/>
    </row>
    <row r="443" spans="2:2" ht="19.899999999999999" customHeight="1" x14ac:dyDescent="0.2">
      <c r="B443" s="21"/>
    </row>
    <row r="444" spans="2:2" ht="19.899999999999999" customHeight="1" x14ac:dyDescent="0.2">
      <c r="B444" s="22"/>
    </row>
    <row r="445" spans="2:2" ht="19.899999999999999" customHeight="1" x14ac:dyDescent="0.2">
      <c r="B445" s="21"/>
    </row>
    <row r="446" spans="2:2" ht="19.899999999999999" customHeight="1" x14ac:dyDescent="0.2">
      <c r="B446" s="22"/>
    </row>
    <row r="447" spans="2:2" ht="19.899999999999999" customHeight="1" x14ac:dyDescent="0.2">
      <c r="B447" s="22"/>
    </row>
    <row r="448" spans="2:2" ht="19.899999999999999" customHeight="1" x14ac:dyDescent="0.2">
      <c r="B448" s="22"/>
    </row>
    <row r="449" spans="2:2" ht="19.899999999999999" customHeight="1" x14ac:dyDescent="0.2">
      <c r="B449" s="21"/>
    </row>
    <row r="450" spans="2:2" ht="19.899999999999999" customHeight="1" x14ac:dyDescent="0.2">
      <c r="B450" s="22"/>
    </row>
    <row r="451" spans="2:2" ht="19.899999999999999" customHeight="1" x14ac:dyDescent="0.2">
      <c r="B451" s="21"/>
    </row>
    <row r="452" spans="2:2" ht="19.899999999999999" customHeight="1" x14ac:dyDescent="0.2">
      <c r="B452" s="21"/>
    </row>
    <row r="453" spans="2:2" ht="19.899999999999999" customHeight="1" x14ac:dyDescent="0.2">
      <c r="B453" s="21"/>
    </row>
    <row r="454" spans="2:2" ht="19.899999999999999" customHeight="1" x14ac:dyDescent="0.2">
      <c r="B454" s="22"/>
    </row>
    <row r="455" spans="2:2" ht="19.899999999999999" customHeight="1" x14ac:dyDescent="0.2">
      <c r="B455" s="21"/>
    </row>
    <row r="456" spans="2:2" ht="19.899999999999999" customHeight="1" x14ac:dyDescent="0.2">
      <c r="B456" s="22"/>
    </row>
    <row r="457" spans="2:2" ht="19.899999999999999" customHeight="1" x14ac:dyDescent="0.2">
      <c r="B457" s="21"/>
    </row>
    <row r="458" spans="2:2" ht="19.899999999999999" customHeight="1" x14ac:dyDescent="0.2">
      <c r="B458" s="21"/>
    </row>
    <row r="459" spans="2:2" ht="19.899999999999999" customHeight="1" x14ac:dyDescent="0.2">
      <c r="B459" s="21"/>
    </row>
    <row r="460" spans="2:2" ht="19.899999999999999" customHeight="1" x14ac:dyDescent="0.2">
      <c r="B460" s="21"/>
    </row>
    <row r="461" spans="2:2" ht="19.899999999999999" customHeight="1" x14ac:dyDescent="0.2">
      <c r="B461" s="22"/>
    </row>
    <row r="462" spans="2:2" ht="19.899999999999999" customHeight="1" x14ac:dyDescent="0.2">
      <c r="B462" s="22"/>
    </row>
    <row r="463" spans="2:2" ht="19.899999999999999" customHeight="1" x14ac:dyDescent="0.2">
      <c r="B463" s="22"/>
    </row>
    <row r="464" spans="2:2" ht="19.899999999999999" customHeight="1" x14ac:dyDescent="0.2">
      <c r="B464" s="21"/>
    </row>
    <row r="465" spans="2:2" ht="19.899999999999999" customHeight="1" x14ac:dyDescent="0.2">
      <c r="B465" s="22"/>
    </row>
    <row r="466" spans="2:2" ht="19.899999999999999" customHeight="1" x14ac:dyDescent="0.2">
      <c r="B466" s="22"/>
    </row>
    <row r="467" spans="2:2" ht="19.899999999999999" customHeight="1" x14ac:dyDescent="0.2">
      <c r="B467" s="21"/>
    </row>
    <row r="468" spans="2:2" ht="19.899999999999999" customHeight="1" x14ac:dyDescent="0.2">
      <c r="B468" s="22"/>
    </row>
    <row r="469" spans="2:2" ht="19.899999999999999" customHeight="1" x14ac:dyDescent="0.2">
      <c r="B469" s="21"/>
    </row>
    <row r="470" spans="2:2" ht="19.899999999999999" customHeight="1" x14ac:dyDescent="0.2">
      <c r="B470" s="22"/>
    </row>
    <row r="471" spans="2:2" ht="19.899999999999999" customHeight="1" x14ac:dyDescent="0.2">
      <c r="B471" s="21"/>
    </row>
    <row r="472" spans="2:2" ht="19.899999999999999" customHeight="1" x14ac:dyDescent="0.2">
      <c r="B472" s="21"/>
    </row>
    <row r="473" spans="2:2" ht="19.899999999999999" customHeight="1" x14ac:dyDescent="0.2">
      <c r="B473" s="22"/>
    </row>
    <row r="474" spans="2:2" ht="19.899999999999999" customHeight="1" x14ac:dyDescent="0.2">
      <c r="B474" s="22"/>
    </row>
    <row r="475" spans="2:2" ht="19.899999999999999" customHeight="1" x14ac:dyDescent="0.2">
      <c r="B475" s="22"/>
    </row>
    <row r="476" spans="2:2" ht="19.899999999999999" customHeight="1" x14ac:dyDescent="0.2">
      <c r="B476" s="21"/>
    </row>
    <row r="477" spans="2:2" ht="19.899999999999999" customHeight="1" x14ac:dyDescent="0.2">
      <c r="B477" s="21"/>
    </row>
    <row r="478" spans="2:2" ht="19.899999999999999" customHeight="1" x14ac:dyDescent="0.2">
      <c r="B478" s="21"/>
    </row>
    <row r="479" spans="2:2" ht="19.899999999999999" customHeight="1" x14ac:dyDescent="0.2">
      <c r="B479" s="21"/>
    </row>
    <row r="480" spans="2:2" ht="19.899999999999999" customHeight="1" x14ac:dyDescent="0.2">
      <c r="B480" s="21"/>
    </row>
    <row r="481" spans="2:2" ht="19.899999999999999" customHeight="1" x14ac:dyDescent="0.2">
      <c r="B481" s="22"/>
    </row>
    <row r="482" spans="2:2" ht="19.899999999999999" customHeight="1" x14ac:dyDescent="0.2">
      <c r="B482" s="21"/>
    </row>
    <row r="483" spans="2:2" ht="19.899999999999999" customHeight="1" x14ac:dyDescent="0.2">
      <c r="B483" s="21"/>
    </row>
    <row r="484" spans="2:2" ht="19.899999999999999" customHeight="1" x14ac:dyDescent="0.2">
      <c r="B484" s="21"/>
    </row>
    <row r="485" spans="2:2" ht="19.899999999999999" customHeight="1" x14ac:dyDescent="0.2">
      <c r="B485" s="21"/>
    </row>
    <row r="486" spans="2:2" ht="19.899999999999999" customHeight="1" x14ac:dyDescent="0.2">
      <c r="B486" s="22"/>
    </row>
    <row r="487" spans="2:2" ht="19.899999999999999" customHeight="1" x14ac:dyDescent="0.2">
      <c r="B487" s="22"/>
    </row>
    <row r="488" spans="2:2" ht="19.899999999999999" customHeight="1" x14ac:dyDescent="0.2">
      <c r="B488" s="21"/>
    </row>
    <row r="489" spans="2:2" ht="19.899999999999999" customHeight="1" x14ac:dyDescent="0.2">
      <c r="B489" s="22"/>
    </row>
    <row r="490" spans="2:2" ht="19.899999999999999" customHeight="1" x14ac:dyDescent="0.2">
      <c r="B490" s="22"/>
    </row>
    <row r="491" spans="2:2" ht="19.899999999999999" customHeight="1" x14ac:dyDescent="0.2">
      <c r="B491" s="22"/>
    </row>
    <row r="492" spans="2:2" ht="19.899999999999999" customHeight="1" x14ac:dyDescent="0.2">
      <c r="B492" s="22"/>
    </row>
    <row r="493" spans="2:2" ht="19.899999999999999" customHeight="1" x14ac:dyDescent="0.2">
      <c r="B493" s="22"/>
    </row>
    <row r="494" spans="2:2" ht="19.899999999999999" customHeight="1" x14ac:dyDescent="0.2">
      <c r="B494" s="21"/>
    </row>
    <row r="495" spans="2:2" ht="19.899999999999999" customHeight="1" x14ac:dyDescent="0.2">
      <c r="B495" s="22"/>
    </row>
    <row r="496" spans="2:2" ht="19.899999999999999" customHeight="1" x14ac:dyDescent="0.2">
      <c r="B496" s="22"/>
    </row>
    <row r="497" spans="2:2" ht="19.899999999999999" customHeight="1" x14ac:dyDescent="0.2">
      <c r="B497" s="22"/>
    </row>
    <row r="498" spans="2:2" ht="19.899999999999999" customHeight="1" x14ac:dyDescent="0.2">
      <c r="B498" s="22"/>
    </row>
    <row r="499" spans="2:2" ht="19.899999999999999" customHeight="1" x14ac:dyDescent="0.2">
      <c r="B499" s="21"/>
    </row>
    <row r="500" spans="2:2" ht="19.899999999999999" customHeight="1" x14ac:dyDescent="0.2">
      <c r="B500" s="21"/>
    </row>
    <row r="501" spans="2:2" ht="19.899999999999999" customHeight="1" x14ac:dyDescent="0.2">
      <c r="B501" s="22"/>
    </row>
    <row r="502" spans="2:2" ht="19.899999999999999" customHeight="1" x14ac:dyDescent="0.2">
      <c r="B502" s="21"/>
    </row>
    <row r="503" spans="2:2" ht="19.899999999999999" customHeight="1" x14ac:dyDescent="0.2">
      <c r="B503" s="21"/>
    </row>
    <row r="504" spans="2:2" ht="19.899999999999999" customHeight="1" x14ac:dyDescent="0.2">
      <c r="B504" s="21"/>
    </row>
    <row r="505" spans="2:2" ht="19.899999999999999" customHeight="1" x14ac:dyDescent="0.2">
      <c r="B505" s="21"/>
    </row>
    <row r="506" spans="2:2" ht="19.899999999999999" customHeight="1" x14ac:dyDescent="0.2">
      <c r="B506" s="21"/>
    </row>
    <row r="507" spans="2:2" ht="19.899999999999999" customHeight="1" x14ac:dyDescent="0.2">
      <c r="B507" s="21"/>
    </row>
    <row r="508" spans="2:2" ht="19.899999999999999" customHeight="1" x14ac:dyDescent="0.2">
      <c r="B508" s="21"/>
    </row>
    <row r="509" spans="2:2" ht="19.899999999999999" customHeight="1" x14ac:dyDescent="0.2">
      <c r="B509" s="21"/>
    </row>
    <row r="510" spans="2:2" ht="19.899999999999999" customHeight="1" x14ac:dyDescent="0.2">
      <c r="B510" s="21"/>
    </row>
    <row r="511" spans="2:2" ht="19.899999999999999" customHeight="1" x14ac:dyDescent="0.2">
      <c r="B511" s="21"/>
    </row>
    <row r="512" spans="2:2" ht="19.899999999999999" customHeight="1" x14ac:dyDescent="0.2">
      <c r="B512" s="22"/>
    </row>
    <row r="513" spans="2:2" ht="19.899999999999999" customHeight="1" x14ac:dyDescent="0.2">
      <c r="B513" s="21"/>
    </row>
    <row r="514" spans="2:2" ht="19.899999999999999" customHeight="1" x14ac:dyDescent="0.2">
      <c r="B514" s="21"/>
    </row>
    <row r="515" spans="2:2" ht="19.899999999999999" customHeight="1" x14ac:dyDescent="0.2">
      <c r="B515" s="22"/>
    </row>
    <row r="516" spans="2:2" ht="19.899999999999999" customHeight="1" x14ac:dyDescent="0.2">
      <c r="B516" s="22"/>
    </row>
    <row r="517" spans="2:2" ht="19.899999999999999" customHeight="1" x14ac:dyDescent="0.2">
      <c r="B517" s="22"/>
    </row>
    <row r="518" spans="2:2" ht="19.899999999999999" customHeight="1" x14ac:dyDescent="0.2">
      <c r="B518" s="21"/>
    </row>
    <row r="519" spans="2:2" ht="19.899999999999999" customHeight="1" x14ac:dyDescent="0.2">
      <c r="B519" s="21"/>
    </row>
    <row r="520" spans="2:2" ht="19.899999999999999" customHeight="1" x14ac:dyDescent="0.2">
      <c r="B520" s="22"/>
    </row>
    <row r="521" spans="2:2" ht="19.899999999999999" customHeight="1" x14ac:dyDescent="0.2">
      <c r="B521" s="22"/>
    </row>
    <row r="522" spans="2:2" ht="19.899999999999999" customHeight="1" x14ac:dyDescent="0.2">
      <c r="B522" s="22"/>
    </row>
    <row r="523" spans="2:2" ht="19.899999999999999" customHeight="1" x14ac:dyDescent="0.2">
      <c r="B523" s="22"/>
    </row>
    <row r="524" spans="2:2" ht="19.899999999999999" customHeight="1" x14ac:dyDescent="0.2">
      <c r="B524" s="22"/>
    </row>
    <row r="525" spans="2:2" ht="19.899999999999999" customHeight="1" x14ac:dyDescent="0.2">
      <c r="B525" s="21"/>
    </row>
    <row r="526" spans="2:2" ht="19.899999999999999" customHeight="1" x14ac:dyDescent="0.2">
      <c r="B526" s="22"/>
    </row>
    <row r="527" spans="2:2" ht="19.899999999999999" customHeight="1" x14ac:dyDescent="0.2">
      <c r="B527" s="21"/>
    </row>
    <row r="528" spans="2:2" ht="19.899999999999999" customHeight="1" x14ac:dyDescent="0.2">
      <c r="B528" s="21"/>
    </row>
    <row r="529" spans="2:2" ht="19.899999999999999" customHeight="1" x14ac:dyDescent="0.2">
      <c r="B529" s="21"/>
    </row>
    <row r="530" spans="2:2" ht="19.899999999999999" customHeight="1" x14ac:dyDescent="0.2">
      <c r="B530" s="21"/>
    </row>
    <row r="531" spans="2:2" ht="19.899999999999999" customHeight="1" x14ac:dyDescent="0.2">
      <c r="B531" s="22"/>
    </row>
    <row r="532" spans="2:2" ht="19.899999999999999" customHeight="1" x14ac:dyDescent="0.2">
      <c r="B532" s="22"/>
    </row>
    <row r="533" spans="2:2" ht="19.899999999999999" customHeight="1" x14ac:dyDescent="0.2">
      <c r="B533" s="22"/>
    </row>
    <row r="534" spans="2:2" ht="19.899999999999999" customHeight="1" x14ac:dyDescent="0.2">
      <c r="B534" s="21"/>
    </row>
    <row r="535" spans="2:2" ht="19.899999999999999" customHeight="1" x14ac:dyDescent="0.2">
      <c r="B535" s="22"/>
    </row>
    <row r="536" spans="2:2" ht="19.899999999999999" customHeight="1" x14ac:dyDescent="0.2">
      <c r="B536" s="22"/>
    </row>
    <row r="537" spans="2:2" ht="19.899999999999999" customHeight="1" x14ac:dyDescent="0.2">
      <c r="B537" s="22"/>
    </row>
    <row r="538" spans="2:2" ht="19.899999999999999" customHeight="1" x14ac:dyDescent="0.2">
      <c r="B538" s="21"/>
    </row>
    <row r="539" spans="2:2" ht="19.899999999999999" customHeight="1" x14ac:dyDescent="0.2">
      <c r="B539" s="21"/>
    </row>
    <row r="540" spans="2:2" ht="19.899999999999999" customHeight="1" x14ac:dyDescent="0.2">
      <c r="B540" s="21"/>
    </row>
    <row r="541" spans="2:2" ht="19.899999999999999" customHeight="1" x14ac:dyDescent="0.2">
      <c r="B541" s="21"/>
    </row>
    <row r="542" spans="2:2" ht="19.899999999999999" customHeight="1" x14ac:dyDescent="0.2">
      <c r="B542" s="21"/>
    </row>
    <row r="543" spans="2:2" ht="19.899999999999999" customHeight="1" x14ac:dyDescent="0.2">
      <c r="B543" s="22"/>
    </row>
    <row r="544" spans="2:2" ht="19.899999999999999" customHeight="1" x14ac:dyDescent="0.2">
      <c r="B544" s="22"/>
    </row>
    <row r="545" spans="2:2" ht="19.899999999999999" customHeight="1" x14ac:dyDescent="0.2">
      <c r="B545" s="21"/>
    </row>
    <row r="546" spans="2:2" ht="19.899999999999999" customHeight="1" x14ac:dyDescent="0.2">
      <c r="B546" s="22"/>
    </row>
    <row r="547" spans="2:2" ht="19.899999999999999" customHeight="1" x14ac:dyDescent="0.2">
      <c r="B547" s="21"/>
    </row>
    <row r="548" spans="2:2" ht="19.899999999999999" customHeight="1" x14ac:dyDescent="0.2">
      <c r="B548" s="21"/>
    </row>
    <row r="549" spans="2:2" ht="19.899999999999999" customHeight="1" x14ac:dyDescent="0.2">
      <c r="B549" s="21"/>
    </row>
    <row r="550" spans="2:2" ht="19.899999999999999" customHeight="1" x14ac:dyDescent="0.2">
      <c r="B550" s="21"/>
    </row>
    <row r="551" spans="2:2" ht="19.899999999999999" customHeight="1" x14ac:dyDescent="0.2">
      <c r="B551" s="21"/>
    </row>
    <row r="552" spans="2:2" ht="19.899999999999999" customHeight="1" x14ac:dyDescent="0.2">
      <c r="B552" s="21"/>
    </row>
    <row r="553" spans="2:2" ht="19.899999999999999" customHeight="1" x14ac:dyDescent="0.2">
      <c r="B553" s="21"/>
    </row>
    <row r="554" spans="2:2" ht="19.899999999999999" customHeight="1" x14ac:dyDescent="0.2">
      <c r="B554" s="21"/>
    </row>
    <row r="555" spans="2:2" ht="19.899999999999999" customHeight="1" x14ac:dyDescent="0.2">
      <c r="B555" s="21"/>
    </row>
    <row r="556" spans="2:2" ht="19.899999999999999" customHeight="1" x14ac:dyDescent="0.2">
      <c r="B556" s="21"/>
    </row>
    <row r="557" spans="2:2" ht="19.899999999999999" customHeight="1" x14ac:dyDescent="0.2">
      <c r="B557" s="21"/>
    </row>
    <row r="558" spans="2:2" ht="19.899999999999999" customHeight="1" x14ac:dyDescent="0.2">
      <c r="B558" s="21"/>
    </row>
    <row r="559" spans="2:2" ht="19.899999999999999" customHeight="1" x14ac:dyDescent="0.2">
      <c r="B559" s="22"/>
    </row>
    <row r="560" spans="2:2" ht="19.899999999999999" customHeight="1" x14ac:dyDescent="0.2">
      <c r="B560" s="21"/>
    </row>
    <row r="561" spans="2:2" ht="19.899999999999999" customHeight="1" x14ac:dyDescent="0.2">
      <c r="B561" s="21"/>
    </row>
    <row r="562" spans="2:2" ht="19.899999999999999" customHeight="1" x14ac:dyDescent="0.2">
      <c r="B562" s="21"/>
    </row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DA225-B04B-45B5-92FD-F681FA636C3D}">
  <sheetPr codeName="Sheet5"/>
  <dimension ref="B2:F562"/>
  <sheetViews>
    <sheetView showGridLines="0" tabSelected="1" workbookViewId="0">
      <selection activeCell="I13" sqref="I13"/>
    </sheetView>
  </sheetViews>
  <sheetFormatPr defaultColWidth="8.75" defaultRowHeight="19.899999999999999" customHeight="1" x14ac:dyDescent="0.2"/>
  <cols>
    <col min="1" max="1" width="5.75" style="2" customWidth="1"/>
    <col min="2" max="2" width="22.125" style="3" customWidth="1"/>
    <col min="3" max="3" width="27.625" style="2" customWidth="1"/>
    <col min="4" max="4" width="28.375" style="2" customWidth="1"/>
    <col min="5" max="5" width="26.875" style="2" customWidth="1"/>
    <col min="6" max="6" width="22" style="2" customWidth="1"/>
    <col min="7" max="16384" width="8.75" style="2"/>
  </cols>
  <sheetData>
    <row r="2" spans="2:6" ht="19.899999999999999" customHeight="1" x14ac:dyDescent="0.2">
      <c r="B2" s="72" t="s">
        <v>78</v>
      </c>
      <c r="C2" s="72"/>
      <c r="E2" s="72" t="s">
        <v>79</v>
      </c>
      <c r="F2" s="72"/>
    </row>
    <row r="3" spans="2:6" ht="19.899999999999999" customHeight="1" x14ac:dyDescent="0.2">
      <c r="E3" s="25"/>
      <c r="F3" s="26"/>
    </row>
    <row r="4" spans="2:6" ht="19.899999999999999" customHeight="1" x14ac:dyDescent="0.2">
      <c r="B4" s="54" t="s">
        <v>14</v>
      </c>
      <c r="C4" s="54" t="s">
        <v>76</v>
      </c>
      <c r="E4" s="54" t="s">
        <v>14</v>
      </c>
      <c r="F4" s="54" t="s">
        <v>76</v>
      </c>
    </row>
    <row r="5" spans="2:6" ht="19.899999999999999" customHeight="1" x14ac:dyDescent="0.2">
      <c r="B5" s="24" t="s">
        <v>50</v>
      </c>
      <c r="C5" s="24" cm="1">
        <f t="array" ref="C5">SUM(COUNTIFS('Attendance Sheet'!C8:AG8,{"PL","A","HL"})*{1,1,0.5})</f>
        <v>0</v>
      </c>
      <c r="E5" s="24" t="s">
        <v>50</v>
      </c>
      <c r="F5" s="24"/>
    </row>
    <row r="6" spans="2:6" ht="19.899999999999999" customHeight="1" x14ac:dyDescent="0.2">
      <c r="B6" s="24" t="s">
        <v>70</v>
      </c>
      <c r="C6" s="24" cm="1">
        <f t="array" ref="C6">SUM(COUNTIFS('Attendance Sheet'!C9:AG9,{"PL","A","HL"})*{1,1,0.5})</f>
        <v>8.5</v>
      </c>
      <c r="E6" s="24" t="s">
        <v>70</v>
      </c>
      <c r="F6" s="24"/>
    </row>
    <row r="7" spans="2:6" ht="19.899999999999999" customHeight="1" x14ac:dyDescent="0.2">
      <c r="B7" s="24" t="s">
        <v>71</v>
      </c>
      <c r="C7" s="24" cm="1">
        <f t="array" ref="C7">SUM(COUNTIFS('Attendance Sheet'!C10:AG10,{"PL","A","HL"})*{1,1,0.5})</f>
        <v>12</v>
      </c>
      <c r="E7" s="24" t="s">
        <v>71</v>
      </c>
      <c r="F7" s="24"/>
    </row>
    <row r="8" spans="2:6" ht="19.899999999999999" customHeight="1" x14ac:dyDescent="0.2">
      <c r="B8" s="24" t="s">
        <v>72</v>
      </c>
      <c r="C8" s="24" cm="1">
        <f t="array" ref="C8">SUM(COUNTIFS('Attendance Sheet'!C11:AG11,{"PL","A","HL"})*{1,1,0.5})</f>
        <v>16.5</v>
      </c>
      <c r="E8" s="24" t="s">
        <v>72</v>
      </c>
      <c r="F8" s="24"/>
    </row>
    <row r="9" spans="2:6" ht="19.899999999999999" customHeight="1" x14ac:dyDescent="0.2">
      <c r="B9" s="24" t="s">
        <v>51</v>
      </c>
      <c r="C9" s="24" cm="1">
        <f t="array" ref="C9">SUM(COUNTIFS('Attendance Sheet'!C12:AG12,{"PL","A","HL"})*{1,1,0.5})</f>
        <v>8</v>
      </c>
      <c r="E9" s="24" t="s">
        <v>51</v>
      </c>
      <c r="F9" s="24"/>
    </row>
    <row r="10" spans="2:6" ht="19.899999999999999" customHeight="1" x14ac:dyDescent="0.2">
      <c r="B10" s="24" t="s">
        <v>52</v>
      </c>
      <c r="C10" s="24" cm="1">
        <f t="array" ref="C10">SUM(COUNTIFS('Attendance Sheet'!C13:AG13,{"PL","A","HL"})*{1,1,0.5})</f>
        <v>5</v>
      </c>
      <c r="E10" s="24" t="s">
        <v>52</v>
      </c>
      <c r="F10" s="24"/>
    </row>
    <row r="11" spans="2:6" ht="19.899999999999999" customHeight="1" x14ac:dyDescent="0.2">
      <c r="B11" s="24" t="s">
        <v>73</v>
      </c>
      <c r="C11" s="24" cm="1">
        <f t="array" ref="C11">SUM(COUNTIFS('Attendance Sheet'!C14:AG14,{"PL","A","HL"})*{1,1,0.5})</f>
        <v>13.5</v>
      </c>
      <c r="E11" s="24" t="s">
        <v>73</v>
      </c>
      <c r="F11" s="24"/>
    </row>
    <row r="12" spans="2:6" ht="19.899999999999999" customHeight="1" x14ac:dyDescent="0.2">
      <c r="B12" s="24" t="s">
        <v>74</v>
      </c>
      <c r="C12" s="24" cm="1">
        <f t="array" ref="C12">SUM(COUNTIFS('Attendance Sheet'!C15:AG15,{"PL","A","HL"})*{1,1,0.5})</f>
        <v>0.5</v>
      </c>
      <c r="E12" s="24" t="s">
        <v>74</v>
      </c>
      <c r="F12" s="24"/>
    </row>
    <row r="13" spans="2:6" ht="19.899999999999999" customHeight="1" x14ac:dyDescent="0.2">
      <c r="B13" s="24" t="s">
        <v>75</v>
      </c>
      <c r="C13" s="24" cm="1">
        <f t="array" ref="C13">SUM(COUNTIFS('Attendance Sheet'!C16:AG16,{"PL","A","HL"})*{1,1,0.5})</f>
        <v>1</v>
      </c>
      <c r="E13" s="24" t="s">
        <v>75</v>
      </c>
      <c r="F13" s="24"/>
    </row>
    <row r="14" spans="2:6" ht="19.899999999999999" customHeight="1" x14ac:dyDescent="0.2">
      <c r="B14" s="24" t="s">
        <v>53</v>
      </c>
      <c r="C14" s="24" cm="1">
        <f t="array" ref="C14">SUM(COUNTIFS('Attendance Sheet'!C17:AG17,{"PL","A","HL"})*{1,1,0.5})</f>
        <v>6.5</v>
      </c>
      <c r="E14" s="24" t="s">
        <v>53</v>
      </c>
      <c r="F14" s="24"/>
    </row>
    <row r="15" spans="2:6" ht="19.899999999999999" customHeight="1" x14ac:dyDescent="0.2">
      <c r="B15" s="16"/>
    </row>
    <row r="16" spans="2:6" ht="19.899999999999999" customHeight="1" x14ac:dyDescent="0.2">
      <c r="B16" s="19"/>
    </row>
    <row r="17" spans="2:6" ht="19.899999999999999" customHeight="1" x14ac:dyDescent="0.2">
      <c r="B17" s="19"/>
    </row>
    <row r="18" spans="2:6" ht="19.899999999999999" customHeight="1" x14ac:dyDescent="0.2">
      <c r="B18" s="19"/>
    </row>
    <row r="19" spans="2:6" ht="19.899999999999999" customHeight="1" x14ac:dyDescent="0.2">
      <c r="B19" s="16"/>
    </row>
    <row r="20" spans="2:6" ht="19.899999999999999" customHeight="1" x14ac:dyDescent="0.2">
      <c r="B20" s="19"/>
    </row>
    <row r="21" spans="2:6" ht="19.899999999999999" customHeight="1" x14ac:dyDescent="0.2">
      <c r="B21" s="19"/>
    </row>
    <row r="22" spans="2:6" ht="19.899999999999999" customHeight="1" x14ac:dyDescent="0.2">
      <c r="B22" s="16"/>
    </row>
    <row r="23" spans="2:6" ht="19.899999999999999" customHeight="1" x14ac:dyDescent="0.2">
      <c r="B23" s="16"/>
    </row>
    <row r="24" spans="2:6" ht="19.899999999999999" customHeight="1" x14ac:dyDescent="0.2">
      <c r="B24" s="16"/>
    </row>
    <row r="25" spans="2:6" ht="19.899999999999999" customHeight="1" x14ac:dyDescent="0.2">
      <c r="B25" s="19"/>
    </row>
    <row r="26" spans="2:6" ht="19.899999999999999" customHeight="1" x14ac:dyDescent="0.2">
      <c r="B26" s="16"/>
    </row>
    <row r="27" spans="2:6" ht="19.899999999999999" customHeight="1" x14ac:dyDescent="0.2">
      <c r="B27" s="16"/>
      <c r="F27" s="23"/>
    </row>
    <row r="28" spans="2:6" ht="19.899999999999999" customHeight="1" x14ac:dyDescent="0.2">
      <c r="B28" s="19"/>
    </row>
    <row r="29" spans="2:6" ht="19.899999999999999" customHeight="1" x14ac:dyDescent="0.2">
      <c r="B29" s="19"/>
    </row>
    <row r="30" spans="2:6" ht="19.899999999999999" customHeight="1" x14ac:dyDescent="0.2">
      <c r="B30" s="16"/>
    </row>
    <row r="31" spans="2:6" ht="19.899999999999999" customHeight="1" x14ac:dyDescent="0.2">
      <c r="B31" s="16"/>
    </row>
    <row r="32" spans="2:6" ht="19.899999999999999" customHeight="1" x14ac:dyDescent="0.2">
      <c r="B32" s="16"/>
    </row>
    <row r="33" spans="2:2" ht="19.899999999999999" customHeight="1" x14ac:dyDescent="0.2">
      <c r="B33" s="19"/>
    </row>
    <row r="34" spans="2:2" ht="19.899999999999999" customHeight="1" x14ac:dyDescent="0.2">
      <c r="B34" s="16"/>
    </row>
    <row r="35" spans="2:2" ht="19.899999999999999" customHeight="1" x14ac:dyDescent="0.2">
      <c r="B35" s="19"/>
    </row>
    <row r="36" spans="2:2" ht="19.899999999999999" customHeight="1" x14ac:dyDescent="0.2">
      <c r="B36" s="19"/>
    </row>
    <row r="37" spans="2:2" ht="19.899999999999999" customHeight="1" x14ac:dyDescent="0.2">
      <c r="B37" s="19"/>
    </row>
    <row r="38" spans="2:2" ht="19.899999999999999" customHeight="1" x14ac:dyDescent="0.2">
      <c r="B38" s="16"/>
    </row>
    <row r="39" spans="2:2" ht="19.899999999999999" customHeight="1" x14ac:dyDescent="0.2">
      <c r="B39" s="16"/>
    </row>
    <row r="40" spans="2:2" ht="19.899999999999999" customHeight="1" x14ac:dyDescent="0.2">
      <c r="B40" s="16"/>
    </row>
    <row r="41" spans="2:2" ht="19.899999999999999" customHeight="1" x14ac:dyDescent="0.2">
      <c r="B41" s="16"/>
    </row>
    <row r="42" spans="2:2" ht="19.899999999999999" customHeight="1" x14ac:dyDescent="0.2">
      <c r="B42" s="19"/>
    </row>
    <row r="43" spans="2:2" ht="19.899999999999999" customHeight="1" x14ac:dyDescent="0.2">
      <c r="B43" s="16"/>
    </row>
    <row r="44" spans="2:2" ht="19.899999999999999" customHeight="1" x14ac:dyDescent="0.2">
      <c r="B44" s="16"/>
    </row>
    <row r="45" spans="2:2" ht="19.899999999999999" customHeight="1" x14ac:dyDescent="0.2">
      <c r="B45" s="16"/>
    </row>
    <row r="46" spans="2:2" ht="19.899999999999999" customHeight="1" x14ac:dyDescent="0.2">
      <c r="B46" s="16"/>
    </row>
    <row r="47" spans="2:2" ht="19.899999999999999" customHeight="1" x14ac:dyDescent="0.2">
      <c r="B47" s="16"/>
    </row>
    <row r="48" spans="2:2" ht="19.899999999999999" customHeight="1" x14ac:dyDescent="0.2">
      <c r="B48" s="19"/>
    </row>
    <row r="49" spans="2:2" ht="19.899999999999999" customHeight="1" x14ac:dyDescent="0.2">
      <c r="B49" s="19"/>
    </row>
    <row r="50" spans="2:2" ht="19.899999999999999" customHeight="1" x14ac:dyDescent="0.2">
      <c r="B50" s="16"/>
    </row>
    <row r="51" spans="2:2" ht="19.899999999999999" customHeight="1" x14ac:dyDescent="0.2">
      <c r="B51" s="16"/>
    </row>
    <row r="52" spans="2:2" ht="19.899999999999999" customHeight="1" x14ac:dyDescent="0.2">
      <c r="B52" s="16"/>
    </row>
    <row r="53" spans="2:2" ht="19.899999999999999" customHeight="1" x14ac:dyDescent="0.2">
      <c r="B53" s="16"/>
    </row>
    <row r="54" spans="2:2" ht="19.899999999999999" customHeight="1" x14ac:dyDescent="0.2">
      <c r="B54" s="16"/>
    </row>
    <row r="55" spans="2:2" ht="19.899999999999999" customHeight="1" x14ac:dyDescent="0.2">
      <c r="B55" s="16"/>
    </row>
    <row r="56" spans="2:2" ht="19.899999999999999" customHeight="1" x14ac:dyDescent="0.2">
      <c r="B56" s="16"/>
    </row>
    <row r="57" spans="2:2" ht="19.899999999999999" customHeight="1" x14ac:dyDescent="0.2">
      <c r="B57" s="16"/>
    </row>
    <row r="58" spans="2:2" ht="19.899999999999999" customHeight="1" x14ac:dyDescent="0.2">
      <c r="B58" s="19"/>
    </row>
    <row r="59" spans="2:2" ht="19.899999999999999" customHeight="1" x14ac:dyDescent="0.2">
      <c r="B59" s="16"/>
    </row>
    <row r="60" spans="2:2" ht="19.899999999999999" customHeight="1" x14ac:dyDescent="0.2">
      <c r="B60" s="19"/>
    </row>
    <row r="61" spans="2:2" ht="19.899999999999999" customHeight="1" x14ac:dyDescent="0.2">
      <c r="B61" s="19"/>
    </row>
    <row r="62" spans="2:2" ht="19.899999999999999" customHeight="1" x14ac:dyDescent="0.2">
      <c r="B62" s="16"/>
    </row>
    <row r="63" spans="2:2" ht="19.899999999999999" customHeight="1" x14ac:dyDescent="0.2">
      <c r="B63" s="16"/>
    </row>
    <row r="64" spans="2:2" ht="19.899999999999999" customHeight="1" x14ac:dyDescent="0.2">
      <c r="B64" s="16"/>
    </row>
    <row r="65" spans="2:2" ht="19.899999999999999" customHeight="1" x14ac:dyDescent="0.2">
      <c r="B65" s="16"/>
    </row>
    <row r="66" spans="2:2" ht="19.899999999999999" customHeight="1" x14ac:dyDescent="0.2">
      <c r="B66" s="16"/>
    </row>
    <row r="67" spans="2:2" ht="19.899999999999999" customHeight="1" x14ac:dyDescent="0.2">
      <c r="B67" s="16"/>
    </row>
    <row r="68" spans="2:2" ht="19.899999999999999" customHeight="1" x14ac:dyDescent="0.2">
      <c r="B68" s="16"/>
    </row>
    <row r="69" spans="2:2" ht="19.899999999999999" customHeight="1" x14ac:dyDescent="0.2">
      <c r="B69" s="16"/>
    </row>
    <row r="70" spans="2:2" ht="19.899999999999999" customHeight="1" x14ac:dyDescent="0.2">
      <c r="B70" s="16"/>
    </row>
    <row r="71" spans="2:2" ht="19.899999999999999" customHeight="1" x14ac:dyDescent="0.2">
      <c r="B71" s="19"/>
    </row>
    <row r="72" spans="2:2" ht="19.899999999999999" customHeight="1" x14ac:dyDescent="0.2">
      <c r="B72" s="16"/>
    </row>
    <row r="73" spans="2:2" ht="19.899999999999999" customHeight="1" x14ac:dyDescent="0.2">
      <c r="B73" s="16"/>
    </row>
    <row r="74" spans="2:2" ht="19.899999999999999" customHeight="1" x14ac:dyDescent="0.2">
      <c r="B74" s="16"/>
    </row>
    <row r="75" spans="2:2" ht="19.899999999999999" customHeight="1" x14ac:dyDescent="0.2">
      <c r="B75" s="19"/>
    </row>
    <row r="76" spans="2:2" ht="19.899999999999999" customHeight="1" x14ac:dyDescent="0.2">
      <c r="B76" s="19"/>
    </row>
    <row r="77" spans="2:2" ht="19.899999999999999" customHeight="1" x14ac:dyDescent="0.2">
      <c r="B77" s="19"/>
    </row>
    <row r="78" spans="2:2" ht="19.899999999999999" customHeight="1" x14ac:dyDescent="0.2">
      <c r="B78" s="16"/>
    </row>
    <row r="79" spans="2:2" ht="19.899999999999999" customHeight="1" x14ac:dyDescent="0.2">
      <c r="B79" s="16"/>
    </row>
    <row r="80" spans="2:2" ht="19.899999999999999" customHeight="1" x14ac:dyDescent="0.2">
      <c r="B80" s="16"/>
    </row>
    <row r="81" spans="2:2" ht="19.899999999999999" customHeight="1" x14ac:dyDescent="0.2">
      <c r="B81" s="16"/>
    </row>
    <row r="82" spans="2:2" ht="19.899999999999999" customHeight="1" x14ac:dyDescent="0.2">
      <c r="B82" s="16"/>
    </row>
    <row r="83" spans="2:2" ht="19.899999999999999" customHeight="1" x14ac:dyDescent="0.2">
      <c r="B83" s="19"/>
    </row>
    <row r="84" spans="2:2" ht="19.899999999999999" customHeight="1" x14ac:dyDescent="0.2">
      <c r="B84" s="19"/>
    </row>
    <row r="85" spans="2:2" ht="19.899999999999999" customHeight="1" x14ac:dyDescent="0.2">
      <c r="B85" s="16"/>
    </row>
    <row r="86" spans="2:2" ht="19.899999999999999" customHeight="1" x14ac:dyDescent="0.2">
      <c r="B86" s="19"/>
    </row>
    <row r="87" spans="2:2" ht="19.899999999999999" customHeight="1" x14ac:dyDescent="0.2">
      <c r="B87" s="19"/>
    </row>
    <row r="88" spans="2:2" ht="19.899999999999999" customHeight="1" x14ac:dyDescent="0.2">
      <c r="B88" s="19"/>
    </row>
    <row r="89" spans="2:2" ht="19.899999999999999" customHeight="1" x14ac:dyDescent="0.2">
      <c r="B89" s="19"/>
    </row>
    <row r="90" spans="2:2" ht="19.899999999999999" customHeight="1" x14ac:dyDescent="0.2">
      <c r="B90" s="19"/>
    </row>
    <row r="91" spans="2:2" ht="19.899999999999999" customHeight="1" x14ac:dyDescent="0.2">
      <c r="B91" s="19"/>
    </row>
    <row r="92" spans="2:2" ht="19.899999999999999" customHeight="1" x14ac:dyDescent="0.2">
      <c r="B92" s="19"/>
    </row>
    <row r="93" spans="2:2" ht="19.899999999999999" customHeight="1" x14ac:dyDescent="0.2">
      <c r="B93" s="19"/>
    </row>
    <row r="94" spans="2:2" ht="19.899999999999999" customHeight="1" x14ac:dyDescent="0.2">
      <c r="B94" s="19"/>
    </row>
    <row r="95" spans="2:2" ht="19.899999999999999" customHeight="1" x14ac:dyDescent="0.2">
      <c r="B95" s="19"/>
    </row>
    <row r="96" spans="2:2" ht="19.899999999999999" customHeight="1" x14ac:dyDescent="0.2">
      <c r="B96" s="19"/>
    </row>
    <row r="97" spans="2:2" ht="19.899999999999999" customHeight="1" x14ac:dyDescent="0.2">
      <c r="B97" s="16"/>
    </row>
    <row r="98" spans="2:2" ht="19.899999999999999" customHeight="1" x14ac:dyDescent="0.2">
      <c r="B98" s="16"/>
    </row>
    <row r="99" spans="2:2" ht="19.899999999999999" customHeight="1" x14ac:dyDescent="0.2">
      <c r="B99" s="19"/>
    </row>
    <row r="100" spans="2:2" ht="19.899999999999999" customHeight="1" x14ac:dyDescent="0.2">
      <c r="B100" s="16"/>
    </row>
    <row r="101" spans="2:2" ht="19.899999999999999" customHeight="1" x14ac:dyDescent="0.2">
      <c r="B101" s="16"/>
    </row>
    <row r="102" spans="2:2" ht="19.899999999999999" customHeight="1" x14ac:dyDescent="0.2">
      <c r="B102" s="16"/>
    </row>
    <row r="103" spans="2:2" ht="19.899999999999999" customHeight="1" x14ac:dyDescent="0.2">
      <c r="B103" s="16"/>
    </row>
    <row r="104" spans="2:2" ht="19.899999999999999" customHeight="1" x14ac:dyDescent="0.2">
      <c r="B104" s="16"/>
    </row>
    <row r="105" spans="2:2" ht="19.899999999999999" customHeight="1" x14ac:dyDescent="0.2">
      <c r="B105" s="16"/>
    </row>
    <row r="106" spans="2:2" ht="19.899999999999999" customHeight="1" x14ac:dyDescent="0.2">
      <c r="B106" s="16"/>
    </row>
    <row r="107" spans="2:2" ht="19.899999999999999" customHeight="1" x14ac:dyDescent="0.2">
      <c r="B107" s="19"/>
    </row>
    <row r="108" spans="2:2" ht="19.899999999999999" customHeight="1" x14ac:dyDescent="0.2">
      <c r="B108" s="19"/>
    </row>
    <row r="109" spans="2:2" ht="19.899999999999999" customHeight="1" x14ac:dyDescent="0.2">
      <c r="B109" s="16"/>
    </row>
    <row r="110" spans="2:2" ht="19.899999999999999" customHeight="1" x14ac:dyDescent="0.2">
      <c r="B110" s="19"/>
    </row>
    <row r="111" spans="2:2" ht="19.899999999999999" customHeight="1" x14ac:dyDescent="0.2">
      <c r="B111" s="16"/>
    </row>
    <row r="112" spans="2:2" ht="19.899999999999999" customHeight="1" x14ac:dyDescent="0.2">
      <c r="B112" s="16"/>
    </row>
    <row r="113" spans="2:2" ht="19.899999999999999" customHeight="1" x14ac:dyDescent="0.2">
      <c r="B113" s="19"/>
    </row>
    <row r="114" spans="2:2" ht="19.899999999999999" customHeight="1" x14ac:dyDescent="0.2">
      <c r="B114" s="19"/>
    </row>
    <row r="115" spans="2:2" ht="19.899999999999999" customHeight="1" x14ac:dyDescent="0.2">
      <c r="B115" s="19"/>
    </row>
    <row r="116" spans="2:2" ht="19.899999999999999" customHeight="1" x14ac:dyDescent="0.2">
      <c r="B116" s="16"/>
    </row>
    <row r="117" spans="2:2" ht="19.899999999999999" customHeight="1" x14ac:dyDescent="0.2">
      <c r="B117" s="19"/>
    </row>
    <row r="118" spans="2:2" ht="19.899999999999999" customHeight="1" x14ac:dyDescent="0.2">
      <c r="B118" s="19"/>
    </row>
    <row r="119" spans="2:2" ht="19.899999999999999" customHeight="1" x14ac:dyDescent="0.2">
      <c r="B119" s="16"/>
    </row>
    <row r="120" spans="2:2" ht="19.899999999999999" customHeight="1" x14ac:dyDescent="0.2">
      <c r="B120" s="19"/>
    </row>
    <row r="121" spans="2:2" ht="19.899999999999999" customHeight="1" x14ac:dyDescent="0.2">
      <c r="B121" s="16"/>
    </row>
    <row r="122" spans="2:2" ht="19.899999999999999" customHeight="1" x14ac:dyDescent="0.2">
      <c r="B122" s="16"/>
    </row>
    <row r="123" spans="2:2" ht="19.899999999999999" customHeight="1" x14ac:dyDescent="0.2">
      <c r="B123" s="16"/>
    </row>
    <row r="124" spans="2:2" ht="19.899999999999999" customHeight="1" x14ac:dyDescent="0.2">
      <c r="B124" s="19"/>
    </row>
    <row r="125" spans="2:2" ht="19.899999999999999" customHeight="1" x14ac:dyDescent="0.2">
      <c r="B125" s="16"/>
    </row>
    <row r="126" spans="2:2" ht="19.899999999999999" customHeight="1" x14ac:dyDescent="0.2">
      <c r="B126" s="16"/>
    </row>
    <row r="127" spans="2:2" ht="19.899999999999999" customHeight="1" x14ac:dyDescent="0.2">
      <c r="B127" s="16"/>
    </row>
    <row r="128" spans="2:2" ht="19.899999999999999" customHeight="1" x14ac:dyDescent="0.2">
      <c r="B128" s="16"/>
    </row>
    <row r="129" spans="2:2" ht="19.899999999999999" customHeight="1" x14ac:dyDescent="0.2">
      <c r="B129" s="16"/>
    </row>
    <row r="130" spans="2:2" ht="19.899999999999999" customHeight="1" x14ac:dyDescent="0.2">
      <c r="B130" s="16"/>
    </row>
    <row r="131" spans="2:2" ht="19.899999999999999" customHeight="1" x14ac:dyDescent="0.2">
      <c r="B131" s="16"/>
    </row>
    <row r="132" spans="2:2" ht="19.899999999999999" customHeight="1" x14ac:dyDescent="0.2">
      <c r="B132" s="16"/>
    </row>
    <row r="133" spans="2:2" ht="19.899999999999999" customHeight="1" x14ac:dyDescent="0.2">
      <c r="B133" s="16"/>
    </row>
    <row r="134" spans="2:2" ht="19.899999999999999" customHeight="1" x14ac:dyDescent="0.2">
      <c r="B134" s="16"/>
    </row>
    <row r="135" spans="2:2" ht="19.899999999999999" customHeight="1" x14ac:dyDescent="0.2">
      <c r="B135" s="19"/>
    </row>
    <row r="136" spans="2:2" ht="19.899999999999999" customHeight="1" x14ac:dyDescent="0.2">
      <c r="B136" s="16"/>
    </row>
    <row r="137" spans="2:2" ht="19.899999999999999" customHeight="1" x14ac:dyDescent="0.2">
      <c r="B137" s="16"/>
    </row>
    <row r="138" spans="2:2" ht="19.899999999999999" customHeight="1" x14ac:dyDescent="0.2">
      <c r="B138" s="16"/>
    </row>
    <row r="139" spans="2:2" ht="19.899999999999999" customHeight="1" x14ac:dyDescent="0.2">
      <c r="B139" s="16"/>
    </row>
    <row r="140" spans="2:2" ht="19.899999999999999" customHeight="1" x14ac:dyDescent="0.2">
      <c r="B140" s="19"/>
    </row>
    <row r="141" spans="2:2" ht="19.899999999999999" customHeight="1" x14ac:dyDescent="0.2">
      <c r="B141" s="19"/>
    </row>
    <row r="142" spans="2:2" ht="19.899999999999999" customHeight="1" x14ac:dyDescent="0.2">
      <c r="B142" s="16"/>
    </row>
    <row r="143" spans="2:2" ht="19.899999999999999" customHeight="1" x14ac:dyDescent="0.2">
      <c r="B143" s="16"/>
    </row>
    <row r="144" spans="2:2" ht="19.899999999999999" customHeight="1" x14ac:dyDescent="0.2">
      <c r="B144" s="19"/>
    </row>
    <row r="145" spans="2:2" ht="19.899999999999999" customHeight="1" x14ac:dyDescent="0.2">
      <c r="B145" s="16"/>
    </row>
    <row r="146" spans="2:2" ht="19.899999999999999" customHeight="1" x14ac:dyDescent="0.2">
      <c r="B146" s="16"/>
    </row>
    <row r="147" spans="2:2" ht="19.899999999999999" customHeight="1" x14ac:dyDescent="0.2">
      <c r="B147" s="16"/>
    </row>
    <row r="148" spans="2:2" ht="19.899999999999999" customHeight="1" x14ac:dyDescent="0.2">
      <c r="B148" s="19"/>
    </row>
    <row r="149" spans="2:2" ht="19.899999999999999" customHeight="1" x14ac:dyDescent="0.2">
      <c r="B149" s="19"/>
    </row>
    <row r="150" spans="2:2" ht="19.899999999999999" customHeight="1" x14ac:dyDescent="0.2">
      <c r="B150" s="16"/>
    </row>
    <row r="151" spans="2:2" ht="19.899999999999999" customHeight="1" x14ac:dyDescent="0.2">
      <c r="B151" s="19"/>
    </row>
    <row r="152" spans="2:2" ht="19.899999999999999" customHeight="1" x14ac:dyDescent="0.2">
      <c r="B152" s="16"/>
    </row>
    <row r="153" spans="2:2" ht="19.899999999999999" customHeight="1" x14ac:dyDescent="0.2">
      <c r="B153" s="19"/>
    </row>
    <row r="154" spans="2:2" ht="19.899999999999999" customHeight="1" x14ac:dyDescent="0.2">
      <c r="B154" s="19"/>
    </row>
    <row r="155" spans="2:2" ht="19.899999999999999" customHeight="1" x14ac:dyDescent="0.2">
      <c r="B155" s="16"/>
    </row>
    <row r="156" spans="2:2" ht="19.899999999999999" customHeight="1" x14ac:dyDescent="0.2">
      <c r="B156" s="16"/>
    </row>
    <row r="157" spans="2:2" ht="19.899999999999999" customHeight="1" x14ac:dyDescent="0.2">
      <c r="B157" s="16"/>
    </row>
    <row r="158" spans="2:2" ht="19.899999999999999" customHeight="1" x14ac:dyDescent="0.2">
      <c r="B158" s="16"/>
    </row>
    <row r="159" spans="2:2" ht="19.899999999999999" customHeight="1" x14ac:dyDescent="0.2">
      <c r="B159" s="19"/>
    </row>
    <row r="160" spans="2:2" ht="19.899999999999999" customHeight="1" x14ac:dyDescent="0.2">
      <c r="B160" s="19"/>
    </row>
    <row r="161" spans="2:2" ht="19.899999999999999" customHeight="1" x14ac:dyDescent="0.2">
      <c r="B161" s="16"/>
    </row>
    <row r="162" spans="2:2" ht="19.899999999999999" customHeight="1" x14ac:dyDescent="0.2">
      <c r="B162" s="16"/>
    </row>
    <row r="163" spans="2:2" ht="19.899999999999999" customHeight="1" x14ac:dyDescent="0.2">
      <c r="B163" s="16"/>
    </row>
    <row r="164" spans="2:2" ht="19.899999999999999" customHeight="1" x14ac:dyDescent="0.2">
      <c r="B164" s="16"/>
    </row>
    <row r="165" spans="2:2" ht="19.899999999999999" customHeight="1" x14ac:dyDescent="0.2">
      <c r="B165" s="19"/>
    </row>
    <row r="166" spans="2:2" ht="19.899999999999999" customHeight="1" x14ac:dyDescent="0.2">
      <c r="B166" s="19"/>
    </row>
    <row r="167" spans="2:2" ht="19.899999999999999" customHeight="1" x14ac:dyDescent="0.2">
      <c r="B167" s="16"/>
    </row>
    <row r="168" spans="2:2" ht="19.899999999999999" customHeight="1" x14ac:dyDescent="0.2">
      <c r="B168" s="16"/>
    </row>
    <row r="169" spans="2:2" ht="19.899999999999999" customHeight="1" x14ac:dyDescent="0.2">
      <c r="B169" s="21"/>
    </row>
    <row r="170" spans="2:2" ht="19.899999999999999" customHeight="1" x14ac:dyDescent="0.2">
      <c r="B170" s="22"/>
    </row>
    <row r="171" spans="2:2" ht="19.899999999999999" customHeight="1" x14ac:dyDescent="0.2">
      <c r="B171" s="22"/>
    </row>
    <row r="172" spans="2:2" ht="19.899999999999999" customHeight="1" x14ac:dyDescent="0.2">
      <c r="B172" s="22"/>
    </row>
    <row r="173" spans="2:2" ht="19.899999999999999" customHeight="1" x14ac:dyDescent="0.2">
      <c r="B173" s="21"/>
    </row>
    <row r="174" spans="2:2" ht="19.899999999999999" customHeight="1" x14ac:dyDescent="0.2">
      <c r="B174" s="21"/>
    </row>
    <row r="175" spans="2:2" ht="19.899999999999999" customHeight="1" x14ac:dyDescent="0.2">
      <c r="B175" s="21"/>
    </row>
    <row r="176" spans="2:2" ht="19.899999999999999" customHeight="1" x14ac:dyDescent="0.2">
      <c r="B176" s="21"/>
    </row>
    <row r="177" spans="2:2" ht="19.899999999999999" customHeight="1" x14ac:dyDescent="0.2">
      <c r="B177" s="21"/>
    </row>
    <row r="178" spans="2:2" ht="19.899999999999999" customHeight="1" x14ac:dyDescent="0.2">
      <c r="B178" s="21"/>
    </row>
    <row r="179" spans="2:2" ht="19.899999999999999" customHeight="1" x14ac:dyDescent="0.2">
      <c r="B179" s="21"/>
    </row>
    <row r="180" spans="2:2" ht="19.899999999999999" customHeight="1" x14ac:dyDescent="0.2">
      <c r="B180" s="22"/>
    </row>
    <row r="181" spans="2:2" ht="19.899999999999999" customHeight="1" x14ac:dyDescent="0.2">
      <c r="B181" s="22"/>
    </row>
    <row r="182" spans="2:2" ht="19.899999999999999" customHeight="1" x14ac:dyDescent="0.2">
      <c r="B182" s="21"/>
    </row>
    <row r="183" spans="2:2" ht="19.899999999999999" customHeight="1" x14ac:dyDescent="0.2">
      <c r="B183" s="21"/>
    </row>
    <row r="184" spans="2:2" ht="19.899999999999999" customHeight="1" x14ac:dyDescent="0.2">
      <c r="B184" s="21"/>
    </row>
    <row r="185" spans="2:2" ht="19.899999999999999" customHeight="1" x14ac:dyDescent="0.2">
      <c r="B185" s="21"/>
    </row>
    <row r="186" spans="2:2" ht="19.899999999999999" customHeight="1" x14ac:dyDescent="0.2">
      <c r="B186" s="22"/>
    </row>
    <row r="187" spans="2:2" ht="19.899999999999999" customHeight="1" x14ac:dyDescent="0.2">
      <c r="B187" s="21"/>
    </row>
    <row r="188" spans="2:2" ht="19.899999999999999" customHeight="1" x14ac:dyDescent="0.2">
      <c r="B188" s="21"/>
    </row>
    <row r="189" spans="2:2" ht="19.899999999999999" customHeight="1" x14ac:dyDescent="0.2">
      <c r="B189" s="21"/>
    </row>
    <row r="190" spans="2:2" ht="19.899999999999999" customHeight="1" x14ac:dyDescent="0.2">
      <c r="B190" s="21"/>
    </row>
    <row r="191" spans="2:2" ht="19.899999999999999" customHeight="1" x14ac:dyDescent="0.2">
      <c r="B191" s="21"/>
    </row>
    <row r="192" spans="2:2" ht="19.899999999999999" customHeight="1" x14ac:dyDescent="0.2">
      <c r="B192" s="21"/>
    </row>
    <row r="193" spans="2:2" ht="19.899999999999999" customHeight="1" x14ac:dyDescent="0.2">
      <c r="B193" s="21"/>
    </row>
    <row r="194" spans="2:2" ht="19.899999999999999" customHeight="1" x14ac:dyDescent="0.2">
      <c r="B194" s="21"/>
    </row>
    <row r="195" spans="2:2" ht="19.899999999999999" customHeight="1" x14ac:dyDescent="0.2">
      <c r="B195" s="21"/>
    </row>
    <row r="196" spans="2:2" ht="19.899999999999999" customHeight="1" x14ac:dyDescent="0.2">
      <c r="B196" s="22"/>
    </row>
    <row r="197" spans="2:2" ht="19.899999999999999" customHeight="1" x14ac:dyDescent="0.2">
      <c r="B197" s="22"/>
    </row>
    <row r="198" spans="2:2" ht="19.899999999999999" customHeight="1" x14ac:dyDescent="0.2">
      <c r="B198" s="22"/>
    </row>
    <row r="199" spans="2:2" ht="19.899999999999999" customHeight="1" x14ac:dyDescent="0.2">
      <c r="B199" s="21"/>
    </row>
    <row r="200" spans="2:2" ht="19.899999999999999" customHeight="1" x14ac:dyDescent="0.2">
      <c r="B200" s="21"/>
    </row>
    <row r="201" spans="2:2" ht="19.899999999999999" customHeight="1" x14ac:dyDescent="0.2">
      <c r="B201" s="21"/>
    </row>
    <row r="202" spans="2:2" ht="19.899999999999999" customHeight="1" x14ac:dyDescent="0.2">
      <c r="B202" s="21"/>
    </row>
    <row r="203" spans="2:2" ht="19.899999999999999" customHeight="1" x14ac:dyDescent="0.2">
      <c r="B203" s="21"/>
    </row>
    <row r="204" spans="2:2" ht="19.899999999999999" customHeight="1" x14ac:dyDescent="0.2">
      <c r="B204" s="22"/>
    </row>
    <row r="205" spans="2:2" ht="19.899999999999999" customHeight="1" x14ac:dyDescent="0.2">
      <c r="B205" s="21"/>
    </row>
    <row r="206" spans="2:2" ht="19.899999999999999" customHeight="1" x14ac:dyDescent="0.2">
      <c r="B206" s="21"/>
    </row>
    <row r="207" spans="2:2" ht="19.899999999999999" customHeight="1" x14ac:dyDescent="0.2">
      <c r="B207" s="21"/>
    </row>
    <row r="208" spans="2:2" ht="19.899999999999999" customHeight="1" x14ac:dyDescent="0.2">
      <c r="B208" s="22"/>
    </row>
    <row r="209" spans="2:2" ht="19.899999999999999" customHeight="1" x14ac:dyDescent="0.2">
      <c r="B209" s="22"/>
    </row>
    <row r="210" spans="2:2" ht="19.899999999999999" customHeight="1" x14ac:dyDescent="0.2">
      <c r="B210" s="21"/>
    </row>
    <row r="211" spans="2:2" ht="19.899999999999999" customHeight="1" x14ac:dyDescent="0.2">
      <c r="B211" s="22"/>
    </row>
    <row r="212" spans="2:2" ht="19.899999999999999" customHeight="1" x14ac:dyDescent="0.2">
      <c r="B212" s="22"/>
    </row>
    <row r="213" spans="2:2" ht="19.899999999999999" customHeight="1" x14ac:dyDescent="0.2">
      <c r="B213" s="21"/>
    </row>
    <row r="214" spans="2:2" ht="19.899999999999999" customHeight="1" x14ac:dyDescent="0.2">
      <c r="B214" s="22"/>
    </row>
    <row r="215" spans="2:2" ht="19.899999999999999" customHeight="1" x14ac:dyDescent="0.2">
      <c r="B215" s="22"/>
    </row>
    <row r="216" spans="2:2" ht="19.899999999999999" customHeight="1" x14ac:dyDescent="0.2">
      <c r="B216" s="22"/>
    </row>
    <row r="217" spans="2:2" ht="19.899999999999999" customHeight="1" x14ac:dyDescent="0.2">
      <c r="B217" s="22"/>
    </row>
    <row r="218" spans="2:2" ht="19.899999999999999" customHeight="1" x14ac:dyDescent="0.2">
      <c r="B218" s="21"/>
    </row>
    <row r="219" spans="2:2" ht="19.899999999999999" customHeight="1" x14ac:dyDescent="0.2">
      <c r="B219" s="22"/>
    </row>
    <row r="220" spans="2:2" ht="19.899999999999999" customHeight="1" x14ac:dyDescent="0.2">
      <c r="B220" s="22"/>
    </row>
    <row r="221" spans="2:2" ht="19.899999999999999" customHeight="1" x14ac:dyDescent="0.2">
      <c r="B221" s="21"/>
    </row>
    <row r="222" spans="2:2" ht="19.899999999999999" customHeight="1" x14ac:dyDescent="0.2">
      <c r="B222" s="22"/>
    </row>
    <row r="223" spans="2:2" ht="19.899999999999999" customHeight="1" x14ac:dyDescent="0.2">
      <c r="B223" s="22"/>
    </row>
    <row r="224" spans="2:2" ht="19.899999999999999" customHeight="1" x14ac:dyDescent="0.2">
      <c r="B224" s="21"/>
    </row>
    <row r="225" spans="2:2" ht="19.899999999999999" customHeight="1" x14ac:dyDescent="0.2">
      <c r="B225" s="21"/>
    </row>
    <row r="226" spans="2:2" ht="19.899999999999999" customHeight="1" x14ac:dyDescent="0.2">
      <c r="B226" s="21"/>
    </row>
    <row r="227" spans="2:2" ht="19.899999999999999" customHeight="1" x14ac:dyDescent="0.2">
      <c r="B227" s="22"/>
    </row>
    <row r="228" spans="2:2" ht="19.899999999999999" customHeight="1" x14ac:dyDescent="0.2">
      <c r="B228" s="21"/>
    </row>
    <row r="229" spans="2:2" ht="19.899999999999999" customHeight="1" x14ac:dyDescent="0.2">
      <c r="B229" s="21"/>
    </row>
    <row r="230" spans="2:2" ht="19.899999999999999" customHeight="1" x14ac:dyDescent="0.2">
      <c r="B230" s="22"/>
    </row>
    <row r="231" spans="2:2" ht="19.899999999999999" customHeight="1" x14ac:dyDescent="0.2">
      <c r="B231" s="22"/>
    </row>
    <row r="232" spans="2:2" ht="19.899999999999999" customHeight="1" x14ac:dyDescent="0.2">
      <c r="B232" s="21"/>
    </row>
    <row r="233" spans="2:2" ht="19.899999999999999" customHeight="1" x14ac:dyDescent="0.2">
      <c r="B233" s="21"/>
    </row>
    <row r="234" spans="2:2" ht="19.899999999999999" customHeight="1" x14ac:dyDescent="0.2">
      <c r="B234" s="21"/>
    </row>
    <row r="235" spans="2:2" ht="19.899999999999999" customHeight="1" x14ac:dyDescent="0.2">
      <c r="B235" s="22"/>
    </row>
    <row r="236" spans="2:2" ht="19.899999999999999" customHeight="1" x14ac:dyDescent="0.2">
      <c r="B236" s="21"/>
    </row>
    <row r="237" spans="2:2" ht="19.899999999999999" customHeight="1" x14ac:dyDescent="0.2">
      <c r="B237" s="21"/>
    </row>
    <row r="238" spans="2:2" ht="19.899999999999999" customHeight="1" x14ac:dyDescent="0.2">
      <c r="B238" s="21"/>
    </row>
    <row r="239" spans="2:2" ht="19.899999999999999" customHeight="1" x14ac:dyDescent="0.2">
      <c r="B239" s="22"/>
    </row>
    <row r="240" spans="2:2" ht="19.899999999999999" customHeight="1" x14ac:dyDescent="0.2">
      <c r="B240" s="22"/>
    </row>
    <row r="241" spans="2:2" ht="19.899999999999999" customHeight="1" x14ac:dyDescent="0.2">
      <c r="B241" s="22"/>
    </row>
    <row r="242" spans="2:2" ht="19.899999999999999" customHeight="1" x14ac:dyDescent="0.2">
      <c r="B242" s="21"/>
    </row>
    <row r="243" spans="2:2" ht="19.899999999999999" customHeight="1" x14ac:dyDescent="0.2">
      <c r="B243" s="21"/>
    </row>
    <row r="244" spans="2:2" ht="19.899999999999999" customHeight="1" x14ac:dyDescent="0.2">
      <c r="B244" s="21"/>
    </row>
    <row r="245" spans="2:2" ht="19.899999999999999" customHeight="1" x14ac:dyDescent="0.2">
      <c r="B245" s="22"/>
    </row>
    <row r="246" spans="2:2" ht="19.899999999999999" customHeight="1" x14ac:dyDescent="0.2">
      <c r="B246" s="21"/>
    </row>
    <row r="247" spans="2:2" ht="19.899999999999999" customHeight="1" x14ac:dyDescent="0.2">
      <c r="B247" s="22"/>
    </row>
    <row r="248" spans="2:2" ht="19.899999999999999" customHeight="1" x14ac:dyDescent="0.2">
      <c r="B248" s="21"/>
    </row>
    <row r="249" spans="2:2" ht="19.899999999999999" customHeight="1" x14ac:dyDescent="0.2">
      <c r="B249" s="21"/>
    </row>
    <row r="250" spans="2:2" ht="19.899999999999999" customHeight="1" x14ac:dyDescent="0.2">
      <c r="B250" s="22"/>
    </row>
    <row r="251" spans="2:2" ht="19.899999999999999" customHeight="1" x14ac:dyDescent="0.2">
      <c r="B251" s="22"/>
    </row>
    <row r="252" spans="2:2" ht="19.899999999999999" customHeight="1" x14ac:dyDescent="0.2">
      <c r="B252" s="21"/>
    </row>
    <row r="253" spans="2:2" ht="19.899999999999999" customHeight="1" x14ac:dyDescent="0.2">
      <c r="B253" s="21"/>
    </row>
    <row r="254" spans="2:2" ht="19.899999999999999" customHeight="1" x14ac:dyDescent="0.2">
      <c r="B254" s="22"/>
    </row>
    <row r="255" spans="2:2" ht="19.899999999999999" customHeight="1" x14ac:dyDescent="0.2">
      <c r="B255" s="21"/>
    </row>
    <row r="256" spans="2:2" ht="19.899999999999999" customHeight="1" x14ac:dyDescent="0.2">
      <c r="B256" s="21"/>
    </row>
    <row r="257" spans="2:2" ht="19.899999999999999" customHeight="1" x14ac:dyDescent="0.2">
      <c r="B257" s="22"/>
    </row>
    <row r="258" spans="2:2" ht="19.899999999999999" customHeight="1" x14ac:dyDescent="0.2">
      <c r="B258" s="22"/>
    </row>
    <row r="259" spans="2:2" ht="19.899999999999999" customHeight="1" x14ac:dyDescent="0.2">
      <c r="B259" s="21"/>
    </row>
    <row r="260" spans="2:2" ht="19.899999999999999" customHeight="1" x14ac:dyDescent="0.2">
      <c r="B260" s="21"/>
    </row>
    <row r="261" spans="2:2" ht="19.899999999999999" customHeight="1" x14ac:dyDescent="0.2">
      <c r="B261" s="21"/>
    </row>
    <row r="262" spans="2:2" ht="19.899999999999999" customHeight="1" x14ac:dyDescent="0.2">
      <c r="B262" s="21"/>
    </row>
    <row r="263" spans="2:2" ht="19.899999999999999" customHeight="1" x14ac:dyDescent="0.2">
      <c r="B263" s="22"/>
    </row>
    <row r="264" spans="2:2" ht="19.899999999999999" customHeight="1" x14ac:dyDescent="0.2">
      <c r="B264" s="21"/>
    </row>
    <row r="265" spans="2:2" ht="19.899999999999999" customHeight="1" x14ac:dyDescent="0.2">
      <c r="B265" s="22"/>
    </row>
    <row r="266" spans="2:2" ht="19.899999999999999" customHeight="1" x14ac:dyDescent="0.2">
      <c r="B266" s="22"/>
    </row>
    <row r="267" spans="2:2" ht="19.899999999999999" customHeight="1" x14ac:dyDescent="0.2">
      <c r="B267" s="21"/>
    </row>
    <row r="268" spans="2:2" ht="19.899999999999999" customHeight="1" x14ac:dyDescent="0.2">
      <c r="B268" s="21"/>
    </row>
    <row r="269" spans="2:2" ht="19.899999999999999" customHeight="1" x14ac:dyDescent="0.2">
      <c r="B269" s="22"/>
    </row>
    <row r="270" spans="2:2" ht="19.899999999999999" customHeight="1" x14ac:dyDescent="0.2">
      <c r="B270" s="21"/>
    </row>
    <row r="271" spans="2:2" ht="19.899999999999999" customHeight="1" x14ac:dyDescent="0.2">
      <c r="B271" s="22"/>
    </row>
    <row r="272" spans="2:2" ht="19.899999999999999" customHeight="1" x14ac:dyDescent="0.2">
      <c r="B272" s="22"/>
    </row>
    <row r="273" spans="2:2" ht="19.899999999999999" customHeight="1" x14ac:dyDescent="0.2">
      <c r="B273" s="21"/>
    </row>
    <row r="274" spans="2:2" ht="19.899999999999999" customHeight="1" x14ac:dyDescent="0.2">
      <c r="B274" s="22"/>
    </row>
    <row r="275" spans="2:2" ht="19.899999999999999" customHeight="1" x14ac:dyDescent="0.2">
      <c r="B275" s="21"/>
    </row>
    <row r="276" spans="2:2" ht="19.899999999999999" customHeight="1" x14ac:dyDescent="0.2">
      <c r="B276" s="21"/>
    </row>
    <row r="277" spans="2:2" ht="19.899999999999999" customHeight="1" x14ac:dyDescent="0.2">
      <c r="B277" s="22"/>
    </row>
    <row r="278" spans="2:2" ht="19.899999999999999" customHeight="1" x14ac:dyDescent="0.2">
      <c r="B278" s="21"/>
    </row>
    <row r="279" spans="2:2" ht="19.899999999999999" customHeight="1" x14ac:dyDescent="0.2">
      <c r="B279" s="21"/>
    </row>
    <row r="280" spans="2:2" ht="19.899999999999999" customHeight="1" x14ac:dyDescent="0.2">
      <c r="B280" s="21"/>
    </row>
    <row r="281" spans="2:2" ht="19.899999999999999" customHeight="1" x14ac:dyDescent="0.2">
      <c r="B281" s="21"/>
    </row>
    <row r="282" spans="2:2" ht="19.899999999999999" customHeight="1" x14ac:dyDescent="0.2">
      <c r="B282" s="21"/>
    </row>
    <row r="283" spans="2:2" ht="19.899999999999999" customHeight="1" x14ac:dyDescent="0.2">
      <c r="B283" s="21"/>
    </row>
    <row r="284" spans="2:2" ht="19.899999999999999" customHeight="1" x14ac:dyDescent="0.2">
      <c r="B284" s="21"/>
    </row>
    <row r="285" spans="2:2" ht="19.899999999999999" customHeight="1" x14ac:dyDescent="0.2">
      <c r="B285" s="21"/>
    </row>
    <row r="286" spans="2:2" ht="19.899999999999999" customHeight="1" x14ac:dyDescent="0.2">
      <c r="B286" s="22"/>
    </row>
    <row r="287" spans="2:2" ht="19.899999999999999" customHeight="1" x14ac:dyDescent="0.2">
      <c r="B287" s="21"/>
    </row>
    <row r="288" spans="2:2" ht="19.899999999999999" customHeight="1" x14ac:dyDescent="0.2">
      <c r="B288" s="21"/>
    </row>
    <row r="289" spans="2:2" ht="19.899999999999999" customHeight="1" x14ac:dyDescent="0.2">
      <c r="B289" s="21"/>
    </row>
    <row r="290" spans="2:2" ht="19.899999999999999" customHeight="1" x14ac:dyDescent="0.2">
      <c r="B290" s="21"/>
    </row>
    <row r="291" spans="2:2" ht="19.899999999999999" customHeight="1" x14ac:dyDescent="0.2">
      <c r="B291" s="22"/>
    </row>
    <row r="292" spans="2:2" ht="19.899999999999999" customHeight="1" x14ac:dyDescent="0.2">
      <c r="B292" s="22"/>
    </row>
    <row r="293" spans="2:2" ht="19.899999999999999" customHeight="1" x14ac:dyDescent="0.2">
      <c r="B293" s="21"/>
    </row>
    <row r="294" spans="2:2" ht="19.899999999999999" customHeight="1" x14ac:dyDescent="0.2">
      <c r="B294" s="22"/>
    </row>
    <row r="295" spans="2:2" ht="19.899999999999999" customHeight="1" x14ac:dyDescent="0.2">
      <c r="B295" s="22"/>
    </row>
    <row r="296" spans="2:2" ht="19.899999999999999" customHeight="1" x14ac:dyDescent="0.2">
      <c r="B296" s="22"/>
    </row>
    <row r="297" spans="2:2" ht="19.899999999999999" customHeight="1" x14ac:dyDescent="0.2">
      <c r="B297" s="22"/>
    </row>
    <row r="298" spans="2:2" ht="19.899999999999999" customHeight="1" x14ac:dyDescent="0.2">
      <c r="B298" s="22"/>
    </row>
    <row r="299" spans="2:2" ht="19.899999999999999" customHeight="1" x14ac:dyDescent="0.2">
      <c r="B299" s="22"/>
    </row>
    <row r="300" spans="2:2" ht="19.899999999999999" customHeight="1" x14ac:dyDescent="0.2">
      <c r="B300" s="21"/>
    </row>
    <row r="301" spans="2:2" ht="19.899999999999999" customHeight="1" x14ac:dyDescent="0.2">
      <c r="B301" s="22"/>
    </row>
    <row r="302" spans="2:2" ht="19.899999999999999" customHeight="1" x14ac:dyDescent="0.2">
      <c r="B302" s="22"/>
    </row>
    <row r="303" spans="2:2" ht="19.899999999999999" customHeight="1" x14ac:dyDescent="0.2">
      <c r="B303" s="22"/>
    </row>
    <row r="304" spans="2:2" ht="19.899999999999999" customHeight="1" x14ac:dyDescent="0.2">
      <c r="B304" s="22"/>
    </row>
    <row r="305" spans="2:2" ht="19.899999999999999" customHeight="1" x14ac:dyDescent="0.2">
      <c r="B305" s="22"/>
    </row>
    <row r="306" spans="2:2" ht="19.899999999999999" customHeight="1" x14ac:dyDescent="0.2">
      <c r="B306" s="21"/>
    </row>
    <row r="307" spans="2:2" ht="19.899999999999999" customHeight="1" x14ac:dyDescent="0.2">
      <c r="B307" s="21"/>
    </row>
    <row r="308" spans="2:2" ht="19.899999999999999" customHeight="1" x14ac:dyDescent="0.2">
      <c r="B308" s="21"/>
    </row>
    <row r="309" spans="2:2" ht="19.899999999999999" customHeight="1" x14ac:dyDescent="0.2">
      <c r="B309" s="22"/>
    </row>
    <row r="310" spans="2:2" ht="19.899999999999999" customHeight="1" x14ac:dyDescent="0.2">
      <c r="B310" s="21"/>
    </row>
    <row r="311" spans="2:2" ht="19.899999999999999" customHeight="1" x14ac:dyDescent="0.2">
      <c r="B311" s="21"/>
    </row>
    <row r="312" spans="2:2" ht="19.899999999999999" customHeight="1" x14ac:dyDescent="0.2">
      <c r="B312" s="22"/>
    </row>
    <row r="313" spans="2:2" ht="19.899999999999999" customHeight="1" x14ac:dyDescent="0.2">
      <c r="B313" s="21"/>
    </row>
    <row r="314" spans="2:2" ht="19.899999999999999" customHeight="1" x14ac:dyDescent="0.2">
      <c r="B314" s="22"/>
    </row>
    <row r="315" spans="2:2" ht="19.899999999999999" customHeight="1" x14ac:dyDescent="0.2">
      <c r="B315" s="22"/>
    </row>
    <row r="316" spans="2:2" ht="19.899999999999999" customHeight="1" x14ac:dyDescent="0.2">
      <c r="B316" s="21"/>
    </row>
    <row r="317" spans="2:2" ht="19.899999999999999" customHeight="1" x14ac:dyDescent="0.2">
      <c r="B317" s="21"/>
    </row>
    <row r="318" spans="2:2" ht="19.899999999999999" customHeight="1" x14ac:dyDescent="0.2">
      <c r="B318" s="22"/>
    </row>
    <row r="319" spans="2:2" ht="19.899999999999999" customHeight="1" x14ac:dyDescent="0.2">
      <c r="B319" s="21"/>
    </row>
    <row r="320" spans="2:2" ht="19.899999999999999" customHeight="1" x14ac:dyDescent="0.2">
      <c r="B320" s="21"/>
    </row>
    <row r="321" spans="2:2" ht="19.899999999999999" customHeight="1" x14ac:dyDescent="0.2">
      <c r="B321" s="21"/>
    </row>
    <row r="322" spans="2:2" ht="19.899999999999999" customHeight="1" x14ac:dyDescent="0.2">
      <c r="B322" s="22"/>
    </row>
    <row r="323" spans="2:2" ht="19.899999999999999" customHeight="1" x14ac:dyDescent="0.2">
      <c r="B323" s="21"/>
    </row>
    <row r="324" spans="2:2" ht="19.899999999999999" customHeight="1" x14ac:dyDescent="0.2">
      <c r="B324" s="22"/>
    </row>
    <row r="325" spans="2:2" ht="19.899999999999999" customHeight="1" x14ac:dyDescent="0.2">
      <c r="B325" s="22"/>
    </row>
    <row r="326" spans="2:2" ht="19.899999999999999" customHeight="1" x14ac:dyDescent="0.2">
      <c r="B326" s="22"/>
    </row>
    <row r="327" spans="2:2" ht="19.899999999999999" customHeight="1" x14ac:dyDescent="0.2">
      <c r="B327" s="21"/>
    </row>
    <row r="328" spans="2:2" ht="19.899999999999999" customHeight="1" x14ac:dyDescent="0.2">
      <c r="B328" s="21"/>
    </row>
    <row r="329" spans="2:2" ht="19.899999999999999" customHeight="1" x14ac:dyDescent="0.2">
      <c r="B329" s="21"/>
    </row>
    <row r="330" spans="2:2" ht="19.899999999999999" customHeight="1" x14ac:dyDescent="0.2">
      <c r="B330" s="21"/>
    </row>
    <row r="331" spans="2:2" ht="19.899999999999999" customHeight="1" x14ac:dyDescent="0.2">
      <c r="B331" s="21"/>
    </row>
    <row r="332" spans="2:2" ht="19.899999999999999" customHeight="1" x14ac:dyDescent="0.2">
      <c r="B332" s="21"/>
    </row>
    <row r="333" spans="2:2" ht="19.899999999999999" customHeight="1" x14ac:dyDescent="0.2">
      <c r="B333" s="21"/>
    </row>
    <row r="334" spans="2:2" ht="19.899999999999999" customHeight="1" x14ac:dyDescent="0.2">
      <c r="B334" s="21"/>
    </row>
    <row r="335" spans="2:2" ht="19.899999999999999" customHeight="1" x14ac:dyDescent="0.2">
      <c r="B335" s="21"/>
    </row>
    <row r="336" spans="2:2" ht="19.899999999999999" customHeight="1" x14ac:dyDescent="0.2">
      <c r="B336" s="22"/>
    </row>
    <row r="337" spans="2:2" ht="19.899999999999999" customHeight="1" x14ac:dyDescent="0.2">
      <c r="B337" s="21"/>
    </row>
    <row r="338" spans="2:2" ht="19.899999999999999" customHeight="1" x14ac:dyDescent="0.2">
      <c r="B338" s="22"/>
    </row>
    <row r="339" spans="2:2" ht="19.899999999999999" customHeight="1" x14ac:dyDescent="0.2">
      <c r="B339" s="21"/>
    </row>
    <row r="340" spans="2:2" ht="19.899999999999999" customHeight="1" x14ac:dyDescent="0.2">
      <c r="B340" s="21"/>
    </row>
    <row r="341" spans="2:2" ht="19.899999999999999" customHeight="1" x14ac:dyDescent="0.2">
      <c r="B341" s="21"/>
    </row>
    <row r="342" spans="2:2" ht="19.899999999999999" customHeight="1" x14ac:dyDescent="0.2">
      <c r="B342" s="22"/>
    </row>
    <row r="343" spans="2:2" ht="19.899999999999999" customHeight="1" x14ac:dyDescent="0.2">
      <c r="B343" s="21"/>
    </row>
    <row r="344" spans="2:2" ht="19.899999999999999" customHeight="1" x14ac:dyDescent="0.2">
      <c r="B344" s="21"/>
    </row>
    <row r="345" spans="2:2" ht="19.899999999999999" customHeight="1" x14ac:dyDescent="0.2">
      <c r="B345" s="22"/>
    </row>
    <row r="346" spans="2:2" ht="19.899999999999999" customHeight="1" x14ac:dyDescent="0.2">
      <c r="B346" s="21"/>
    </row>
    <row r="347" spans="2:2" ht="19.899999999999999" customHeight="1" x14ac:dyDescent="0.2">
      <c r="B347" s="22"/>
    </row>
    <row r="348" spans="2:2" ht="19.899999999999999" customHeight="1" x14ac:dyDescent="0.2">
      <c r="B348" s="22"/>
    </row>
    <row r="349" spans="2:2" ht="19.899999999999999" customHeight="1" x14ac:dyDescent="0.2">
      <c r="B349" s="21"/>
    </row>
    <row r="350" spans="2:2" ht="19.899999999999999" customHeight="1" x14ac:dyDescent="0.2">
      <c r="B350" s="21"/>
    </row>
    <row r="351" spans="2:2" ht="19.899999999999999" customHeight="1" x14ac:dyDescent="0.2">
      <c r="B351" s="21"/>
    </row>
    <row r="352" spans="2:2" ht="19.899999999999999" customHeight="1" x14ac:dyDescent="0.2">
      <c r="B352" s="22"/>
    </row>
    <row r="353" spans="2:2" ht="19.899999999999999" customHeight="1" x14ac:dyDescent="0.2">
      <c r="B353" s="21"/>
    </row>
    <row r="354" spans="2:2" ht="19.899999999999999" customHeight="1" x14ac:dyDescent="0.2">
      <c r="B354" s="22"/>
    </row>
    <row r="355" spans="2:2" ht="19.899999999999999" customHeight="1" x14ac:dyDescent="0.2">
      <c r="B355" s="22"/>
    </row>
    <row r="356" spans="2:2" ht="19.899999999999999" customHeight="1" x14ac:dyDescent="0.2">
      <c r="B356" s="22"/>
    </row>
    <row r="357" spans="2:2" ht="19.899999999999999" customHeight="1" x14ac:dyDescent="0.2">
      <c r="B357" s="22"/>
    </row>
    <row r="358" spans="2:2" ht="19.899999999999999" customHeight="1" x14ac:dyDescent="0.2">
      <c r="B358" s="22"/>
    </row>
    <row r="359" spans="2:2" ht="19.899999999999999" customHeight="1" x14ac:dyDescent="0.2">
      <c r="B359" s="22"/>
    </row>
    <row r="360" spans="2:2" ht="19.899999999999999" customHeight="1" x14ac:dyDescent="0.2">
      <c r="B360" s="21"/>
    </row>
    <row r="361" spans="2:2" ht="19.899999999999999" customHeight="1" x14ac:dyDescent="0.2">
      <c r="B361" s="21"/>
    </row>
    <row r="362" spans="2:2" ht="19.899999999999999" customHeight="1" x14ac:dyDescent="0.2">
      <c r="B362" s="22"/>
    </row>
    <row r="363" spans="2:2" ht="19.899999999999999" customHeight="1" x14ac:dyDescent="0.2">
      <c r="B363" s="22"/>
    </row>
    <row r="364" spans="2:2" ht="19.899999999999999" customHeight="1" x14ac:dyDescent="0.2">
      <c r="B364" s="22"/>
    </row>
    <row r="365" spans="2:2" ht="19.899999999999999" customHeight="1" x14ac:dyDescent="0.2">
      <c r="B365" s="22"/>
    </row>
    <row r="366" spans="2:2" ht="19.899999999999999" customHeight="1" x14ac:dyDescent="0.2">
      <c r="B366" s="21"/>
    </row>
    <row r="367" spans="2:2" ht="19.899999999999999" customHeight="1" x14ac:dyDescent="0.2">
      <c r="B367" s="22"/>
    </row>
    <row r="368" spans="2:2" ht="19.899999999999999" customHeight="1" x14ac:dyDescent="0.2">
      <c r="B368" s="21"/>
    </row>
    <row r="369" spans="2:2" ht="19.899999999999999" customHeight="1" x14ac:dyDescent="0.2">
      <c r="B369" s="21"/>
    </row>
    <row r="370" spans="2:2" ht="19.899999999999999" customHeight="1" x14ac:dyDescent="0.2">
      <c r="B370" s="21"/>
    </row>
    <row r="371" spans="2:2" ht="19.899999999999999" customHeight="1" x14ac:dyDescent="0.2">
      <c r="B371" s="21"/>
    </row>
    <row r="372" spans="2:2" ht="19.899999999999999" customHeight="1" x14ac:dyDescent="0.2">
      <c r="B372" s="21"/>
    </row>
    <row r="373" spans="2:2" ht="19.899999999999999" customHeight="1" x14ac:dyDescent="0.2">
      <c r="B373" s="21"/>
    </row>
    <row r="374" spans="2:2" ht="19.899999999999999" customHeight="1" x14ac:dyDescent="0.2">
      <c r="B374" s="21"/>
    </row>
    <row r="375" spans="2:2" ht="19.899999999999999" customHeight="1" x14ac:dyDescent="0.2">
      <c r="B375" s="22"/>
    </row>
    <row r="376" spans="2:2" ht="19.899999999999999" customHeight="1" x14ac:dyDescent="0.2">
      <c r="B376" s="22"/>
    </row>
    <row r="377" spans="2:2" ht="19.899999999999999" customHeight="1" x14ac:dyDescent="0.2">
      <c r="B377" s="22"/>
    </row>
    <row r="378" spans="2:2" ht="19.899999999999999" customHeight="1" x14ac:dyDescent="0.2">
      <c r="B378" s="21"/>
    </row>
    <row r="379" spans="2:2" ht="19.899999999999999" customHeight="1" x14ac:dyDescent="0.2">
      <c r="B379" s="22"/>
    </row>
    <row r="380" spans="2:2" ht="19.899999999999999" customHeight="1" x14ac:dyDescent="0.2">
      <c r="B380" s="21"/>
    </row>
    <row r="381" spans="2:2" ht="19.899999999999999" customHeight="1" x14ac:dyDescent="0.2">
      <c r="B381" s="21"/>
    </row>
    <row r="382" spans="2:2" ht="19.899999999999999" customHeight="1" x14ac:dyDescent="0.2">
      <c r="B382" s="22"/>
    </row>
    <row r="383" spans="2:2" ht="19.899999999999999" customHeight="1" x14ac:dyDescent="0.2">
      <c r="B383" s="21"/>
    </row>
    <row r="384" spans="2:2" ht="19.899999999999999" customHeight="1" x14ac:dyDescent="0.2">
      <c r="B384" s="21"/>
    </row>
    <row r="385" spans="2:2" ht="19.899999999999999" customHeight="1" x14ac:dyDescent="0.2">
      <c r="B385" s="22"/>
    </row>
    <row r="386" spans="2:2" ht="19.899999999999999" customHeight="1" x14ac:dyDescent="0.2">
      <c r="B386" s="21"/>
    </row>
    <row r="387" spans="2:2" ht="19.899999999999999" customHeight="1" x14ac:dyDescent="0.2">
      <c r="B387" s="22"/>
    </row>
    <row r="388" spans="2:2" ht="19.899999999999999" customHeight="1" x14ac:dyDescent="0.2">
      <c r="B388" s="22"/>
    </row>
    <row r="389" spans="2:2" ht="19.899999999999999" customHeight="1" x14ac:dyDescent="0.2">
      <c r="B389" s="21"/>
    </row>
    <row r="390" spans="2:2" ht="19.899999999999999" customHeight="1" x14ac:dyDescent="0.2">
      <c r="B390" s="21"/>
    </row>
    <row r="391" spans="2:2" ht="19.899999999999999" customHeight="1" x14ac:dyDescent="0.2">
      <c r="B391" s="22"/>
    </row>
    <row r="392" spans="2:2" ht="19.899999999999999" customHeight="1" x14ac:dyDescent="0.2">
      <c r="B392" s="22"/>
    </row>
    <row r="393" spans="2:2" ht="19.899999999999999" customHeight="1" x14ac:dyDescent="0.2">
      <c r="B393" s="21"/>
    </row>
    <row r="394" spans="2:2" ht="19.899999999999999" customHeight="1" x14ac:dyDescent="0.2">
      <c r="B394" s="21"/>
    </row>
    <row r="395" spans="2:2" ht="19.899999999999999" customHeight="1" x14ac:dyDescent="0.2">
      <c r="B395" s="21"/>
    </row>
    <row r="396" spans="2:2" ht="19.899999999999999" customHeight="1" x14ac:dyDescent="0.2">
      <c r="B396" s="21"/>
    </row>
    <row r="397" spans="2:2" ht="19.899999999999999" customHeight="1" x14ac:dyDescent="0.2">
      <c r="B397" s="21"/>
    </row>
    <row r="398" spans="2:2" ht="19.899999999999999" customHeight="1" x14ac:dyDescent="0.2">
      <c r="B398" s="21"/>
    </row>
    <row r="399" spans="2:2" ht="19.899999999999999" customHeight="1" x14ac:dyDescent="0.2">
      <c r="B399" s="21"/>
    </row>
    <row r="400" spans="2:2" ht="19.899999999999999" customHeight="1" x14ac:dyDescent="0.2">
      <c r="B400" s="22"/>
    </row>
    <row r="401" spans="2:2" ht="19.899999999999999" customHeight="1" x14ac:dyDescent="0.2">
      <c r="B401" s="21"/>
    </row>
    <row r="402" spans="2:2" ht="19.899999999999999" customHeight="1" x14ac:dyDescent="0.2">
      <c r="B402" s="21"/>
    </row>
    <row r="403" spans="2:2" ht="19.899999999999999" customHeight="1" x14ac:dyDescent="0.2">
      <c r="B403" s="22"/>
    </row>
    <row r="404" spans="2:2" ht="19.899999999999999" customHeight="1" x14ac:dyDescent="0.2">
      <c r="B404" s="22"/>
    </row>
    <row r="405" spans="2:2" ht="19.899999999999999" customHeight="1" x14ac:dyDescent="0.2">
      <c r="B405" s="22"/>
    </row>
    <row r="406" spans="2:2" ht="19.899999999999999" customHeight="1" x14ac:dyDescent="0.2">
      <c r="B406" s="22"/>
    </row>
    <row r="407" spans="2:2" ht="19.899999999999999" customHeight="1" x14ac:dyDescent="0.2">
      <c r="B407" s="22"/>
    </row>
    <row r="408" spans="2:2" ht="19.899999999999999" customHeight="1" x14ac:dyDescent="0.2">
      <c r="B408" s="22"/>
    </row>
    <row r="409" spans="2:2" ht="19.899999999999999" customHeight="1" x14ac:dyDescent="0.2">
      <c r="B409" s="21"/>
    </row>
    <row r="410" spans="2:2" ht="19.899999999999999" customHeight="1" x14ac:dyDescent="0.2">
      <c r="B410" s="22"/>
    </row>
    <row r="411" spans="2:2" ht="19.899999999999999" customHeight="1" x14ac:dyDescent="0.2">
      <c r="B411" s="22"/>
    </row>
    <row r="412" spans="2:2" ht="19.899999999999999" customHeight="1" x14ac:dyDescent="0.2">
      <c r="B412" s="22"/>
    </row>
    <row r="413" spans="2:2" ht="19.899999999999999" customHeight="1" x14ac:dyDescent="0.2">
      <c r="B413" s="22"/>
    </row>
    <row r="414" spans="2:2" ht="19.899999999999999" customHeight="1" x14ac:dyDescent="0.2">
      <c r="B414" s="22"/>
    </row>
    <row r="415" spans="2:2" ht="19.899999999999999" customHeight="1" x14ac:dyDescent="0.2">
      <c r="B415" s="21"/>
    </row>
    <row r="416" spans="2:2" ht="19.899999999999999" customHeight="1" x14ac:dyDescent="0.2">
      <c r="B416" s="21"/>
    </row>
    <row r="417" spans="2:2" ht="19.899999999999999" customHeight="1" x14ac:dyDescent="0.2">
      <c r="B417" s="21"/>
    </row>
    <row r="418" spans="2:2" ht="19.899999999999999" customHeight="1" x14ac:dyDescent="0.2">
      <c r="B418" s="21"/>
    </row>
    <row r="419" spans="2:2" ht="19.899999999999999" customHeight="1" x14ac:dyDescent="0.2">
      <c r="B419" s="21"/>
    </row>
    <row r="420" spans="2:2" ht="19.899999999999999" customHeight="1" x14ac:dyDescent="0.2">
      <c r="B420" s="22"/>
    </row>
    <row r="421" spans="2:2" ht="19.899999999999999" customHeight="1" x14ac:dyDescent="0.2">
      <c r="B421" s="21"/>
    </row>
    <row r="422" spans="2:2" ht="19.899999999999999" customHeight="1" x14ac:dyDescent="0.2">
      <c r="B422" s="22"/>
    </row>
    <row r="423" spans="2:2" ht="19.899999999999999" customHeight="1" x14ac:dyDescent="0.2">
      <c r="B423" s="21"/>
    </row>
    <row r="424" spans="2:2" ht="19.899999999999999" customHeight="1" x14ac:dyDescent="0.2">
      <c r="B424" s="21"/>
    </row>
    <row r="425" spans="2:2" ht="19.899999999999999" customHeight="1" x14ac:dyDescent="0.2">
      <c r="B425" s="21"/>
    </row>
    <row r="426" spans="2:2" ht="19.899999999999999" customHeight="1" x14ac:dyDescent="0.2">
      <c r="B426" s="22"/>
    </row>
    <row r="427" spans="2:2" ht="19.899999999999999" customHeight="1" x14ac:dyDescent="0.2">
      <c r="B427" s="21"/>
    </row>
    <row r="428" spans="2:2" ht="19.899999999999999" customHeight="1" x14ac:dyDescent="0.2">
      <c r="B428" s="21"/>
    </row>
    <row r="429" spans="2:2" ht="19.899999999999999" customHeight="1" x14ac:dyDescent="0.2">
      <c r="B429" s="21"/>
    </row>
    <row r="430" spans="2:2" ht="19.899999999999999" customHeight="1" x14ac:dyDescent="0.2">
      <c r="B430" s="21"/>
    </row>
    <row r="431" spans="2:2" ht="19.899999999999999" customHeight="1" x14ac:dyDescent="0.2">
      <c r="B431" s="22"/>
    </row>
    <row r="432" spans="2:2" ht="19.899999999999999" customHeight="1" x14ac:dyDescent="0.2">
      <c r="B432" s="21"/>
    </row>
    <row r="433" spans="2:2" ht="19.899999999999999" customHeight="1" x14ac:dyDescent="0.2">
      <c r="B433" s="21"/>
    </row>
    <row r="434" spans="2:2" ht="19.899999999999999" customHeight="1" x14ac:dyDescent="0.2">
      <c r="B434" s="21"/>
    </row>
    <row r="435" spans="2:2" ht="19.899999999999999" customHeight="1" x14ac:dyDescent="0.2">
      <c r="B435" s="21"/>
    </row>
    <row r="436" spans="2:2" ht="19.899999999999999" customHeight="1" x14ac:dyDescent="0.2">
      <c r="B436" s="21"/>
    </row>
    <row r="437" spans="2:2" ht="19.899999999999999" customHeight="1" x14ac:dyDescent="0.2">
      <c r="B437" s="21"/>
    </row>
    <row r="438" spans="2:2" ht="19.899999999999999" customHeight="1" x14ac:dyDescent="0.2">
      <c r="B438" s="21"/>
    </row>
    <row r="439" spans="2:2" ht="19.899999999999999" customHeight="1" x14ac:dyDescent="0.2">
      <c r="B439" s="21"/>
    </row>
    <row r="440" spans="2:2" ht="19.899999999999999" customHeight="1" x14ac:dyDescent="0.2">
      <c r="B440" s="21"/>
    </row>
    <row r="441" spans="2:2" ht="19.899999999999999" customHeight="1" x14ac:dyDescent="0.2">
      <c r="B441" s="21"/>
    </row>
    <row r="442" spans="2:2" ht="19.899999999999999" customHeight="1" x14ac:dyDescent="0.2">
      <c r="B442" s="21"/>
    </row>
    <row r="443" spans="2:2" ht="19.899999999999999" customHeight="1" x14ac:dyDescent="0.2">
      <c r="B443" s="21"/>
    </row>
    <row r="444" spans="2:2" ht="19.899999999999999" customHeight="1" x14ac:dyDescent="0.2">
      <c r="B444" s="22"/>
    </row>
    <row r="445" spans="2:2" ht="19.899999999999999" customHeight="1" x14ac:dyDescent="0.2">
      <c r="B445" s="21"/>
    </row>
    <row r="446" spans="2:2" ht="19.899999999999999" customHeight="1" x14ac:dyDescent="0.2">
      <c r="B446" s="22"/>
    </row>
    <row r="447" spans="2:2" ht="19.899999999999999" customHeight="1" x14ac:dyDescent="0.2">
      <c r="B447" s="22"/>
    </row>
    <row r="448" spans="2:2" ht="19.899999999999999" customHeight="1" x14ac:dyDescent="0.2">
      <c r="B448" s="22"/>
    </row>
    <row r="449" spans="2:2" ht="19.899999999999999" customHeight="1" x14ac:dyDescent="0.2">
      <c r="B449" s="21"/>
    </row>
    <row r="450" spans="2:2" ht="19.899999999999999" customHeight="1" x14ac:dyDescent="0.2">
      <c r="B450" s="22"/>
    </row>
    <row r="451" spans="2:2" ht="19.899999999999999" customHeight="1" x14ac:dyDescent="0.2">
      <c r="B451" s="21"/>
    </row>
    <row r="452" spans="2:2" ht="19.899999999999999" customHeight="1" x14ac:dyDescent="0.2">
      <c r="B452" s="21"/>
    </row>
    <row r="453" spans="2:2" ht="19.899999999999999" customHeight="1" x14ac:dyDescent="0.2">
      <c r="B453" s="21"/>
    </row>
    <row r="454" spans="2:2" ht="19.899999999999999" customHeight="1" x14ac:dyDescent="0.2">
      <c r="B454" s="22"/>
    </row>
    <row r="455" spans="2:2" ht="19.899999999999999" customHeight="1" x14ac:dyDescent="0.2">
      <c r="B455" s="21"/>
    </row>
    <row r="456" spans="2:2" ht="19.899999999999999" customHeight="1" x14ac:dyDescent="0.2">
      <c r="B456" s="22"/>
    </row>
    <row r="457" spans="2:2" ht="19.899999999999999" customHeight="1" x14ac:dyDescent="0.2">
      <c r="B457" s="21"/>
    </row>
    <row r="458" spans="2:2" ht="19.899999999999999" customHeight="1" x14ac:dyDescent="0.2">
      <c r="B458" s="21"/>
    </row>
    <row r="459" spans="2:2" ht="19.899999999999999" customHeight="1" x14ac:dyDescent="0.2">
      <c r="B459" s="21"/>
    </row>
    <row r="460" spans="2:2" ht="19.899999999999999" customHeight="1" x14ac:dyDescent="0.2">
      <c r="B460" s="21"/>
    </row>
    <row r="461" spans="2:2" ht="19.899999999999999" customHeight="1" x14ac:dyDescent="0.2">
      <c r="B461" s="22"/>
    </row>
    <row r="462" spans="2:2" ht="19.899999999999999" customHeight="1" x14ac:dyDescent="0.2">
      <c r="B462" s="22"/>
    </row>
    <row r="463" spans="2:2" ht="19.899999999999999" customHeight="1" x14ac:dyDescent="0.2">
      <c r="B463" s="22"/>
    </row>
    <row r="464" spans="2:2" ht="19.899999999999999" customHeight="1" x14ac:dyDescent="0.2">
      <c r="B464" s="21"/>
    </row>
    <row r="465" spans="2:2" ht="19.899999999999999" customHeight="1" x14ac:dyDescent="0.2">
      <c r="B465" s="22"/>
    </row>
    <row r="466" spans="2:2" ht="19.899999999999999" customHeight="1" x14ac:dyDescent="0.2">
      <c r="B466" s="22"/>
    </row>
    <row r="467" spans="2:2" ht="19.899999999999999" customHeight="1" x14ac:dyDescent="0.2">
      <c r="B467" s="21"/>
    </row>
    <row r="468" spans="2:2" ht="19.899999999999999" customHeight="1" x14ac:dyDescent="0.2">
      <c r="B468" s="22"/>
    </row>
    <row r="469" spans="2:2" ht="19.899999999999999" customHeight="1" x14ac:dyDescent="0.2">
      <c r="B469" s="21"/>
    </row>
    <row r="470" spans="2:2" ht="19.899999999999999" customHeight="1" x14ac:dyDescent="0.2">
      <c r="B470" s="22"/>
    </row>
    <row r="471" spans="2:2" ht="19.899999999999999" customHeight="1" x14ac:dyDescent="0.2">
      <c r="B471" s="21"/>
    </row>
    <row r="472" spans="2:2" ht="19.899999999999999" customHeight="1" x14ac:dyDescent="0.2">
      <c r="B472" s="21"/>
    </row>
    <row r="473" spans="2:2" ht="19.899999999999999" customHeight="1" x14ac:dyDescent="0.2">
      <c r="B473" s="22"/>
    </row>
    <row r="474" spans="2:2" ht="19.899999999999999" customHeight="1" x14ac:dyDescent="0.2">
      <c r="B474" s="22"/>
    </row>
    <row r="475" spans="2:2" ht="19.899999999999999" customHeight="1" x14ac:dyDescent="0.2">
      <c r="B475" s="22"/>
    </row>
    <row r="476" spans="2:2" ht="19.899999999999999" customHeight="1" x14ac:dyDescent="0.2">
      <c r="B476" s="21"/>
    </row>
    <row r="477" spans="2:2" ht="19.899999999999999" customHeight="1" x14ac:dyDescent="0.2">
      <c r="B477" s="21"/>
    </row>
    <row r="478" spans="2:2" ht="19.899999999999999" customHeight="1" x14ac:dyDescent="0.2">
      <c r="B478" s="21"/>
    </row>
    <row r="479" spans="2:2" ht="19.899999999999999" customHeight="1" x14ac:dyDescent="0.2">
      <c r="B479" s="21"/>
    </row>
    <row r="480" spans="2:2" ht="19.899999999999999" customHeight="1" x14ac:dyDescent="0.2">
      <c r="B480" s="21"/>
    </row>
    <row r="481" spans="2:2" ht="19.899999999999999" customHeight="1" x14ac:dyDescent="0.2">
      <c r="B481" s="22"/>
    </row>
    <row r="482" spans="2:2" ht="19.899999999999999" customHeight="1" x14ac:dyDescent="0.2">
      <c r="B482" s="21"/>
    </row>
    <row r="483" spans="2:2" ht="19.899999999999999" customHeight="1" x14ac:dyDescent="0.2">
      <c r="B483" s="21"/>
    </row>
    <row r="484" spans="2:2" ht="19.899999999999999" customHeight="1" x14ac:dyDescent="0.2">
      <c r="B484" s="21"/>
    </row>
    <row r="485" spans="2:2" ht="19.899999999999999" customHeight="1" x14ac:dyDescent="0.2">
      <c r="B485" s="21"/>
    </row>
    <row r="486" spans="2:2" ht="19.899999999999999" customHeight="1" x14ac:dyDescent="0.2">
      <c r="B486" s="22"/>
    </row>
    <row r="487" spans="2:2" ht="19.899999999999999" customHeight="1" x14ac:dyDescent="0.2">
      <c r="B487" s="22"/>
    </row>
    <row r="488" spans="2:2" ht="19.899999999999999" customHeight="1" x14ac:dyDescent="0.2">
      <c r="B488" s="21"/>
    </row>
    <row r="489" spans="2:2" ht="19.899999999999999" customHeight="1" x14ac:dyDescent="0.2">
      <c r="B489" s="22"/>
    </row>
    <row r="490" spans="2:2" ht="19.899999999999999" customHeight="1" x14ac:dyDescent="0.2">
      <c r="B490" s="22"/>
    </row>
    <row r="491" spans="2:2" ht="19.899999999999999" customHeight="1" x14ac:dyDescent="0.2">
      <c r="B491" s="22"/>
    </row>
    <row r="492" spans="2:2" ht="19.899999999999999" customHeight="1" x14ac:dyDescent="0.2">
      <c r="B492" s="22"/>
    </row>
    <row r="493" spans="2:2" ht="19.899999999999999" customHeight="1" x14ac:dyDescent="0.2">
      <c r="B493" s="22"/>
    </row>
    <row r="494" spans="2:2" ht="19.899999999999999" customHeight="1" x14ac:dyDescent="0.2">
      <c r="B494" s="21"/>
    </row>
    <row r="495" spans="2:2" ht="19.899999999999999" customHeight="1" x14ac:dyDescent="0.2">
      <c r="B495" s="22"/>
    </row>
    <row r="496" spans="2:2" ht="19.899999999999999" customHeight="1" x14ac:dyDescent="0.2">
      <c r="B496" s="22"/>
    </row>
    <row r="497" spans="2:2" ht="19.899999999999999" customHeight="1" x14ac:dyDescent="0.2">
      <c r="B497" s="22"/>
    </row>
    <row r="498" spans="2:2" ht="19.899999999999999" customHeight="1" x14ac:dyDescent="0.2">
      <c r="B498" s="22"/>
    </row>
    <row r="499" spans="2:2" ht="19.899999999999999" customHeight="1" x14ac:dyDescent="0.2">
      <c r="B499" s="21"/>
    </row>
    <row r="500" spans="2:2" ht="19.899999999999999" customHeight="1" x14ac:dyDescent="0.2">
      <c r="B500" s="21"/>
    </row>
    <row r="501" spans="2:2" ht="19.899999999999999" customHeight="1" x14ac:dyDescent="0.2">
      <c r="B501" s="22"/>
    </row>
    <row r="502" spans="2:2" ht="19.899999999999999" customHeight="1" x14ac:dyDescent="0.2">
      <c r="B502" s="21"/>
    </row>
    <row r="503" spans="2:2" ht="19.899999999999999" customHeight="1" x14ac:dyDescent="0.2">
      <c r="B503" s="21"/>
    </row>
    <row r="504" spans="2:2" ht="19.899999999999999" customHeight="1" x14ac:dyDescent="0.2">
      <c r="B504" s="21"/>
    </row>
    <row r="505" spans="2:2" ht="19.899999999999999" customHeight="1" x14ac:dyDescent="0.2">
      <c r="B505" s="21"/>
    </row>
    <row r="506" spans="2:2" ht="19.899999999999999" customHeight="1" x14ac:dyDescent="0.2">
      <c r="B506" s="21"/>
    </row>
    <row r="507" spans="2:2" ht="19.899999999999999" customHeight="1" x14ac:dyDescent="0.2">
      <c r="B507" s="21"/>
    </row>
    <row r="508" spans="2:2" ht="19.899999999999999" customHeight="1" x14ac:dyDescent="0.2">
      <c r="B508" s="21"/>
    </row>
    <row r="509" spans="2:2" ht="19.899999999999999" customHeight="1" x14ac:dyDescent="0.2">
      <c r="B509" s="21"/>
    </row>
    <row r="510" spans="2:2" ht="19.899999999999999" customHeight="1" x14ac:dyDescent="0.2">
      <c r="B510" s="21"/>
    </row>
    <row r="511" spans="2:2" ht="19.899999999999999" customHeight="1" x14ac:dyDescent="0.2">
      <c r="B511" s="21"/>
    </row>
    <row r="512" spans="2:2" ht="19.899999999999999" customHeight="1" x14ac:dyDescent="0.2">
      <c r="B512" s="22"/>
    </row>
    <row r="513" spans="2:2" ht="19.899999999999999" customHeight="1" x14ac:dyDescent="0.2">
      <c r="B513" s="21"/>
    </row>
    <row r="514" spans="2:2" ht="19.899999999999999" customHeight="1" x14ac:dyDescent="0.2">
      <c r="B514" s="21"/>
    </row>
    <row r="515" spans="2:2" ht="19.899999999999999" customHeight="1" x14ac:dyDescent="0.2">
      <c r="B515" s="22"/>
    </row>
    <row r="516" spans="2:2" ht="19.899999999999999" customHeight="1" x14ac:dyDescent="0.2">
      <c r="B516" s="22"/>
    </row>
    <row r="517" spans="2:2" ht="19.899999999999999" customHeight="1" x14ac:dyDescent="0.2">
      <c r="B517" s="22"/>
    </row>
    <row r="518" spans="2:2" ht="19.899999999999999" customHeight="1" x14ac:dyDescent="0.2">
      <c r="B518" s="21"/>
    </row>
    <row r="519" spans="2:2" ht="19.899999999999999" customHeight="1" x14ac:dyDescent="0.2">
      <c r="B519" s="21"/>
    </row>
    <row r="520" spans="2:2" ht="19.899999999999999" customHeight="1" x14ac:dyDescent="0.2">
      <c r="B520" s="22"/>
    </row>
    <row r="521" spans="2:2" ht="19.899999999999999" customHeight="1" x14ac:dyDescent="0.2">
      <c r="B521" s="22"/>
    </row>
    <row r="522" spans="2:2" ht="19.899999999999999" customHeight="1" x14ac:dyDescent="0.2">
      <c r="B522" s="22"/>
    </row>
    <row r="523" spans="2:2" ht="19.899999999999999" customHeight="1" x14ac:dyDescent="0.2">
      <c r="B523" s="22"/>
    </row>
    <row r="524" spans="2:2" ht="19.899999999999999" customHeight="1" x14ac:dyDescent="0.2">
      <c r="B524" s="22"/>
    </row>
    <row r="525" spans="2:2" ht="19.899999999999999" customHeight="1" x14ac:dyDescent="0.2">
      <c r="B525" s="21"/>
    </row>
    <row r="526" spans="2:2" ht="19.899999999999999" customHeight="1" x14ac:dyDescent="0.2">
      <c r="B526" s="22"/>
    </row>
    <row r="527" spans="2:2" ht="19.899999999999999" customHeight="1" x14ac:dyDescent="0.2">
      <c r="B527" s="21"/>
    </row>
    <row r="528" spans="2:2" ht="19.899999999999999" customHeight="1" x14ac:dyDescent="0.2">
      <c r="B528" s="21"/>
    </row>
    <row r="529" spans="2:2" ht="19.899999999999999" customHeight="1" x14ac:dyDescent="0.2">
      <c r="B529" s="21"/>
    </row>
    <row r="530" spans="2:2" ht="19.899999999999999" customHeight="1" x14ac:dyDescent="0.2">
      <c r="B530" s="21"/>
    </row>
    <row r="531" spans="2:2" ht="19.899999999999999" customHeight="1" x14ac:dyDescent="0.2">
      <c r="B531" s="22"/>
    </row>
    <row r="532" spans="2:2" ht="19.899999999999999" customHeight="1" x14ac:dyDescent="0.2">
      <c r="B532" s="22"/>
    </row>
    <row r="533" spans="2:2" ht="19.899999999999999" customHeight="1" x14ac:dyDescent="0.2">
      <c r="B533" s="22"/>
    </row>
    <row r="534" spans="2:2" ht="19.899999999999999" customHeight="1" x14ac:dyDescent="0.2">
      <c r="B534" s="21"/>
    </row>
    <row r="535" spans="2:2" ht="19.899999999999999" customHeight="1" x14ac:dyDescent="0.2">
      <c r="B535" s="22"/>
    </row>
    <row r="536" spans="2:2" ht="19.899999999999999" customHeight="1" x14ac:dyDescent="0.2">
      <c r="B536" s="22"/>
    </row>
    <row r="537" spans="2:2" ht="19.899999999999999" customHeight="1" x14ac:dyDescent="0.2">
      <c r="B537" s="22"/>
    </row>
    <row r="538" spans="2:2" ht="19.899999999999999" customHeight="1" x14ac:dyDescent="0.2">
      <c r="B538" s="21"/>
    </row>
    <row r="539" spans="2:2" ht="19.899999999999999" customHeight="1" x14ac:dyDescent="0.2">
      <c r="B539" s="21"/>
    </row>
    <row r="540" spans="2:2" ht="19.899999999999999" customHeight="1" x14ac:dyDescent="0.2">
      <c r="B540" s="21"/>
    </row>
    <row r="541" spans="2:2" ht="19.899999999999999" customHeight="1" x14ac:dyDescent="0.2">
      <c r="B541" s="21"/>
    </row>
    <row r="542" spans="2:2" ht="19.899999999999999" customHeight="1" x14ac:dyDescent="0.2">
      <c r="B542" s="21"/>
    </row>
    <row r="543" spans="2:2" ht="19.899999999999999" customHeight="1" x14ac:dyDescent="0.2">
      <c r="B543" s="22"/>
    </row>
    <row r="544" spans="2:2" ht="19.899999999999999" customHeight="1" x14ac:dyDescent="0.2">
      <c r="B544" s="22"/>
    </row>
    <row r="545" spans="2:2" ht="19.899999999999999" customHeight="1" x14ac:dyDescent="0.2">
      <c r="B545" s="21"/>
    </row>
    <row r="546" spans="2:2" ht="19.899999999999999" customHeight="1" x14ac:dyDescent="0.2">
      <c r="B546" s="22"/>
    </row>
    <row r="547" spans="2:2" ht="19.899999999999999" customHeight="1" x14ac:dyDescent="0.2">
      <c r="B547" s="21"/>
    </row>
    <row r="548" spans="2:2" ht="19.899999999999999" customHeight="1" x14ac:dyDescent="0.2">
      <c r="B548" s="21"/>
    </row>
    <row r="549" spans="2:2" ht="19.899999999999999" customHeight="1" x14ac:dyDescent="0.2">
      <c r="B549" s="21"/>
    </row>
    <row r="550" spans="2:2" ht="19.899999999999999" customHeight="1" x14ac:dyDescent="0.2">
      <c r="B550" s="21"/>
    </row>
    <row r="551" spans="2:2" ht="19.899999999999999" customHeight="1" x14ac:dyDescent="0.2">
      <c r="B551" s="21"/>
    </row>
    <row r="552" spans="2:2" ht="19.899999999999999" customHeight="1" x14ac:dyDescent="0.2">
      <c r="B552" s="21"/>
    </row>
    <row r="553" spans="2:2" ht="19.899999999999999" customHeight="1" x14ac:dyDescent="0.2">
      <c r="B553" s="21"/>
    </row>
    <row r="554" spans="2:2" ht="19.899999999999999" customHeight="1" x14ac:dyDescent="0.2">
      <c r="B554" s="21"/>
    </row>
    <row r="555" spans="2:2" ht="19.899999999999999" customHeight="1" x14ac:dyDescent="0.2">
      <c r="B555" s="21"/>
    </row>
    <row r="556" spans="2:2" ht="19.899999999999999" customHeight="1" x14ac:dyDescent="0.2">
      <c r="B556" s="21"/>
    </row>
    <row r="557" spans="2:2" ht="19.899999999999999" customHeight="1" x14ac:dyDescent="0.2">
      <c r="B557" s="21"/>
    </row>
    <row r="558" spans="2:2" ht="19.899999999999999" customHeight="1" x14ac:dyDescent="0.2">
      <c r="B558" s="21"/>
    </row>
    <row r="559" spans="2:2" ht="19.899999999999999" customHeight="1" x14ac:dyDescent="0.2">
      <c r="B559" s="22"/>
    </row>
    <row r="560" spans="2:2" ht="19.899999999999999" customHeight="1" x14ac:dyDescent="0.2">
      <c r="B560" s="21"/>
    </row>
    <row r="561" spans="2:2" ht="19.899999999999999" customHeight="1" x14ac:dyDescent="0.2">
      <c r="B561" s="21"/>
    </row>
    <row r="562" spans="2:2" ht="19.899999999999999" customHeight="1" x14ac:dyDescent="0.2">
      <c r="B562" s="21"/>
    </row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Attendance Sheet</vt:lpstr>
      <vt:lpstr>Information</vt:lpstr>
      <vt:lpstr>Using COUNTIFS Function</vt:lpstr>
      <vt:lpstr>Using SUMPRODUCT Function</vt:lpstr>
      <vt:lpstr>Combining SUM &amp; COUNTIFS</vt:lpstr>
      <vt:lpstr>Employee</vt:lpstr>
      <vt:lpstr>Holidays</vt:lpstr>
      <vt:lpstr>Month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osman goni ridwan</dc:creator>
  <cp:lastModifiedBy>TASATA</cp:lastModifiedBy>
  <dcterms:created xsi:type="dcterms:W3CDTF">2022-06-01T04:55:32Z</dcterms:created>
  <dcterms:modified xsi:type="dcterms:W3CDTF">2022-07-27T09:48:54Z</dcterms:modified>
</cp:coreProperties>
</file>