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how to calculate emi for bike loan in excel\"/>
    </mc:Choice>
  </mc:AlternateContent>
  <xr:revisionPtr revIDLastSave="0" documentId="13_ncr:1_{3D12CFD0-824B-4978-A415-1CE83EA14FCF}" xr6:coauthVersionLast="47" xr6:coauthVersionMax="47" xr10:uidLastSave="{00000000-0000-0000-0000-000000000000}"/>
  <bookViews>
    <workbookView xWindow="-120" yWindow="-120" windowWidth="20730" windowHeight="11160" tabRatio="761" activeTab="1" xr2:uid="{43F05FDA-0ECB-4C16-85D7-FC2F7007B979}"/>
  </bookViews>
  <sheets>
    <sheet name="Simple Formula" sheetId="1" r:id="rId1"/>
    <sheet name="PMT" sheetId="2" r:id="rId2"/>
  </sheets>
  <definedNames>
    <definedName name="_xlnm._FilterDatabase" localSheetId="1" hidden="1">PMT!$B$4:$D$10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C8" i="2"/>
  <c r="D8" i="2" s="1"/>
  <c r="D8" i="1"/>
  <c r="E8" i="1"/>
  <c r="C8" i="1"/>
  <c r="E8" i="2"/>
  <c r="F8" i="2"/>
  <c r="C9" i="2"/>
  <c r="C10" i="2"/>
  <c r="C11" i="2"/>
  <c r="C12" i="2"/>
  <c r="C13" i="2"/>
  <c r="C14" i="2"/>
  <c r="C15" i="2"/>
  <c r="C16" i="2"/>
  <c r="C17" i="2"/>
  <c r="C18" i="2"/>
  <c r="C19" i="2"/>
  <c r="C20" i="2"/>
  <c r="D9" i="1"/>
  <c r="E9" i="1"/>
  <c r="E10" i="1"/>
  <c r="D10" i="1" s="1"/>
  <c r="F10" i="1"/>
  <c r="F9" i="1"/>
  <c r="F8" i="1"/>
  <c r="C9" i="1"/>
  <c r="C10" i="1"/>
  <c r="C11" i="1"/>
  <c r="C12" i="1"/>
  <c r="C13" i="1"/>
  <c r="C14" i="1"/>
  <c r="C15" i="1"/>
  <c r="C16" i="1"/>
  <c r="C17" i="1"/>
  <c r="C18" i="1"/>
  <c r="C19" i="1"/>
  <c r="C20" i="1"/>
  <c r="F10" i="2" l="1"/>
  <c r="E9" i="2"/>
  <c r="D9" i="2" s="1"/>
  <c r="F11" i="1"/>
  <c r="F11" i="2" l="1"/>
  <c r="E10" i="2"/>
  <c r="D10" i="2" s="1"/>
  <c r="E11" i="1"/>
  <c r="D11" i="1" s="1"/>
  <c r="F12" i="1" s="1"/>
  <c r="F12" i="2" l="1"/>
  <c r="E11" i="2"/>
  <c r="D11" i="2" s="1"/>
  <c r="E12" i="1"/>
  <c r="D12" i="1" s="1"/>
  <c r="F13" i="1" s="1"/>
  <c r="F13" i="2" l="1"/>
  <c r="E12" i="2"/>
  <c r="D12" i="2" s="1"/>
  <c r="E13" i="1"/>
  <c r="D13" i="1" s="1"/>
  <c r="F14" i="1" s="1"/>
  <c r="F14" i="2" l="1"/>
  <c r="E13" i="2"/>
  <c r="D13" i="2" s="1"/>
  <c r="E14" i="1"/>
  <c r="D14" i="1" s="1"/>
  <c r="F15" i="1" s="1"/>
  <c r="E14" i="2" l="1"/>
  <c r="D14" i="2" s="1"/>
  <c r="F15" i="2" s="1"/>
  <c r="E15" i="1"/>
  <c r="D15" i="1" s="1"/>
  <c r="F16" i="1" s="1"/>
  <c r="E15" i="2" l="1"/>
  <c r="D15" i="2" s="1"/>
  <c r="F16" i="2" s="1"/>
  <c r="E16" i="1"/>
  <c r="D16" i="1" s="1"/>
  <c r="F17" i="1" s="1"/>
  <c r="E16" i="2" l="1"/>
  <c r="D16" i="2" s="1"/>
  <c r="F17" i="2" s="1"/>
  <c r="E17" i="1"/>
  <c r="D17" i="1" s="1"/>
  <c r="F18" i="1" s="1"/>
  <c r="E17" i="2" l="1"/>
  <c r="D17" i="2" s="1"/>
  <c r="F18" i="2" s="1"/>
  <c r="E18" i="1"/>
  <c r="D18" i="1" s="1"/>
  <c r="F19" i="1" s="1"/>
  <c r="E18" i="2" l="1"/>
  <c r="D18" i="2" s="1"/>
  <c r="F19" i="2" s="1"/>
  <c r="E19" i="1"/>
  <c r="D19" i="1" s="1"/>
  <c r="F20" i="1" s="1"/>
  <c r="E20" i="1" s="1"/>
  <c r="D20" i="1" s="1"/>
  <c r="E19" i="2" l="1"/>
  <c r="D19" i="2" s="1"/>
  <c r="F20" i="2" s="1"/>
  <c r="E20" i="2" s="1"/>
  <c r="D20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<sst xmlns="http://schemas.openxmlformats.org/spreadsheetml/2006/main" count="36" uniqueCount="9">
  <si>
    <t>Use of Simple Formula</t>
  </si>
  <si>
    <t>Use of PMT Function</t>
  </si>
  <si>
    <t>Principal</t>
  </si>
  <si>
    <t>Interest</t>
  </si>
  <si>
    <t>Tenure (Months)</t>
  </si>
  <si>
    <t>Months</t>
  </si>
  <si>
    <t>EMI</t>
  </si>
  <si>
    <t>Remaining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</si>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</sst>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vertical="center"/>
      <protection locked="0"/>
    </xf>
    <xf numFmtId="22" fontId="0" fillId="0" borderId="0" xfId="0" applyNumberFormat="1" applyAlignment="1" applyProtection="1">
      <alignment vertical="center"/>
    </xf>
    <xf numFmtId="0" fontId="2" fillId="2" borderId="1" xfId="1" applyFont="1" applyFill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4" fontId="5" fillId="0" borderId="2" xfId="2" applyFont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44" fontId="4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18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22" fontId="5" fillId="0" borderId="2" xfId="0" applyNumberFormat="1" applyFont="1" applyBorder="1" applyAlignment="1" applyProtection="1">
      <alignment vertical="center"/>
    </xf>
    <xf numFmtId="14" fontId="5" fillId="0" borderId="2" xfId="0" applyNumberFormat="1" applyFont="1" applyBorder="1" applyAlignment="1" applyProtection="1">
      <alignment vertical="center"/>
    </xf>
    <xf numFmtId="8" fontId="0" fillId="0" borderId="0" xfId="0" applyNumberFormat="1" applyProtection="1">
      <protection locked="0"/>
    </xf>
    <xf numFmtId="44" fontId="5" fillId="0" borderId="2" xfId="0" applyNumberFormat="1" applyFont="1" applyBorder="1" applyAlignment="1" applyProtection="1">
      <alignment horizontal="center" vertical="center"/>
    </xf>
    <xf numFmtId="44" fontId="5" fillId="0" borderId="2" xfId="2" applyFont="1" applyBorder="1" applyAlignment="1">
      <alignment horizontal="center" vertical="center"/>
    </xf>
    <xf numFmtId="44" fontId="5" fillId="0" borderId="2" xfId="2" applyFont="1" applyBorder="1" applyAlignment="1" applyProtection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T21"/>
  <sheetViews>
    <sheetView showGridLines="0" zoomScaleNormal="100" workbookViewId="0">
      <selection activeCell="G14" sqref="G14"/>
    </sheetView>
  </sheetViews>
  <sheetFormatPr defaultRowHeight="20.100000000000001" customHeight="1" x14ac:dyDescent="0.25"/>
  <cols>
    <col min="1" max="1" width="3.85546875" style="1" customWidth="1"/>
    <col min="2" max="2" width="9" style="1" customWidth="1"/>
    <col min="3" max="3" width="12.7109375" style="1" customWidth="1"/>
    <col min="4" max="4" width="13.5703125" style="1" customWidth="1"/>
    <col min="5" max="5" width="12.85546875" style="1" customWidth="1"/>
    <col min="6" max="6" width="20.5703125" style="1" customWidth="1"/>
    <col min="7" max="7" width="33.28515625" style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20" ht="20.100000000000001" customHeight="1" thickBot="1" x14ac:dyDescent="0.3">
      <c r="B2" s="6" t="s">
        <v>0</v>
      </c>
      <c r="C2" s="6"/>
      <c r="D2" s="6"/>
      <c r="E2" s="6"/>
      <c r="F2" s="6"/>
      <c r="P2" s="6" t="s">
        <v>8</v>
      </c>
      <c r="Q2" s="6"/>
      <c r="R2" s="6"/>
      <c r="S2" s="6"/>
      <c r="T2" s="6"/>
    </row>
    <row r="3" spans="2:20" ht="20.100000000000001" customHeight="1" thickTop="1" x14ac:dyDescent="0.25">
      <c r="E3" s="4"/>
      <c r="G3" s="2"/>
      <c r="H3" s="2"/>
      <c r="I3" s="2"/>
      <c r="S3" s="4"/>
    </row>
    <row r="4" spans="2:20" ht="20.100000000000001" customHeight="1" x14ac:dyDescent="0.25">
      <c r="B4" s="13" t="s">
        <v>2</v>
      </c>
      <c r="C4" s="14"/>
      <c r="D4" s="15" t="s">
        <v>3</v>
      </c>
      <c r="E4" s="15"/>
      <c r="F4" s="16" t="s">
        <v>4</v>
      </c>
      <c r="G4" s="3"/>
      <c r="H4" s="3"/>
      <c r="I4" s="3"/>
      <c r="P4" s="13" t="s">
        <v>2</v>
      </c>
      <c r="Q4" s="14"/>
      <c r="R4" s="15" t="s">
        <v>3</v>
      </c>
      <c r="S4" s="15"/>
      <c r="T4" s="16" t="s">
        <v>4</v>
      </c>
    </row>
    <row r="5" spans="2:20" ht="20.100000000000001" customHeight="1" x14ac:dyDescent="0.25">
      <c r="B5" s="9">
        <v>10000</v>
      </c>
      <c r="C5" s="9"/>
      <c r="D5" s="10">
        <v>0.12</v>
      </c>
      <c r="E5" s="11"/>
      <c r="F5" s="12">
        <v>12</v>
      </c>
      <c r="G5" s="3"/>
      <c r="H5" s="3"/>
      <c r="I5" s="3"/>
      <c r="P5" s="9">
        <v>10000</v>
      </c>
      <c r="Q5" s="9"/>
      <c r="R5" s="10">
        <v>0.12</v>
      </c>
      <c r="S5" s="11"/>
      <c r="T5" s="12">
        <v>12</v>
      </c>
    </row>
    <row r="6" spans="2:20" ht="20.100000000000001" customHeight="1" x14ac:dyDescent="0.25">
      <c r="B6"/>
      <c r="C6"/>
      <c r="D6"/>
      <c r="E6" s="8"/>
      <c r="F6" s="8"/>
      <c r="G6" s="3"/>
      <c r="H6" s="3"/>
      <c r="I6" s="3"/>
      <c r="P6"/>
      <c r="Q6"/>
      <c r="R6"/>
      <c r="S6" s="8"/>
      <c r="T6" s="8"/>
    </row>
    <row r="7" spans="2:20" ht="20.100000000000001" customHeight="1" x14ac:dyDescent="0.25">
      <c r="B7" s="17" t="s">
        <v>5</v>
      </c>
      <c r="C7" s="17" t="s">
        <v>6</v>
      </c>
      <c r="D7" s="18" t="s">
        <v>2</v>
      </c>
      <c r="E7" s="7" t="s">
        <v>3</v>
      </c>
      <c r="F7" s="7" t="s">
        <v>7</v>
      </c>
      <c r="G7" s="3"/>
      <c r="H7" s="3"/>
      <c r="I7" s="3"/>
      <c r="P7" s="17" t="s">
        <v>5</v>
      </c>
      <c r="Q7" s="17" t="s">
        <v>6</v>
      </c>
      <c r="R7" s="18" t="s">
        <v>2</v>
      </c>
      <c r="S7" s="7" t="s">
        <v>3</v>
      </c>
      <c r="T7" s="7" t="s">
        <v>7</v>
      </c>
    </row>
    <row r="8" spans="2:20" ht="20.100000000000001" customHeight="1" x14ac:dyDescent="0.25">
      <c r="B8" s="19">
        <v>0</v>
      </c>
      <c r="C8" s="20">
        <f>($B$5*$D$5/12)*((1+$D$5/12)^$F$5)/((1+$D$5/12)^$F$5-1)</f>
        <v>888.4878867834168</v>
      </c>
      <c r="D8" s="20">
        <f>C8-E8</f>
        <v>788.4878867834168</v>
      </c>
      <c r="E8" s="26">
        <f>$D$5/12*F8</f>
        <v>100</v>
      </c>
      <c r="F8" s="26">
        <f>B5</f>
        <v>10000</v>
      </c>
      <c r="G8" s="3"/>
      <c r="H8" s="3"/>
      <c r="I8" s="3"/>
      <c r="P8" s="19">
        <v>0</v>
      </c>
      <c r="Q8" s="19"/>
      <c r="R8" s="20"/>
      <c r="S8" s="12"/>
      <c r="T8" s="12"/>
    </row>
    <row r="9" spans="2:20" ht="20.100000000000001" customHeight="1" x14ac:dyDescent="0.25">
      <c r="B9" s="19">
        <v>1</v>
      </c>
      <c r="C9" s="20">
        <f t="shared" ref="C9:C20" si="0">($B$5*$D$5/12)*((1+$D$5/12)^$F$5)/((1+$D$5/12)^$F$5-1)</f>
        <v>888.4878867834168</v>
      </c>
      <c r="D9" s="20">
        <f t="shared" ref="D9:D20" si="1">C9-E9</f>
        <v>796.37276565125092</v>
      </c>
      <c r="E9" s="26">
        <f t="shared" ref="E9:E20" si="2">$D$5/12*F9</f>
        <v>92.115121132165839</v>
      </c>
      <c r="F9" s="26">
        <f>F8-D8</f>
        <v>9211.5121132165841</v>
      </c>
      <c r="G9" s="3"/>
      <c r="H9" s="3"/>
      <c r="I9" s="3"/>
      <c r="P9" s="19">
        <v>1</v>
      </c>
      <c r="Q9" s="19"/>
      <c r="R9" s="20"/>
      <c r="S9" s="12"/>
      <c r="T9" s="12"/>
    </row>
    <row r="10" spans="2:20" ht="20.100000000000001" customHeight="1" x14ac:dyDescent="0.25">
      <c r="B10" s="19">
        <v>2</v>
      </c>
      <c r="C10" s="20">
        <f t="shared" si="0"/>
        <v>888.4878867834168</v>
      </c>
      <c r="D10" s="20">
        <f t="shared" si="1"/>
        <v>804.33649330776348</v>
      </c>
      <c r="E10" s="26">
        <f t="shared" si="2"/>
        <v>84.151393475653336</v>
      </c>
      <c r="F10" s="26">
        <f t="shared" ref="F10:F20" si="3">F9-D9</f>
        <v>8415.1393475653331</v>
      </c>
      <c r="G10" s="3"/>
      <c r="H10" s="3"/>
      <c r="I10" s="25"/>
      <c r="P10" s="19">
        <v>2</v>
      </c>
      <c r="Q10" s="19"/>
      <c r="R10" s="20"/>
      <c r="S10" s="12"/>
      <c r="T10" s="12"/>
    </row>
    <row r="11" spans="2:20" ht="20.100000000000001" customHeight="1" x14ac:dyDescent="0.25">
      <c r="B11" s="19">
        <v>3</v>
      </c>
      <c r="C11" s="20">
        <f t="shared" si="0"/>
        <v>888.4878867834168</v>
      </c>
      <c r="D11" s="20">
        <f t="shared" si="1"/>
        <v>812.37985824084114</v>
      </c>
      <c r="E11" s="26">
        <f t="shared" si="2"/>
        <v>76.108028542575695</v>
      </c>
      <c r="F11" s="26">
        <f t="shared" si="3"/>
        <v>7610.8028542575694</v>
      </c>
      <c r="G11" s="3"/>
      <c r="H11" s="3"/>
      <c r="I11" s="3"/>
      <c r="P11" s="19">
        <v>3</v>
      </c>
      <c r="Q11" s="19"/>
      <c r="R11" s="20"/>
      <c r="S11" s="12"/>
      <c r="T11" s="12"/>
    </row>
    <row r="12" spans="2:20" ht="20.100000000000001" customHeight="1" x14ac:dyDescent="0.25">
      <c r="B12" s="19">
        <v>4</v>
      </c>
      <c r="C12" s="20">
        <f t="shared" si="0"/>
        <v>888.4878867834168</v>
      </c>
      <c r="D12" s="20">
        <f t="shared" si="1"/>
        <v>820.50365682324946</v>
      </c>
      <c r="E12" s="26">
        <f t="shared" si="2"/>
        <v>67.984229960167283</v>
      </c>
      <c r="F12" s="26">
        <f t="shared" si="3"/>
        <v>6798.4229960167286</v>
      </c>
      <c r="G12" s="3"/>
      <c r="H12" s="3"/>
      <c r="I12" s="3"/>
      <c r="P12" s="19">
        <v>4</v>
      </c>
      <c r="Q12" s="19"/>
      <c r="R12" s="20"/>
      <c r="S12" s="21"/>
      <c r="T12" s="12"/>
    </row>
    <row r="13" spans="2:20" ht="20.100000000000001" customHeight="1" x14ac:dyDescent="0.25">
      <c r="B13" s="19">
        <v>5</v>
      </c>
      <c r="C13" s="20">
        <f t="shared" si="0"/>
        <v>888.4878867834168</v>
      </c>
      <c r="D13" s="20">
        <f t="shared" si="1"/>
        <v>828.70869339148203</v>
      </c>
      <c r="E13" s="26">
        <f t="shared" si="2"/>
        <v>59.77919339193479</v>
      </c>
      <c r="F13" s="26">
        <f t="shared" si="3"/>
        <v>5977.9193391934787</v>
      </c>
      <c r="P13" s="19">
        <v>5</v>
      </c>
      <c r="Q13" s="22"/>
      <c r="R13" s="22"/>
      <c r="S13" s="22"/>
      <c r="T13" s="22"/>
    </row>
    <row r="14" spans="2:20" ht="20.100000000000001" customHeight="1" x14ac:dyDescent="0.25">
      <c r="B14" s="19">
        <v>6</v>
      </c>
      <c r="C14" s="20">
        <f t="shared" si="0"/>
        <v>888.4878867834168</v>
      </c>
      <c r="D14" s="20">
        <f t="shared" si="1"/>
        <v>836.99578032539682</v>
      </c>
      <c r="E14" s="26">
        <f t="shared" si="2"/>
        <v>51.492106458019975</v>
      </c>
      <c r="F14" s="26">
        <f t="shared" si="3"/>
        <v>5149.2106458019971</v>
      </c>
      <c r="G14" s="5"/>
      <c r="P14" s="19">
        <v>6</v>
      </c>
      <c r="Q14" s="22"/>
      <c r="R14" s="22"/>
      <c r="S14" s="22"/>
      <c r="T14" s="22"/>
    </row>
    <row r="15" spans="2:20" ht="20.100000000000001" customHeight="1" x14ac:dyDescent="0.25">
      <c r="B15" s="19">
        <v>7</v>
      </c>
      <c r="C15" s="20">
        <f t="shared" si="0"/>
        <v>888.4878867834168</v>
      </c>
      <c r="D15" s="20">
        <f t="shared" si="1"/>
        <v>845.36573812865083</v>
      </c>
      <c r="E15" s="26">
        <f t="shared" si="2"/>
        <v>43.122148654766008</v>
      </c>
      <c r="F15" s="26">
        <f t="shared" si="3"/>
        <v>4312.2148654766006</v>
      </c>
      <c r="P15" s="19">
        <v>7</v>
      </c>
      <c r="Q15" s="22"/>
      <c r="R15" s="22"/>
      <c r="S15" s="23"/>
      <c r="T15" s="22"/>
    </row>
    <row r="16" spans="2:20" ht="20.100000000000001" customHeight="1" x14ac:dyDescent="0.25">
      <c r="B16" s="19">
        <v>8</v>
      </c>
      <c r="C16" s="20">
        <f t="shared" si="0"/>
        <v>888.4878867834168</v>
      </c>
      <c r="D16" s="20">
        <f t="shared" si="1"/>
        <v>853.81939550993729</v>
      </c>
      <c r="E16" s="26">
        <f t="shared" si="2"/>
        <v>34.668491273479496</v>
      </c>
      <c r="F16" s="26">
        <f t="shared" si="3"/>
        <v>3466.8491273479499</v>
      </c>
      <c r="P16" s="19">
        <v>8</v>
      </c>
      <c r="Q16" s="22"/>
      <c r="R16" s="22"/>
      <c r="S16" s="22"/>
      <c r="T16" s="22"/>
    </row>
    <row r="17" spans="2:20" ht="20.100000000000001" customHeight="1" x14ac:dyDescent="0.25">
      <c r="B17" s="19">
        <v>9</v>
      </c>
      <c r="C17" s="20">
        <f t="shared" si="0"/>
        <v>888.4878867834168</v>
      </c>
      <c r="D17" s="20">
        <f t="shared" si="1"/>
        <v>862.35758946503665</v>
      </c>
      <c r="E17" s="26">
        <f t="shared" si="2"/>
        <v>26.130297318380126</v>
      </c>
      <c r="F17" s="26">
        <f t="shared" si="3"/>
        <v>2613.0297318380126</v>
      </c>
      <c r="P17" s="19">
        <v>9</v>
      </c>
      <c r="Q17" s="22"/>
      <c r="R17" s="22"/>
      <c r="S17" s="24"/>
      <c r="T17" s="22"/>
    </row>
    <row r="18" spans="2:20" ht="20.100000000000001" customHeight="1" x14ac:dyDescent="0.25">
      <c r="B18" s="19">
        <v>10</v>
      </c>
      <c r="C18" s="20">
        <f t="shared" si="0"/>
        <v>888.4878867834168</v>
      </c>
      <c r="D18" s="20">
        <f t="shared" si="1"/>
        <v>870.981165359687</v>
      </c>
      <c r="E18" s="26">
        <f t="shared" si="2"/>
        <v>17.506721423729761</v>
      </c>
      <c r="F18" s="26">
        <f t="shared" si="3"/>
        <v>1750.6721423729759</v>
      </c>
      <c r="P18" s="19">
        <v>10</v>
      </c>
      <c r="Q18" s="22"/>
      <c r="R18" s="22"/>
      <c r="S18" s="22"/>
      <c r="T18" s="22"/>
    </row>
    <row r="19" spans="2:20" ht="20.100000000000001" customHeight="1" x14ac:dyDescent="0.25">
      <c r="B19" s="19">
        <v>11</v>
      </c>
      <c r="C19" s="20">
        <f t="shared" si="0"/>
        <v>888.4878867834168</v>
      </c>
      <c r="D19" s="20">
        <f t="shared" si="1"/>
        <v>879.69097701328394</v>
      </c>
      <c r="E19" s="26">
        <f t="shared" si="2"/>
        <v>8.7969097701328902</v>
      </c>
      <c r="F19" s="26">
        <f t="shared" si="3"/>
        <v>879.69097701328894</v>
      </c>
      <c r="P19" s="19">
        <v>11</v>
      </c>
      <c r="Q19" s="22"/>
      <c r="R19" s="22"/>
      <c r="S19" s="22"/>
      <c r="T19" s="22"/>
    </row>
    <row r="20" spans="2:20" ht="20.100000000000001" customHeight="1" x14ac:dyDescent="0.25">
      <c r="B20" s="19">
        <v>12</v>
      </c>
      <c r="C20" s="20">
        <f t="shared" si="0"/>
        <v>888.4878867834168</v>
      </c>
      <c r="D20" s="20">
        <f t="shared" si="1"/>
        <v>888.4878867834168</v>
      </c>
      <c r="E20" s="26">
        <f t="shared" si="2"/>
        <v>5.0022208597511053E-14</v>
      </c>
      <c r="F20" s="26">
        <f t="shared" si="3"/>
        <v>5.0022208597511053E-12</v>
      </c>
      <c r="P20" s="19">
        <v>12</v>
      </c>
      <c r="Q20" s="22"/>
      <c r="R20" s="22"/>
      <c r="S20" s="22"/>
      <c r="T20" s="22"/>
    </row>
    <row r="21" spans="2:20" ht="82.5" customHeight="1" x14ac:dyDescent="0.25"/>
  </sheetData>
  <sheetProtection sort="0"/>
  <protectedRanges>
    <protectedRange sqref="B4:D4 P4:R4 P7:R9 Q10:R12 P10:P20 B7:D20" name="Range1"/>
  </protectedRanges>
  <sortState xmlns:xlrd2="http://schemas.microsoft.com/office/spreadsheetml/2017/richdata2" ref="B7:D12">
    <sortCondition ref="D9:D12"/>
  </sortState>
  <mergeCells count="10">
    <mergeCell ref="P2:T2"/>
    <mergeCell ref="P4:Q4"/>
    <mergeCell ref="R4:S4"/>
    <mergeCell ref="P5:Q5"/>
    <mergeCell ref="R5:S5"/>
    <mergeCell ref="B4:C4"/>
    <mergeCell ref="D4:E4"/>
    <mergeCell ref="B2:F2"/>
    <mergeCell ref="B5:C5"/>
    <mergeCell ref="D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2:T21"/>
  <sheetViews>
    <sheetView showGridLines="0" tabSelected="1" zoomScaleNormal="100" workbookViewId="0">
      <selection activeCell="E9" sqref="E9"/>
    </sheetView>
  </sheetViews>
  <sheetFormatPr defaultRowHeight="20.100000000000001" customHeight="1" x14ac:dyDescent="0.25"/>
  <cols>
    <col min="1" max="1" width="3.85546875" style="1" customWidth="1"/>
    <col min="2" max="2" width="9" style="1" customWidth="1"/>
    <col min="3" max="3" width="12.42578125" style="1" customWidth="1"/>
    <col min="4" max="4" width="12.85546875" style="1" customWidth="1"/>
    <col min="5" max="5" width="11.5703125" style="1" customWidth="1"/>
    <col min="6" max="6" width="19.140625" style="1" customWidth="1"/>
    <col min="7" max="7" width="14.8554687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20" ht="20.100000000000001" customHeight="1" thickBot="1" x14ac:dyDescent="0.3">
      <c r="B2" s="6" t="s">
        <v>1</v>
      </c>
      <c r="C2" s="6"/>
      <c r="D2" s="6"/>
      <c r="E2" s="6"/>
      <c r="F2" s="6"/>
      <c r="P2" s="6" t="s">
        <v>8</v>
      </c>
      <c r="Q2" s="6"/>
      <c r="R2" s="6"/>
      <c r="S2" s="6"/>
      <c r="T2" s="6"/>
    </row>
    <row r="3" spans="2:20" ht="20.100000000000001" customHeight="1" thickTop="1" x14ac:dyDescent="0.25">
      <c r="E3" s="4"/>
      <c r="G3" s="2"/>
      <c r="H3" s="2"/>
      <c r="I3" s="2"/>
      <c r="S3" s="4"/>
    </row>
    <row r="4" spans="2:20" ht="20.100000000000001" customHeight="1" x14ac:dyDescent="0.25">
      <c r="B4" s="13" t="s">
        <v>2</v>
      </c>
      <c r="C4" s="14"/>
      <c r="D4" s="15" t="s">
        <v>3</v>
      </c>
      <c r="E4" s="15"/>
      <c r="F4" s="16" t="s">
        <v>4</v>
      </c>
      <c r="G4" s="3"/>
      <c r="H4" s="3"/>
      <c r="I4" s="3"/>
      <c r="P4" s="13" t="s">
        <v>2</v>
      </c>
      <c r="Q4" s="14"/>
      <c r="R4" s="15" t="s">
        <v>3</v>
      </c>
      <c r="S4" s="15"/>
      <c r="T4" s="16" t="s">
        <v>4</v>
      </c>
    </row>
    <row r="5" spans="2:20" ht="20.100000000000001" customHeight="1" x14ac:dyDescent="0.25">
      <c r="B5" s="9">
        <v>10000</v>
      </c>
      <c r="C5" s="9"/>
      <c r="D5" s="10">
        <v>0.12</v>
      </c>
      <c r="E5" s="11"/>
      <c r="F5" s="12">
        <v>12</v>
      </c>
      <c r="G5" s="3"/>
      <c r="H5" s="3"/>
      <c r="I5" s="3"/>
      <c r="P5" s="9">
        <v>10000</v>
      </c>
      <c r="Q5" s="9"/>
      <c r="R5" s="10">
        <v>0.12</v>
      </c>
      <c r="S5" s="11"/>
      <c r="T5" s="12">
        <v>12</v>
      </c>
    </row>
    <row r="6" spans="2:20" ht="20.100000000000001" customHeight="1" x14ac:dyDescent="0.25">
      <c r="B6"/>
      <c r="C6"/>
      <c r="D6"/>
      <c r="E6" s="8"/>
      <c r="F6" s="8"/>
      <c r="G6" s="3"/>
      <c r="H6" s="3"/>
      <c r="I6" s="3"/>
      <c r="P6"/>
      <c r="Q6"/>
      <c r="R6"/>
      <c r="S6" s="8"/>
      <c r="T6" s="8"/>
    </row>
    <row r="7" spans="2:20" ht="20.100000000000001" customHeight="1" x14ac:dyDescent="0.25">
      <c r="B7" s="17" t="s">
        <v>5</v>
      </c>
      <c r="C7" s="17" t="s">
        <v>6</v>
      </c>
      <c r="D7" s="18" t="s">
        <v>2</v>
      </c>
      <c r="E7" s="7" t="s">
        <v>3</v>
      </c>
      <c r="F7" s="7" t="s">
        <v>7</v>
      </c>
      <c r="G7" s="3"/>
      <c r="H7" s="3"/>
      <c r="I7" s="3"/>
      <c r="P7" s="17" t="s">
        <v>5</v>
      </c>
      <c r="Q7" s="17" t="s">
        <v>6</v>
      </c>
      <c r="R7" s="18" t="s">
        <v>2</v>
      </c>
      <c r="S7" s="7" t="s">
        <v>3</v>
      </c>
      <c r="T7" s="7" t="s">
        <v>7</v>
      </c>
    </row>
    <row r="8" spans="2:20" ht="20.100000000000001" customHeight="1" x14ac:dyDescent="0.25">
      <c r="B8" s="19">
        <v>0</v>
      </c>
      <c r="C8" s="27">
        <f>ABS(PMT($D$5/12,$F$5,$B$5))</f>
        <v>888.48788678341691</v>
      </c>
      <c r="D8" s="27">
        <f>C8-E8</f>
        <v>788.48788678341691</v>
      </c>
      <c r="E8" s="28">
        <f>$D$5/12*F8</f>
        <v>100</v>
      </c>
      <c r="F8" s="26">
        <f>B5</f>
        <v>10000</v>
      </c>
      <c r="G8" s="3"/>
      <c r="H8" s="3"/>
      <c r="I8" s="3"/>
      <c r="P8" s="19">
        <v>0</v>
      </c>
      <c r="Q8" s="19"/>
      <c r="R8" s="20"/>
      <c r="S8" s="12"/>
      <c r="T8" s="12"/>
    </row>
    <row r="9" spans="2:20" ht="20.100000000000001" customHeight="1" x14ac:dyDescent="0.25">
      <c r="B9" s="19">
        <v>1</v>
      </c>
      <c r="C9" s="27">
        <f t="shared" ref="C9:C20" si="0">ABS(PMT($D$5/12,$F$5,$B$5))</f>
        <v>888.48788678341691</v>
      </c>
      <c r="D9" s="27">
        <f t="shared" ref="D9:D20" si="1">C9-E9</f>
        <v>796.37276565125103</v>
      </c>
      <c r="E9" s="28">
        <f t="shared" ref="E9:E20" si="2">$D$5/12*F9</f>
        <v>92.115121132165825</v>
      </c>
      <c r="F9" s="26">
        <f>F8-D8</f>
        <v>9211.5121132165823</v>
      </c>
      <c r="G9" s="3"/>
      <c r="H9" s="3"/>
      <c r="I9" s="3"/>
      <c r="P9" s="19">
        <v>1</v>
      </c>
      <c r="Q9" s="19"/>
      <c r="R9" s="20"/>
      <c r="S9" s="12"/>
      <c r="T9" s="12"/>
    </row>
    <row r="10" spans="2:20" ht="20.100000000000001" customHeight="1" x14ac:dyDescent="0.25">
      <c r="B10" s="19">
        <v>2</v>
      </c>
      <c r="C10" s="27">
        <f t="shared" si="0"/>
        <v>888.48788678341691</v>
      </c>
      <c r="D10" s="27">
        <f t="shared" si="1"/>
        <v>804.33649330776359</v>
      </c>
      <c r="E10" s="28">
        <f t="shared" si="2"/>
        <v>84.151393475653308</v>
      </c>
      <c r="F10" s="26">
        <f t="shared" ref="F10:F20" si="3">F9-D9</f>
        <v>8415.1393475653313</v>
      </c>
      <c r="G10" s="3"/>
      <c r="H10" s="3"/>
      <c r="I10" s="3"/>
      <c r="P10" s="19">
        <v>2</v>
      </c>
      <c r="Q10" s="19"/>
      <c r="R10" s="20"/>
      <c r="S10" s="12"/>
      <c r="T10" s="12"/>
    </row>
    <row r="11" spans="2:20" ht="20.100000000000001" customHeight="1" x14ac:dyDescent="0.25">
      <c r="B11" s="19">
        <v>3</v>
      </c>
      <c r="C11" s="27">
        <f t="shared" si="0"/>
        <v>888.48788678341691</v>
      </c>
      <c r="D11" s="27">
        <f t="shared" si="1"/>
        <v>812.37985824084126</v>
      </c>
      <c r="E11" s="28">
        <f t="shared" si="2"/>
        <v>76.108028542575681</v>
      </c>
      <c r="F11" s="26">
        <f t="shared" si="3"/>
        <v>7610.8028542575676</v>
      </c>
      <c r="G11" s="3"/>
      <c r="H11" s="3"/>
      <c r="I11" s="3"/>
      <c r="P11" s="19">
        <v>3</v>
      </c>
      <c r="Q11" s="19"/>
      <c r="R11" s="20"/>
      <c r="S11" s="12"/>
      <c r="T11" s="12"/>
    </row>
    <row r="12" spans="2:20" ht="20.100000000000001" customHeight="1" x14ac:dyDescent="0.25">
      <c r="B12" s="19">
        <v>4</v>
      </c>
      <c r="C12" s="27">
        <f t="shared" si="0"/>
        <v>888.48788678341691</v>
      </c>
      <c r="D12" s="27">
        <f t="shared" si="1"/>
        <v>820.50365682324968</v>
      </c>
      <c r="E12" s="28">
        <f t="shared" si="2"/>
        <v>67.984229960167269</v>
      </c>
      <c r="F12" s="26">
        <f t="shared" si="3"/>
        <v>6798.4229960167268</v>
      </c>
      <c r="G12" s="3"/>
      <c r="H12" s="3"/>
      <c r="I12" s="3"/>
      <c r="P12" s="19">
        <v>4</v>
      </c>
      <c r="Q12" s="19"/>
      <c r="R12" s="20"/>
      <c r="S12" s="21"/>
      <c r="T12" s="12"/>
    </row>
    <row r="13" spans="2:20" ht="20.100000000000001" customHeight="1" x14ac:dyDescent="0.25">
      <c r="B13" s="19">
        <v>5</v>
      </c>
      <c r="C13" s="27">
        <f t="shared" si="0"/>
        <v>888.48788678341691</v>
      </c>
      <c r="D13" s="27">
        <f t="shared" si="1"/>
        <v>828.70869339148214</v>
      </c>
      <c r="E13" s="28">
        <f t="shared" si="2"/>
        <v>59.779193391934768</v>
      </c>
      <c r="F13" s="26">
        <f t="shared" si="3"/>
        <v>5977.9193391934768</v>
      </c>
      <c r="P13" s="19">
        <v>5</v>
      </c>
      <c r="Q13" s="22"/>
      <c r="R13" s="22"/>
      <c r="S13" s="22"/>
      <c r="T13" s="22"/>
    </row>
    <row r="14" spans="2:20" ht="20.100000000000001" customHeight="1" x14ac:dyDescent="0.25">
      <c r="B14" s="19">
        <v>6</v>
      </c>
      <c r="C14" s="27">
        <f t="shared" si="0"/>
        <v>888.48788678341691</v>
      </c>
      <c r="D14" s="27">
        <f t="shared" si="1"/>
        <v>836.99578032539694</v>
      </c>
      <c r="E14" s="28">
        <f t="shared" si="2"/>
        <v>51.492106458019947</v>
      </c>
      <c r="F14" s="26">
        <f t="shared" si="3"/>
        <v>5149.2106458019944</v>
      </c>
      <c r="G14" s="5"/>
      <c r="P14" s="19">
        <v>6</v>
      </c>
      <c r="Q14" s="22"/>
      <c r="R14" s="22"/>
      <c r="S14" s="22"/>
      <c r="T14" s="22"/>
    </row>
    <row r="15" spans="2:20" ht="20.100000000000001" customHeight="1" x14ac:dyDescent="0.25">
      <c r="B15" s="19">
        <v>7</v>
      </c>
      <c r="C15" s="27">
        <f t="shared" si="0"/>
        <v>888.48788678341691</v>
      </c>
      <c r="D15" s="27">
        <f t="shared" si="1"/>
        <v>845.36573812865095</v>
      </c>
      <c r="E15" s="28">
        <f t="shared" si="2"/>
        <v>43.122148654765972</v>
      </c>
      <c r="F15" s="26">
        <f t="shared" si="3"/>
        <v>4312.214865476597</v>
      </c>
      <c r="P15" s="19">
        <v>7</v>
      </c>
      <c r="Q15" s="22"/>
      <c r="R15" s="22"/>
      <c r="S15" s="23"/>
      <c r="T15" s="22"/>
    </row>
    <row r="16" spans="2:20" ht="20.100000000000001" customHeight="1" x14ac:dyDescent="0.25">
      <c r="B16" s="19">
        <v>8</v>
      </c>
      <c r="C16" s="27">
        <f t="shared" si="0"/>
        <v>888.48788678341691</v>
      </c>
      <c r="D16" s="27">
        <f t="shared" si="1"/>
        <v>853.81939550993741</v>
      </c>
      <c r="E16" s="28">
        <f t="shared" si="2"/>
        <v>34.668491273479461</v>
      </c>
      <c r="F16" s="26">
        <f t="shared" si="3"/>
        <v>3466.8491273479458</v>
      </c>
      <c r="P16" s="19">
        <v>8</v>
      </c>
      <c r="Q16" s="22"/>
      <c r="R16" s="22"/>
      <c r="S16" s="22"/>
      <c r="T16" s="22"/>
    </row>
    <row r="17" spans="2:20" ht="20.100000000000001" customHeight="1" x14ac:dyDescent="0.25">
      <c r="B17" s="19">
        <v>9</v>
      </c>
      <c r="C17" s="27">
        <f t="shared" si="0"/>
        <v>888.48788678341691</v>
      </c>
      <c r="D17" s="27">
        <f t="shared" si="1"/>
        <v>862.35758946503688</v>
      </c>
      <c r="E17" s="28">
        <f t="shared" si="2"/>
        <v>26.130297318380087</v>
      </c>
      <c r="F17" s="26">
        <f t="shared" si="3"/>
        <v>2613.0297318380085</v>
      </c>
      <c r="P17" s="19">
        <v>9</v>
      </c>
      <c r="Q17" s="22"/>
      <c r="R17" s="22"/>
      <c r="S17" s="24"/>
      <c r="T17" s="22"/>
    </row>
    <row r="18" spans="2:20" ht="20.100000000000001" customHeight="1" x14ac:dyDescent="0.25">
      <c r="B18" s="19">
        <v>10</v>
      </c>
      <c r="C18" s="27">
        <f t="shared" si="0"/>
        <v>888.48788678341691</v>
      </c>
      <c r="D18" s="27">
        <f t="shared" si="1"/>
        <v>870.98116535968722</v>
      </c>
      <c r="E18" s="28">
        <f t="shared" si="2"/>
        <v>17.506721423729715</v>
      </c>
      <c r="F18" s="26">
        <f t="shared" si="3"/>
        <v>1750.6721423729716</v>
      </c>
      <c r="P18" s="19">
        <v>10</v>
      </c>
      <c r="Q18" s="22"/>
      <c r="R18" s="22"/>
      <c r="S18" s="22"/>
      <c r="T18" s="22"/>
    </row>
    <row r="19" spans="2:20" ht="20.100000000000001" customHeight="1" x14ac:dyDescent="0.25">
      <c r="B19" s="19">
        <v>11</v>
      </c>
      <c r="C19" s="27">
        <f t="shared" si="0"/>
        <v>888.48788678341691</v>
      </c>
      <c r="D19" s="27">
        <f t="shared" si="1"/>
        <v>879.69097701328405</v>
      </c>
      <c r="E19" s="28">
        <f t="shared" si="2"/>
        <v>8.796909770132844</v>
      </c>
      <c r="F19" s="26">
        <f t="shared" si="3"/>
        <v>879.6909770132844</v>
      </c>
      <c r="P19" s="19">
        <v>11</v>
      </c>
      <c r="Q19" s="22"/>
      <c r="R19" s="22"/>
      <c r="S19" s="22"/>
      <c r="T19" s="22"/>
    </row>
    <row r="20" spans="2:20" ht="20.100000000000001" customHeight="1" x14ac:dyDescent="0.25">
      <c r="B20" s="19">
        <v>12</v>
      </c>
      <c r="C20" s="27">
        <f t="shared" si="0"/>
        <v>888.48788678341691</v>
      </c>
      <c r="D20" s="27">
        <f t="shared" si="1"/>
        <v>888.48788678341691</v>
      </c>
      <c r="E20" s="28">
        <f t="shared" si="2"/>
        <v>0</v>
      </c>
      <c r="F20" s="26">
        <f t="shared" si="3"/>
        <v>0</v>
      </c>
      <c r="P20" s="19">
        <v>12</v>
      </c>
      <c r="Q20" s="22"/>
      <c r="R20" s="22"/>
      <c r="S20" s="22"/>
      <c r="T20" s="22"/>
    </row>
    <row r="21" spans="2:20" ht="79.5" customHeight="1" x14ac:dyDescent="0.25"/>
  </sheetData>
  <sheetProtection sort="0"/>
  <protectedRanges>
    <protectedRange sqref="B4:D4 P4:R4 P7:R9 Q10:R12 P10:P20 B7:D20" name="Range1_1"/>
  </protectedRanges>
  <mergeCells count="10">
    <mergeCell ref="B5:C5"/>
    <mergeCell ref="D5:E5"/>
    <mergeCell ref="P5:Q5"/>
    <mergeCell ref="R5:S5"/>
    <mergeCell ref="B2:F2"/>
    <mergeCell ref="P2:T2"/>
    <mergeCell ref="B4:C4"/>
    <mergeCell ref="D4:E4"/>
    <mergeCell ref="P4:Q4"/>
    <mergeCell ref="R4:S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Formula</vt:lpstr>
      <vt:lpstr>PMT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2022-06-28T10:35:50Z</dcterms:modified>
</cp:coreProperties>
</file>