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14\"/>
    </mc:Choice>
  </mc:AlternateContent>
  <xr:revisionPtr revIDLastSave="0" documentId="13_ncr:1_{D33C55E1-B15C-4DCF-AA76-0DEF3B53317E}" xr6:coauthVersionLast="47" xr6:coauthVersionMax="47" xr10:uidLastSave="{00000000-0000-0000-0000-000000000000}"/>
  <bookViews>
    <workbookView xWindow="-120" yWindow="-120" windowWidth="20730" windowHeight="11160" xr2:uid="{CE80FF88-C777-4E80-BB58-EEB8A6E363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F8" i="1"/>
  <c r="F9" i="1"/>
  <c r="F10" i="1"/>
  <c r="F11" i="1"/>
  <c r="F12" i="1"/>
  <c r="F13" i="1"/>
  <c r="F14" i="1"/>
  <c r="F15" i="1"/>
  <c r="F7" i="1"/>
  <c r="E8" i="1"/>
  <c r="E9" i="1"/>
  <c r="E10" i="1"/>
  <c r="E11" i="1"/>
  <c r="H11" i="1" s="1"/>
  <c r="K11" i="1" s="1"/>
  <c r="E12" i="1"/>
  <c r="H12" i="1" s="1"/>
  <c r="K12" i="1" s="1"/>
  <c r="E13" i="1"/>
  <c r="E14" i="1"/>
  <c r="E15" i="1"/>
  <c r="E7" i="1"/>
  <c r="J8" i="1"/>
  <c r="J9" i="1"/>
  <c r="J10" i="1"/>
  <c r="J11" i="1"/>
  <c r="J12" i="1"/>
  <c r="J13" i="1"/>
  <c r="J14" i="1"/>
  <c r="J15" i="1"/>
  <c r="J7" i="1"/>
  <c r="I8" i="1"/>
  <c r="I9" i="1"/>
  <c r="I10" i="1"/>
  <c r="I11" i="1"/>
  <c r="I12" i="1"/>
  <c r="I13" i="1"/>
  <c r="I14" i="1"/>
  <c r="I15" i="1"/>
  <c r="I7" i="1"/>
  <c r="H10" i="1"/>
  <c r="K10" i="1" s="1"/>
  <c r="H14" i="1"/>
  <c r="K14" i="1" s="1"/>
  <c r="G8" i="1"/>
  <c r="H8" i="1" s="1"/>
  <c r="K8" i="1" s="1"/>
  <c r="G9" i="1"/>
  <c r="G10" i="1"/>
  <c r="G11" i="1"/>
  <c r="G12" i="1"/>
  <c r="G13" i="1"/>
  <c r="G14" i="1"/>
  <c r="G15" i="1"/>
  <c r="G7" i="1"/>
  <c r="H7" i="1" l="1"/>
  <c r="H13" i="1"/>
  <c r="K13" i="1" s="1"/>
  <c r="H9" i="1"/>
  <c r="K9" i="1" s="1"/>
  <c r="H15" i="1"/>
  <c r="K15" i="1" s="1"/>
</calcChain>
</file>

<file path=xl/sharedStrings.xml><?xml version="1.0" encoding="utf-8"?>
<sst xmlns="http://schemas.openxmlformats.org/spreadsheetml/2006/main" count="46" uniqueCount="24">
  <si>
    <t>Employee</t>
  </si>
  <si>
    <t>ID</t>
  </si>
  <si>
    <t>Basic salary</t>
  </si>
  <si>
    <t>Allowance</t>
  </si>
  <si>
    <t>Medical</t>
  </si>
  <si>
    <t>House Rent</t>
  </si>
  <si>
    <t>Transportation</t>
  </si>
  <si>
    <t>Gross Total</t>
  </si>
  <si>
    <t>Income Tax</t>
  </si>
  <si>
    <t>Deductions</t>
  </si>
  <si>
    <t>Payments</t>
  </si>
  <si>
    <t>Net Payable</t>
  </si>
  <si>
    <t>PF</t>
  </si>
  <si>
    <t>Salary Slip Format of SOFTEKO</t>
  </si>
  <si>
    <t>Vinchant</t>
  </si>
  <si>
    <t>Keat</t>
  </si>
  <si>
    <t>Emma</t>
  </si>
  <si>
    <t>Joe</t>
  </si>
  <si>
    <t>Dalton</t>
  </si>
  <si>
    <t>Carlos</t>
  </si>
  <si>
    <t>Potter</t>
  </si>
  <si>
    <t>Cathy</t>
  </si>
  <si>
    <t>Trump</t>
  </si>
  <si>
    <t>&lt;&lt;  Try Yourself 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</si>
</sst>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8" borderId="1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44" fontId="0" fillId="11" borderId="1" xfId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88C1-5B07-4F6A-BFCD-8281E1E409A3}">
  <dimension ref="B2:V16"/>
  <sheetViews>
    <sheetView showGridLines="0" tabSelected="1" topLeftCell="I1" workbookViewId="0">
      <selection activeCell="L12" sqref="L12"/>
    </sheetView>
  </sheetViews>
  <sheetFormatPr defaultRowHeight="20.100000000000001" customHeight="1" x14ac:dyDescent="0.25"/>
  <cols>
    <col min="1" max="1" width="1" style="1" customWidth="1"/>
    <col min="2" max="2" width="13.5703125" style="1" customWidth="1"/>
    <col min="3" max="3" width="9.140625" style="1"/>
    <col min="4" max="4" width="11.5703125" style="1" bestFit="1" customWidth="1"/>
    <col min="5" max="5" width="11.5703125" style="1" customWidth="1"/>
    <col min="6" max="6" width="11.85546875" style="1" customWidth="1"/>
    <col min="7" max="7" width="19.42578125" style="1" customWidth="1"/>
    <col min="8" max="8" width="12.5703125" style="1" bestFit="1" customWidth="1"/>
    <col min="9" max="9" width="11.7109375" style="1" customWidth="1"/>
    <col min="10" max="10" width="11" style="1" customWidth="1"/>
    <col min="11" max="11" width="12.140625" style="1" customWidth="1"/>
    <col min="12" max="12" width="24.28515625" style="1" customWidth="1"/>
    <col min="13" max="14" width="9.140625" style="1"/>
    <col min="15" max="15" width="13.7109375" style="1" customWidth="1"/>
    <col min="16" max="16" width="12" style="1" customWidth="1"/>
    <col min="17" max="17" width="11" style="1" customWidth="1"/>
    <col min="18" max="18" width="19.85546875" style="1" customWidth="1"/>
    <col min="19" max="21" width="9.140625" style="1"/>
    <col min="22" max="22" width="12.140625" style="1" customWidth="1"/>
    <col min="23" max="16384" width="9.140625" style="1"/>
  </cols>
  <sheetData>
    <row r="2" spans="2:22" ht="20.100000000000001" customHeight="1" x14ac:dyDescent="0.25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M2" s="19" t="s">
        <v>23</v>
      </c>
      <c r="N2" s="19"/>
      <c r="O2" s="19"/>
      <c r="P2" s="19"/>
      <c r="Q2" s="19"/>
      <c r="R2" s="19"/>
      <c r="S2" s="19"/>
      <c r="T2" s="19"/>
      <c r="U2" s="19"/>
      <c r="V2" s="19"/>
    </row>
    <row r="3" spans="2:22" ht="20.100000000000001" customHeight="1" x14ac:dyDescent="0.35">
      <c r="B3" s="2"/>
      <c r="M3" s="2"/>
    </row>
    <row r="4" spans="2:22" ht="20.100000000000001" customHeight="1" x14ac:dyDescent="0.25">
      <c r="B4" s="15" t="s">
        <v>0</v>
      </c>
      <c r="C4" s="16" t="s">
        <v>1</v>
      </c>
      <c r="D4" s="15" t="s">
        <v>2</v>
      </c>
      <c r="E4" s="17" t="s">
        <v>10</v>
      </c>
      <c r="F4" s="17"/>
      <c r="G4" s="17"/>
      <c r="H4" s="17"/>
      <c r="I4" s="8" t="s">
        <v>9</v>
      </c>
      <c r="J4" s="8"/>
      <c r="K4" s="9" t="s">
        <v>11</v>
      </c>
      <c r="M4" s="15" t="s">
        <v>0</v>
      </c>
      <c r="N4" s="16" t="s">
        <v>1</v>
      </c>
      <c r="O4" s="15" t="s">
        <v>2</v>
      </c>
      <c r="P4" s="17" t="s">
        <v>10</v>
      </c>
      <c r="Q4" s="17"/>
      <c r="R4" s="17"/>
      <c r="S4" s="17"/>
      <c r="T4" s="8" t="s">
        <v>9</v>
      </c>
      <c r="U4" s="8"/>
      <c r="V4" s="9" t="s">
        <v>11</v>
      </c>
    </row>
    <row r="5" spans="2:22" ht="20.100000000000001" customHeight="1" x14ac:dyDescent="0.25">
      <c r="B5" s="15"/>
      <c r="C5" s="16"/>
      <c r="D5" s="15"/>
      <c r="E5" s="14" t="s">
        <v>3</v>
      </c>
      <c r="F5" s="14"/>
      <c r="G5" s="14"/>
      <c r="H5" s="11" t="s">
        <v>7</v>
      </c>
      <c r="I5" s="12" t="s">
        <v>12</v>
      </c>
      <c r="J5" s="13" t="s">
        <v>8</v>
      </c>
      <c r="K5" s="9"/>
      <c r="M5" s="15"/>
      <c r="N5" s="16"/>
      <c r="O5" s="15"/>
      <c r="P5" s="14" t="s">
        <v>3</v>
      </c>
      <c r="Q5" s="14"/>
      <c r="R5" s="14"/>
      <c r="S5" s="11" t="s">
        <v>7</v>
      </c>
      <c r="T5" s="12" t="s">
        <v>12</v>
      </c>
      <c r="U5" s="13" t="s">
        <v>8</v>
      </c>
      <c r="V5" s="9"/>
    </row>
    <row r="6" spans="2:22" ht="36.75" customHeight="1" x14ac:dyDescent="0.25">
      <c r="B6" s="15"/>
      <c r="C6" s="16"/>
      <c r="D6" s="15"/>
      <c r="E6" s="3" t="s">
        <v>4</v>
      </c>
      <c r="F6" s="4" t="s">
        <v>5</v>
      </c>
      <c r="G6" s="4" t="s">
        <v>6</v>
      </c>
      <c r="H6" s="11"/>
      <c r="I6" s="12"/>
      <c r="J6" s="13"/>
      <c r="K6" s="9"/>
      <c r="M6" s="15"/>
      <c r="N6" s="16"/>
      <c r="O6" s="15"/>
      <c r="P6" s="3" t="s">
        <v>4</v>
      </c>
      <c r="Q6" s="4" t="s">
        <v>5</v>
      </c>
      <c r="R6" s="4" t="s">
        <v>6</v>
      </c>
      <c r="S6" s="11"/>
      <c r="T6" s="12"/>
      <c r="U6" s="13"/>
      <c r="V6" s="9"/>
    </row>
    <row r="7" spans="2:22" ht="20.100000000000001" customHeight="1" x14ac:dyDescent="0.25">
      <c r="B7" s="5" t="s">
        <v>14</v>
      </c>
      <c r="C7" s="5">
        <v>2001</v>
      </c>
      <c r="D7" s="18">
        <v>74808</v>
      </c>
      <c r="E7" s="6">
        <f>D7*15%</f>
        <v>11221.199999999999</v>
      </c>
      <c r="F7" s="6">
        <f>D7*35%</f>
        <v>26182.799999999999</v>
      </c>
      <c r="G7" s="6">
        <f>D7*10%</f>
        <v>7480.8</v>
      </c>
      <c r="H7" s="6">
        <f>SUM(D7:G7)</f>
        <v>119692.8</v>
      </c>
      <c r="I7" s="6">
        <f>D7*20%</f>
        <v>14961.6</v>
      </c>
      <c r="J7" s="6">
        <f>D7*12%</f>
        <v>8976.9599999999991</v>
      </c>
      <c r="K7" s="7">
        <f>H7-I7-J7</f>
        <v>95754.239999999991</v>
      </c>
      <c r="M7" s="5" t="s">
        <v>14</v>
      </c>
      <c r="N7" s="5">
        <v>2001</v>
      </c>
      <c r="O7" s="18">
        <v>74808</v>
      </c>
      <c r="P7" s="6"/>
      <c r="Q7" s="6"/>
      <c r="R7" s="6"/>
      <c r="S7" s="6"/>
      <c r="T7" s="6"/>
      <c r="U7" s="6"/>
      <c r="V7" s="7"/>
    </row>
    <row r="8" spans="2:22" ht="20.100000000000001" customHeight="1" x14ac:dyDescent="0.25">
      <c r="B8" s="5" t="s">
        <v>15</v>
      </c>
      <c r="C8" s="5">
        <v>2002</v>
      </c>
      <c r="D8" s="18">
        <v>54887</v>
      </c>
      <c r="E8" s="6">
        <f t="shared" ref="E8:E15" si="0">D8*15%</f>
        <v>8233.0499999999993</v>
      </c>
      <c r="F8" s="6">
        <f t="shared" ref="F8:F15" si="1">D8*35%</f>
        <v>19210.449999999997</v>
      </c>
      <c r="G8" s="6">
        <f t="shared" ref="G8:G15" si="2">D8*10%</f>
        <v>5488.7000000000007</v>
      </c>
      <c r="H8" s="6">
        <f t="shared" ref="H8:H15" si="3">SUM(D8:G8)</f>
        <v>87819.199999999997</v>
      </c>
      <c r="I8" s="6">
        <f t="shared" ref="I8:I15" si="4">D8*20%</f>
        <v>10977.400000000001</v>
      </c>
      <c r="J8" s="6">
        <f t="shared" ref="J8:J15" si="5">D8*12%</f>
        <v>6586.44</v>
      </c>
      <c r="K8" s="7">
        <f t="shared" ref="K8:K15" si="6">H8-I8-J8</f>
        <v>70255.359999999986</v>
      </c>
      <c r="M8" s="5" t="s">
        <v>15</v>
      </c>
      <c r="N8" s="5">
        <v>2002</v>
      </c>
      <c r="O8" s="18">
        <v>54887</v>
      </c>
      <c r="P8" s="6"/>
      <c r="Q8" s="6"/>
      <c r="R8" s="6"/>
      <c r="S8" s="6"/>
      <c r="T8" s="6"/>
      <c r="U8" s="6"/>
      <c r="V8" s="7"/>
    </row>
    <row r="9" spans="2:22" ht="20.100000000000001" customHeight="1" x14ac:dyDescent="0.25">
      <c r="B9" s="5" t="s">
        <v>16</v>
      </c>
      <c r="C9" s="5">
        <v>2003</v>
      </c>
      <c r="D9" s="18">
        <v>73457</v>
      </c>
      <c r="E9" s="6">
        <f t="shared" si="0"/>
        <v>11018.55</v>
      </c>
      <c r="F9" s="6">
        <f t="shared" si="1"/>
        <v>25709.949999999997</v>
      </c>
      <c r="G9" s="6">
        <f t="shared" si="2"/>
        <v>7345.7000000000007</v>
      </c>
      <c r="H9" s="6">
        <f t="shared" si="3"/>
        <v>117531.2</v>
      </c>
      <c r="I9" s="6">
        <f t="shared" si="4"/>
        <v>14691.400000000001</v>
      </c>
      <c r="J9" s="6">
        <f t="shared" si="5"/>
        <v>8814.84</v>
      </c>
      <c r="K9" s="7">
        <f t="shared" si="6"/>
        <v>94024.959999999992</v>
      </c>
      <c r="M9" s="5" t="s">
        <v>16</v>
      </c>
      <c r="N9" s="5">
        <v>2003</v>
      </c>
      <c r="O9" s="18">
        <v>73457</v>
      </c>
      <c r="P9" s="6"/>
      <c r="Q9" s="6"/>
      <c r="R9" s="6"/>
      <c r="S9" s="6"/>
      <c r="T9" s="6"/>
      <c r="U9" s="6"/>
      <c r="V9" s="7"/>
    </row>
    <row r="10" spans="2:22" ht="20.100000000000001" customHeight="1" x14ac:dyDescent="0.25">
      <c r="B10" s="5" t="s">
        <v>17</v>
      </c>
      <c r="C10" s="5">
        <v>2004</v>
      </c>
      <c r="D10" s="18">
        <v>56102</v>
      </c>
      <c r="E10" s="6">
        <f t="shared" si="0"/>
        <v>8415.2999999999993</v>
      </c>
      <c r="F10" s="6">
        <f t="shared" si="1"/>
        <v>19635.699999999997</v>
      </c>
      <c r="G10" s="6">
        <f t="shared" si="2"/>
        <v>5610.2000000000007</v>
      </c>
      <c r="H10" s="6">
        <f t="shared" si="3"/>
        <v>89763.199999999997</v>
      </c>
      <c r="I10" s="6">
        <f t="shared" si="4"/>
        <v>11220.400000000001</v>
      </c>
      <c r="J10" s="6">
        <f t="shared" si="5"/>
        <v>6732.24</v>
      </c>
      <c r="K10" s="7">
        <f t="shared" si="6"/>
        <v>71810.559999999983</v>
      </c>
      <c r="M10" s="5" t="s">
        <v>17</v>
      </c>
      <c r="N10" s="5">
        <v>2004</v>
      </c>
      <c r="O10" s="18">
        <v>56102</v>
      </c>
      <c r="P10" s="6"/>
      <c r="Q10" s="6"/>
      <c r="R10" s="6"/>
      <c r="S10" s="6"/>
      <c r="T10" s="6"/>
      <c r="U10" s="6"/>
      <c r="V10" s="7"/>
    </row>
    <row r="11" spans="2:22" ht="20.100000000000001" customHeight="1" x14ac:dyDescent="0.25">
      <c r="B11" s="5" t="s">
        <v>22</v>
      </c>
      <c r="C11" s="5">
        <v>2005</v>
      </c>
      <c r="D11" s="18">
        <v>61914</v>
      </c>
      <c r="E11" s="6">
        <f t="shared" si="0"/>
        <v>9287.1</v>
      </c>
      <c r="F11" s="6">
        <f t="shared" si="1"/>
        <v>21669.899999999998</v>
      </c>
      <c r="G11" s="6">
        <f t="shared" si="2"/>
        <v>6191.4000000000005</v>
      </c>
      <c r="H11" s="6">
        <f t="shared" si="3"/>
        <v>99062.399999999994</v>
      </c>
      <c r="I11" s="6">
        <f t="shared" si="4"/>
        <v>12382.800000000001</v>
      </c>
      <c r="J11" s="6">
        <f t="shared" si="5"/>
        <v>7429.6799999999994</v>
      </c>
      <c r="K11" s="7">
        <f t="shared" si="6"/>
        <v>79249.919999999998</v>
      </c>
      <c r="M11" s="5" t="s">
        <v>22</v>
      </c>
      <c r="N11" s="5">
        <v>2005</v>
      </c>
      <c r="O11" s="18">
        <v>61914</v>
      </c>
      <c r="P11" s="6"/>
      <c r="Q11" s="6"/>
      <c r="R11" s="6"/>
      <c r="S11" s="6"/>
      <c r="T11" s="6"/>
      <c r="U11" s="6"/>
      <c r="V11" s="7"/>
    </row>
    <row r="12" spans="2:22" ht="20.100000000000001" customHeight="1" x14ac:dyDescent="0.25">
      <c r="B12" s="5" t="s">
        <v>18</v>
      </c>
      <c r="C12" s="5">
        <v>2006</v>
      </c>
      <c r="D12" s="18">
        <v>61119</v>
      </c>
      <c r="E12" s="6">
        <f t="shared" si="0"/>
        <v>9167.85</v>
      </c>
      <c r="F12" s="6">
        <f t="shared" si="1"/>
        <v>21391.649999999998</v>
      </c>
      <c r="G12" s="6">
        <f t="shared" si="2"/>
        <v>6111.9000000000005</v>
      </c>
      <c r="H12" s="6">
        <f t="shared" si="3"/>
        <v>97790.399999999994</v>
      </c>
      <c r="I12" s="6">
        <f t="shared" si="4"/>
        <v>12223.800000000001</v>
      </c>
      <c r="J12" s="6">
        <f t="shared" si="5"/>
        <v>7334.28</v>
      </c>
      <c r="K12" s="7">
        <f t="shared" si="6"/>
        <v>78232.319999999992</v>
      </c>
      <c r="M12" s="5" t="s">
        <v>18</v>
      </c>
      <c r="N12" s="5">
        <v>2006</v>
      </c>
      <c r="O12" s="18">
        <v>61119</v>
      </c>
      <c r="P12" s="6"/>
      <c r="Q12" s="6"/>
      <c r="R12" s="6"/>
      <c r="S12" s="6"/>
      <c r="T12" s="6"/>
      <c r="U12" s="6"/>
      <c r="V12" s="7"/>
    </row>
    <row r="13" spans="2:22" ht="20.100000000000001" customHeight="1" x14ac:dyDescent="0.25">
      <c r="B13" s="5" t="s">
        <v>19</v>
      </c>
      <c r="C13" s="5">
        <v>2007</v>
      </c>
      <c r="D13" s="18">
        <v>55513</v>
      </c>
      <c r="E13" s="6">
        <f t="shared" si="0"/>
        <v>8326.9499999999989</v>
      </c>
      <c r="F13" s="6">
        <f t="shared" si="1"/>
        <v>19429.55</v>
      </c>
      <c r="G13" s="6">
        <f t="shared" si="2"/>
        <v>5551.3</v>
      </c>
      <c r="H13" s="6">
        <f t="shared" si="3"/>
        <v>88820.800000000003</v>
      </c>
      <c r="I13" s="6">
        <f t="shared" si="4"/>
        <v>11102.6</v>
      </c>
      <c r="J13" s="6">
        <f t="shared" si="5"/>
        <v>6661.5599999999995</v>
      </c>
      <c r="K13" s="7">
        <f t="shared" si="6"/>
        <v>71056.639999999999</v>
      </c>
      <c r="M13" s="5" t="s">
        <v>19</v>
      </c>
      <c r="N13" s="5">
        <v>2007</v>
      </c>
      <c r="O13" s="18">
        <v>55513</v>
      </c>
      <c r="P13" s="6"/>
      <c r="Q13" s="6"/>
      <c r="R13" s="6"/>
      <c r="S13" s="6"/>
      <c r="T13" s="6"/>
      <c r="U13" s="6"/>
      <c r="V13" s="7"/>
    </row>
    <row r="14" spans="2:22" ht="20.100000000000001" customHeight="1" x14ac:dyDescent="0.25">
      <c r="B14" s="5" t="s">
        <v>20</v>
      </c>
      <c r="C14" s="5">
        <v>2008</v>
      </c>
      <c r="D14" s="18">
        <v>59756</v>
      </c>
      <c r="E14" s="6">
        <f t="shared" si="0"/>
        <v>8963.4</v>
      </c>
      <c r="F14" s="6">
        <f t="shared" si="1"/>
        <v>20914.599999999999</v>
      </c>
      <c r="G14" s="6">
        <f t="shared" si="2"/>
        <v>5975.6</v>
      </c>
      <c r="H14" s="6">
        <f t="shared" si="3"/>
        <v>95609.600000000006</v>
      </c>
      <c r="I14" s="6">
        <f t="shared" si="4"/>
        <v>11951.2</v>
      </c>
      <c r="J14" s="6">
        <f t="shared" si="5"/>
        <v>7170.7199999999993</v>
      </c>
      <c r="K14" s="7">
        <f t="shared" si="6"/>
        <v>76487.680000000008</v>
      </c>
      <c r="M14" s="5" t="s">
        <v>20</v>
      </c>
      <c r="N14" s="5">
        <v>2008</v>
      </c>
      <c r="O14" s="18">
        <v>59756</v>
      </c>
      <c r="P14" s="6"/>
      <c r="Q14" s="6"/>
      <c r="R14" s="6"/>
      <c r="S14" s="6"/>
      <c r="T14" s="6"/>
      <c r="U14" s="6"/>
      <c r="V14" s="7"/>
    </row>
    <row r="15" spans="2:22" ht="20.100000000000001" customHeight="1" x14ac:dyDescent="0.25">
      <c r="B15" s="5" t="s">
        <v>21</v>
      </c>
      <c r="C15" s="5">
        <v>2009</v>
      </c>
      <c r="D15" s="18">
        <v>76331</v>
      </c>
      <c r="E15" s="6">
        <f t="shared" si="0"/>
        <v>11449.65</v>
      </c>
      <c r="F15" s="6">
        <f t="shared" si="1"/>
        <v>26715.85</v>
      </c>
      <c r="G15" s="6">
        <f t="shared" si="2"/>
        <v>7633.1</v>
      </c>
      <c r="H15" s="6">
        <f t="shared" si="3"/>
        <v>122129.60000000001</v>
      </c>
      <c r="I15" s="6">
        <f t="shared" si="4"/>
        <v>15266.2</v>
      </c>
      <c r="J15" s="6">
        <f t="shared" si="5"/>
        <v>9159.7199999999993</v>
      </c>
      <c r="K15" s="7">
        <f t="shared" si="6"/>
        <v>97703.680000000008</v>
      </c>
      <c r="M15" s="5" t="s">
        <v>21</v>
      </c>
      <c r="N15" s="5">
        <v>2009</v>
      </c>
      <c r="O15" s="18">
        <v>76331</v>
      </c>
      <c r="P15" s="6"/>
      <c r="Q15" s="6"/>
      <c r="R15" s="6"/>
      <c r="S15" s="6"/>
      <c r="T15" s="6"/>
      <c r="U15" s="6"/>
      <c r="V15" s="7"/>
    </row>
    <row r="16" spans="2:22" ht="64.5" customHeight="1" x14ac:dyDescent="0.25"/>
  </sheetData>
  <mergeCells count="22">
    <mergeCell ref="M2:V2"/>
    <mergeCell ref="M4:M6"/>
    <mergeCell ref="N4:N6"/>
    <mergeCell ref="O4:O6"/>
    <mergeCell ref="P4:S4"/>
    <mergeCell ref="T4:U4"/>
    <mergeCell ref="V4:V6"/>
    <mergeCell ref="P5:R5"/>
    <mergeCell ref="S5:S6"/>
    <mergeCell ref="T5:T6"/>
    <mergeCell ref="U5:U6"/>
    <mergeCell ref="I4:J4"/>
    <mergeCell ref="K4:K6"/>
    <mergeCell ref="B2:K2"/>
    <mergeCell ref="H5:H6"/>
    <mergeCell ref="I5:I6"/>
    <mergeCell ref="J5:J6"/>
    <mergeCell ref="E5:G5"/>
    <mergeCell ref="B4:B6"/>
    <mergeCell ref="C4:C6"/>
    <mergeCell ref="D4:D6"/>
    <mergeCell ref="E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User</cp:lastModifiedBy>
  <dcterms:created xsi:type="dcterms:W3CDTF">2022-06-22T09:06:23Z</dcterms:created>
  <dcterms:modified xsi:type="dcterms:W3CDTF">2022-06-23T08:12:22Z</dcterms:modified>
</cp:coreProperties>
</file>