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nedrive - Softeko\OneDrive\Softeko\4251_62-0051_Rubayed Razib_how to make projected balance sheet in excel\"/>
    </mc:Choice>
  </mc:AlternateContent>
  <xr:revisionPtr revIDLastSave="0" documentId="13_ncr:1_{59391DEE-CBC7-4712-83C2-BE2BCCCA8B06}" xr6:coauthVersionLast="47" xr6:coauthVersionMax="47" xr10:uidLastSave="{00000000-0000-0000-0000-000000000000}"/>
  <bookViews>
    <workbookView xWindow="-120" yWindow="-120" windowWidth="20730" windowHeight="11760" xr2:uid="{637960CC-C301-465C-9800-DCD45A24E694}"/>
  </bookViews>
  <sheets>
    <sheet name="Datas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1" i="1" l="1"/>
  <c r="H27" i="1"/>
  <c r="G27" i="1"/>
  <c r="D11" i="1"/>
  <c r="D20" i="1" s="1"/>
  <c r="H18" i="1"/>
  <c r="G18" i="1"/>
  <c r="H24" i="1"/>
  <c r="G24" i="1"/>
  <c r="H11" i="1"/>
  <c r="G11" i="1"/>
  <c r="D18" i="1"/>
  <c r="C18" i="1"/>
  <c r="C11" i="1"/>
  <c r="C20" i="1" s="1"/>
</calcChain>
</file>

<file path=xl/sharedStrings.xml><?xml version="1.0" encoding="utf-8"?>
<sst xmlns="http://schemas.openxmlformats.org/spreadsheetml/2006/main" count="101" uniqueCount="42">
  <si>
    <t>Assets</t>
  </si>
  <si>
    <t>Non-Current Asset</t>
  </si>
  <si>
    <t>Current Assets</t>
  </si>
  <si>
    <t>Inventory</t>
  </si>
  <si>
    <t>Deferred Income Tax</t>
  </si>
  <si>
    <t xml:space="preserve">Land </t>
  </si>
  <si>
    <t>Intangible Assets</t>
  </si>
  <si>
    <t>Oct 20th, 2021</t>
  </si>
  <si>
    <t>June 5,2022</t>
  </si>
  <si>
    <t>Start Date</t>
  </si>
  <si>
    <t>End Date</t>
  </si>
  <si>
    <t>Total Asset</t>
  </si>
  <si>
    <t>Accounts Payable</t>
  </si>
  <si>
    <t>Insurance Reserve</t>
  </si>
  <si>
    <t>Debt Maturing within One Year</t>
  </si>
  <si>
    <t>Current Liabilities</t>
  </si>
  <si>
    <t>Accrued Taxes</t>
  </si>
  <si>
    <t>Equity</t>
  </si>
  <si>
    <t>Capitals</t>
  </si>
  <si>
    <t>Retained Earnings</t>
  </si>
  <si>
    <t>Total Liabilities</t>
  </si>
  <si>
    <t>Total Current Asset</t>
  </si>
  <si>
    <t>Total Non-Current Asset</t>
  </si>
  <si>
    <t>Total Owners Equity</t>
  </si>
  <si>
    <t>Total Liabilities &amp; Equity</t>
  </si>
  <si>
    <t>Liabilites and Equity</t>
  </si>
  <si>
    <t>Common Stock</t>
  </si>
  <si>
    <t>Land</t>
  </si>
  <si>
    <t>Other Liabilities</t>
  </si>
  <si>
    <t>Fixed Liabilities</t>
  </si>
  <si>
    <t>Bonds</t>
  </si>
  <si>
    <t>Loan(Long term)</t>
  </si>
  <si>
    <t>Debentures</t>
  </si>
  <si>
    <t>Total Fixed Liabilities</t>
  </si>
  <si>
    <t>Cash or Cash Equivalent</t>
  </si>
  <si>
    <t>Prepaid Expenses</t>
  </si>
  <si>
    <t>Goodwill</t>
  </si>
  <si>
    <t>Licenses</t>
  </si>
  <si>
    <t>Accounts Receivable</t>
  </si>
  <si>
    <t>`</t>
  </si>
  <si>
    <t>Projected Balance Sheet</t>
  </si>
  <si>
    <t>Try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</si>
</sst>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44" fontId="0" fillId="0" borderId="2" xfId="1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4" fontId="3" fillId="0" borderId="2" xfId="1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44" fontId="3" fillId="0" borderId="2" xfId="0" applyNumberFormat="1" applyFont="1" applyBorder="1" applyAlignment="1">
      <alignment horizontal="center" vertical="center"/>
    </xf>
    <xf numFmtId="0" fontId="4" fillId="5" borderId="3" xfId="2" applyFont="1" applyFill="1" applyBorder="1" applyAlignment="1">
      <alignment horizontal="center" vertical="center"/>
    </xf>
    <xf numFmtId="0" fontId="4" fillId="5" borderId="0" xfId="2" applyFont="1" applyFill="1" applyBorder="1" applyAlignment="1">
      <alignment horizontal="center" vertical="center"/>
    </xf>
  </cellXfs>
  <cellStyles count="3">
    <cellStyle name="Currency" xfId="1" builtinId="4"/>
    <cellStyle name="Heading 2" xfId="2" builtinId="17"/>
    <cellStyle name="Normal" xfId="0" builtinId="0"/>
  </cellStyles>
  <dxfs count="0"/>
  <tableStyles count="1" defaultTableStyle="TableStyleMedium2" defaultPivotStyle="PivotStyleLight16">
    <tableStyle name="Invisible" pivot="0" table="0" count="0" xr9:uid="{ED6D468E-0FF7-48A6-94FB-19B04CD16B7B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D96E1-EF5C-401C-A2B5-133924CF76F8}">
  <dimension ref="B2:R27"/>
  <sheetViews>
    <sheetView showGridLines="0" tabSelected="1" topLeftCell="F1" zoomScaleNormal="100" workbookViewId="0">
      <selection activeCell="L3" sqref="L3"/>
    </sheetView>
  </sheetViews>
  <sheetFormatPr defaultRowHeight="20.100000000000001" customHeight="1" x14ac:dyDescent="0.25"/>
  <cols>
    <col min="1" max="1" width="2.5703125" style="1" customWidth="1"/>
    <col min="2" max="2" width="22.7109375" style="1" bestFit="1" customWidth="1"/>
    <col min="3" max="3" width="18.28515625" style="1" customWidth="1"/>
    <col min="4" max="4" width="19.28515625" style="1" customWidth="1"/>
    <col min="5" max="5" width="13.5703125" style="1" customWidth="1"/>
    <col min="6" max="6" width="28.85546875" style="1" bestFit="1" customWidth="1"/>
    <col min="7" max="7" width="19.140625" style="1" customWidth="1"/>
    <col min="8" max="8" width="17.5703125" style="1" customWidth="1"/>
    <col min="9" max="11" width="9.140625" style="1"/>
    <col min="12" max="12" width="22.7109375" style="1" bestFit="1" customWidth="1"/>
    <col min="13" max="13" width="15.28515625" style="1" bestFit="1" customWidth="1"/>
    <col min="14" max="14" width="12.5703125" style="1" bestFit="1" customWidth="1"/>
    <col min="15" max="15" width="9.140625" style="1"/>
    <col min="16" max="16" width="29.140625" style="1" bestFit="1" customWidth="1"/>
    <col min="17" max="17" width="15.28515625" style="1" bestFit="1" customWidth="1"/>
    <col min="18" max="18" width="12.5703125" style="1" bestFit="1" customWidth="1"/>
    <col min="19" max="16384" width="9.140625" style="1"/>
  </cols>
  <sheetData>
    <row r="2" spans="2:18" ht="20.100000000000001" customHeight="1" x14ac:dyDescent="0.25">
      <c r="B2" s="11" t="s">
        <v>40</v>
      </c>
      <c r="C2" s="12"/>
      <c r="D2" s="12"/>
      <c r="E2" s="12"/>
      <c r="F2" s="12"/>
      <c r="G2" s="12"/>
      <c r="H2" s="12"/>
      <c r="L2" s="11" t="s">
        <v>41</v>
      </c>
      <c r="M2" s="12"/>
      <c r="N2" s="12"/>
      <c r="O2" s="12"/>
      <c r="P2" s="12"/>
      <c r="Q2" s="12"/>
      <c r="R2" s="12"/>
    </row>
    <row r="4" spans="2:18" ht="19.5" customHeight="1" x14ac:dyDescent="0.25">
      <c r="B4" s="9" t="s">
        <v>0</v>
      </c>
      <c r="C4" s="9" t="s">
        <v>9</v>
      </c>
      <c r="D4" s="9" t="s">
        <v>10</v>
      </c>
      <c r="F4" s="9" t="s">
        <v>25</v>
      </c>
      <c r="G4" s="9" t="s">
        <v>9</v>
      </c>
      <c r="H4" s="9" t="s">
        <v>10</v>
      </c>
      <c r="L4" s="9" t="s">
        <v>0</v>
      </c>
      <c r="M4" s="9" t="s">
        <v>9</v>
      </c>
      <c r="N4" s="9" t="s">
        <v>10</v>
      </c>
      <c r="P4" s="9" t="s">
        <v>25</v>
      </c>
      <c r="Q4" s="9" t="s">
        <v>9</v>
      </c>
      <c r="R4" s="9" t="s">
        <v>10</v>
      </c>
    </row>
    <row r="5" spans="2:18" ht="19.5" customHeight="1" x14ac:dyDescent="0.25">
      <c r="B5" s="5" t="s">
        <v>2</v>
      </c>
      <c r="C5" s="5" t="s">
        <v>7</v>
      </c>
      <c r="D5" s="5" t="s">
        <v>8</v>
      </c>
      <c r="F5" s="5" t="s">
        <v>15</v>
      </c>
      <c r="G5" s="5" t="s">
        <v>7</v>
      </c>
      <c r="H5" s="5" t="s">
        <v>8</v>
      </c>
      <c r="L5" s="5" t="s">
        <v>2</v>
      </c>
      <c r="M5" s="5" t="s">
        <v>7</v>
      </c>
      <c r="N5" s="5" t="s">
        <v>8</v>
      </c>
      <c r="P5" s="5" t="s">
        <v>15</v>
      </c>
      <c r="Q5" s="5" t="s">
        <v>7</v>
      </c>
      <c r="R5" s="5" t="s">
        <v>8</v>
      </c>
    </row>
    <row r="6" spans="2:18" ht="19.5" customHeight="1" x14ac:dyDescent="0.25">
      <c r="B6" s="6" t="s">
        <v>34</v>
      </c>
      <c r="C6" s="4">
        <v>10740</v>
      </c>
      <c r="D6" s="4">
        <v>13230</v>
      </c>
      <c r="F6" s="6" t="s">
        <v>12</v>
      </c>
      <c r="G6" s="4">
        <v>50321</v>
      </c>
      <c r="H6" s="4">
        <v>59351</v>
      </c>
      <c r="L6" s="6" t="s">
        <v>34</v>
      </c>
      <c r="M6" s="4">
        <v>10740</v>
      </c>
      <c r="N6" s="4">
        <v>13230</v>
      </c>
      <c r="P6" s="6" t="s">
        <v>12</v>
      </c>
      <c r="Q6" s="4">
        <v>50321</v>
      </c>
      <c r="R6" s="4">
        <v>59351</v>
      </c>
    </row>
    <row r="7" spans="2:18" ht="19.5" customHeight="1" x14ac:dyDescent="0.25">
      <c r="B7" s="6" t="s">
        <v>3</v>
      </c>
      <c r="C7" s="4">
        <v>3512</v>
      </c>
      <c r="D7" s="4">
        <v>6521</v>
      </c>
      <c r="F7" s="6" t="s">
        <v>13</v>
      </c>
      <c r="G7" s="4">
        <v>2510</v>
      </c>
      <c r="H7" s="4">
        <v>3512</v>
      </c>
      <c r="L7" s="6" t="s">
        <v>3</v>
      </c>
      <c r="M7" s="4">
        <v>3512</v>
      </c>
      <c r="N7" s="4">
        <v>6521</v>
      </c>
      <c r="P7" s="6" t="s">
        <v>13</v>
      </c>
      <c r="Q7" s="4">
        <v>2510</v>
      </c>
      <c r="R7" s="4">
        <v>3512</v>
      </c>
    </row>
    <row r="8" spans="2:18" ht="19.5" customHeight="1" x14ac:dyDescent="0.25">
      <c r="B8" s="6" t="s">
        <v>35</v>
      </c>
      <c r="C8" s="4">
        <v>1922</v>
      </c>
      <c r="D8" s="4">
        <v>1561</v>
      </c>
      <c r="F8" s="6" t="s">
        <v>14</v>
      </c>
      <c r="G8" s="4">
        <v>12547</v>
      </c>
      <c r="H8" s="4">
        <v>23658</v>
      </c>
      <c r="L8" s="6" t="s">
        <v>35</v>
      </c>
      <c r="M8" s="4">
        <v>1922</v>
      </c>
      <c r="N8" s="4">
        <v>1561</v>
      </c>
      <c r="P8" s="6" t="s">
        <v>14</v>
      </c>
      <c r="Q8" s="4">
        <v>12547</v>
      </c>
      <c r="R8" s="4">
        <v>23658</v>
      </c>
    </row>
    <row r="9" spans="2:18" ht="19.5" customHeight="1" x14ac:dyDescent="0.25">
      <c r="B9" s="6" t="s">
        <v>27</v>
      </c>
      <c r="C9" s="4">
        <v>40231</v>
      </c>
      <c r="D9" s="4">
        <v>70231</v>
      </c>
      <c r="F9" s="6" t="s">
        <v>16</v>
      </c>
      <c r="G9" s="4">
        <v>1052</v>
      </c>
      <c r="H9" s="4">
        <v>1542</v>
      </c>
      <c r="I9" s="1" t="s">
        <v>39</v>
      </c>
      <c r="L9" s="6" t="s">
        <v>27</v>
      </c>
      <c r="M9" s="4">
        <v>40231</v>
      </c>
      <c r="N9" s="4">
        <v>70231</v>
      </c>
      <c r="P9" s="6" t="s">
        <v>16</v>
      </c>
      <c r="Q9" s="4">
        <v>1052</v>
      </c>
      <c r="R9" s="4">
        <v>1542</v>
      </c>
    </row>
    <row r="10" spans="2:18" ht="19.5" customHeight="1" x14ac:dyDescent="0.25">
      <c r="B10" s="6" t="s">
        <v>38</v>
      </c>
      <c r="C10" s="4">
        <v>4521</v>
      </c>
      <c r="D10" s="4">
        <v>9578</v>
      </c>
      <c r="F10" s="6" t="s">
        <v>28</v>
      </c>
      <c r="G10" s="4">
        <v>2823</v>
      </c>
      <c r="H10" s="4">
        <v>3587</v>
      </c>
      <c r="L10" s="6" t="s">
        <v>38</v>
      </c>
      <c r="M10" s="4">
        <v>4521</v>
      </c>
      <c r="N10" s="4">
        <v>9578</v>
      </c>
      <c r="P10" s="6" t="s">
        <v>28</v>
      </c>
      <c r="Q10" s="4">
        <v>2823</v>
      </c>
      <c r="R10" s="4">
        <v>3587</v>
      </c>
    </row>
    <row r="11" spans="2:18" ht="19.5" customHeight="1" x14ac:dyDescent="0.25">
      <c r="B11" s="2" t="s">
        <v>21</v>
      </c>
      <c r="C11" s="8">
        <f>SUM(C6:C10)</f>
        <v>60926</v>
      </c>
      <c r="D11" s="8">
        <f>SUM(D6:D10)</f>
        <v>101121</v>
      </c>
      <c r="F11" s="2" t="s">
        <v>20</v>
      </c>
      <c r="G11" s="8">
        <f>SUM(G6:G10)</f>
        <v>69253</v>
      </c>
      <c r="H11" s="8">
        <f>SUM(H6:H10)</f>
        <v>91650</v>
      </c>
      <c r="L11" s="2" t="s">
        <v>21</v>
      </c>
      <c r="M11" s="8"/>
      <c r="N11" s="8">
        <f>SUM(N6:N10)</f>
        <v>101121</v>
      </c>
      <c r="P11" s="2" t="s">
        <v>20</v>
      </c>
      <c r="Q11" s="8"/>
      <c r="R11" s="8"/>
    </row>
    <row r="13" spans="2:18" ht="19.5" customHeight="1" x14ac:dyDescent="0.25">
      <c r="B13" s="5" t="s">
        <v>1</v>
      </c>
      <c r="C13" s="5" t="s">
        <v>7</v>
      </c>
      <c r="D13" s="5" t="s">
        <v>8</v>
      </c>
      <c r="F13" s="5" t="s">
        <v>29</v>
      </c>
      <c r="G13" s="5" t="s">
        <v>7</v>
      </c>
      <c r="H13" s="5" t="s">
        <v>8</v>
      </c>
      <c r="L13" s="5" t="s">
        <v>1</v>
      </c>
      <c r="M13" s="5" t="s">
        <v>7</v>
      </c>
      <c r="N13" s="5" t="s">
        <v>8</v>
      </c>
      <c r="P13" s="5" t="s">
        <v>29</v>
      </c>
      <c r="Q13" s="5" t="s">
        <v>7</v>
      </c>
      <c r="R13" s="5" t="s">
        <v>8</v>
      </c>
    </row>
    <row r="14" spans="2:18" ht="19.5" customHeight="1" x14ac:dyDescent="0.25">
      <c r="B14" s="7" t="s">
        <v>36</v>
      </c>
      <c r="C14" s="4">
        <v>195231</v>
      </c>
      <c r="D14" s="4">
        <v>202311</v>
      </c>
      <c r="F14" s="6" t="s">
        <v>30</v>
      </c>
      <c r="G14" s="4">
        <v>5478</v>
      </c>
      <c r="H14" s="4">
        <v>9885</v>
      </c>
      <c r="L14" s="7" t="s">
        <v>36</v>
      </c>
      <c r="M14" s="4">
        <v>195231</v>
      </c>
      <c r="N14" s="4">
        <v>202311</v>
      </c>
      <c r="P14" s="6" t="s">
        <v>30</v>
      </c>
      <c r="Q14" s="4">
        <v>5478</v>
      </c>
      <c r="R14" s="4">
        <v>9885</v>
      </c>
    </row>
    <row r="15" spans="2:18" ht="19.5" customHeight="1" x14ac:dyDescent="0.25">
      <c r="B15" s="7" t="s">
        <v>37</v>
      </c>
      <c r="C15" s="4">
        <v>93950</v>
      </c>
      <c r="D15" s="4">
        <v>97521</v>
      </c>
      <c r="F15" s="6" t="s">
        <v>31</v>
      </c>
      <c r="G15" s="4">
        <v>124577</v>
      </c>
      <c r="H15" s="4">
        <v>127862</v>
      </c>
      <c r="L15" s="7" t="s">
        <v>37</v>
      </c>
      <c r="M15" s="4">
        <v>93950</v>
      </c>
      <c r="N15" s="4">
        <v>97521</v>
      </c>
      <c r="P15" s="6" t="s">
        <v>31</v>
      </c>
      <c r="Q15" s="4">
        <v>124577</v>
      </c>
      <c r="R15" s="4">
        <v>127862</v>
      </c>
    </row>
    <row r="16" spans="2:18" ht="19.5" customHeight="1" x14ac:dyDescent="0.25">
      <c r="B16" s="6" t="s">
        <v>6</v>
      </c>
      <c r="C16" s="4">
        <v>16358</v>
      </c>
      <c r="D16" s="4">
        <v>15478</v>
      </c>
      <c r="F16" s="7" t="s">
        <v>4</v>
      </c>
      <c r="G16" s="4">
        <v>65000</v>
      </c>
      <c r="H16" s="4">
        <v>85000</v>
      </c>
      <c r="L16" s="6" t="s">
        <v>6</v>
      </c>
      <c r="M16" s="4">
        <v>16358</v>
      </c>
      <c r="N16" s="4">
        <v>15478</v>
      </c>
      <c r="P16" s="7" t="s">
        <v>4</v>
      </c>
      <c r="Q16" s="4">
        <v>65000</v>
      </c>
      <c r="R16" s="4">
        <v>85000</v>
      </c>
    </row>
    <row r="17" spans="2:18" ht="19.5" customHeight="1" x14ac:dyDescent="0.25">
      <c r="B17" s="6" t="s">
        <v>5</v>
      </c>
      <c r="C17" s="4">
        <v>65874</v>
      </c>
      <c r="D17" s="4">
        <v>96587</v>
      </c>
      <c r="F17" s="6" t="s">
        <v>32</v>
      </c>
      <c r="G17" s="4">
        <v>6598</v>
      </c>
      <c r="H17" s="4">
        <v>8547</v>
      </c>
      <c r="L17" s="6" t="s">
        <v>5</v>
      </c>
      <c r="M17" s="4">
        <v>65874</v>
      </c>
      <c r="N17" s="4">
        <v>96587</v>
      </c>
      <c r="P17" s="6" t="s">
        <v>32</v>
      </c>
      <c r="Q17" s="4">
        <v>6598</v>
      </c>
      <c r="R17" s="4">
        <v>8547</v>
      </c>
    </row>
    <row r="18" spans="2:18" ht="19.5" customHeight="1" x14ac:dyDescent="0.25">
      <c r="B18" s="3" t="s">
        <v>22</v>
      </c>
      <c r="C18" s="8">
        <f>SUM(C14:C17)</f>
        <v>371413</v>
      </c>
      <c r="D18" s="8">
        <f>SUM(D14:D17)</f>
        <v>411897</v>
      </c>
      <c r="F18" s="2" t="s">
        <v>33</v>
      </c>
      <c r="G18" s="8">
        <f>SUM(G14:G17)</f>
        <v>201653</v>
      </c>
      <c r="H18" s="8">
        <f>SUM(H14:H17)</f>
        <v>231294</v>
      </c>
      <c r="L18" s="3" t="s">
        <v>22</v>
      </c>
      <c r="M18" s="8"/>
      <c r="N18" s="8"/>
      <c r="P18" s="2" t="s">
        <v>33</v>
      </c>
      <c r="Q18" s="8"/>
      <c r="R18" s="8"/>
    </row>
    <row r="20" spans="2:18" ht="20.100000000000001" customHeight="1" x14ac:dyDescent="0.25">
      <c r="B20" s="3" t="s">
        <v>11</v>
      </c>
      <c r="C20" s="8">
        <f>SUM(C11,C18)</f>
        <v>432339</v>
      </c>
      <c r="D20" s="8">
        <f>SUM(D11,D18)</f>
        <v>513018</v>
      </c>
      <c r="F20" s="5" t="s">
        <v>17</v>
      </c>
      <c r="G20" s="5" t="s">
        <v>7</v>
      </c>
      <c r="H20" s="5" t="s">
        <v>8</v>
      </c>
      <c r="L20" s="3" t="s">
        <v>11</v>
      </c>
      <c r="M20" s="8"/>
      <c r="N20" s="8"/>
      <c r="P20" s="5" t="s">
        <v>17</v>
      </c>
      <c r="Q20" s="5" t="s">
        <v>7</v>
      </c>
      <c r="R20" s="5" t="s">
        <v>8</v>
      </c>
    </row>
    <row r="21" spans="2:18" ht="20.100000000000001" customHeight="1" x14ac:dyDescent="0.25">
      <c r="F21" s="6" t="s">
        <v>18</v>
      </c>
      <c r="G21" s="4">
        <v>150200</v>
      </c>
      <c r="H21" s="4">
        <v>165478</v>
      </c>
      <c r="P21" s="6" t="s">
        <v>18</v>
      </c>
      <c r="Q21" s="4">
        <v>150200</v>
      </c>
      <c r="R21" s="4">
        <v>165478</v>
      </c>
    </row>
    <row r="22" spans="2:18" ht="20.100000000000001" customHeight="1" x14ac:dyDescent="0.25">
      <c r="F22" s="6" t="s">
        <v>19</v>
      </c>
      <c r="G22" s="4">
        <v>45786</v>
      </c>
      <c r="H22" s="4">
        <v>65896</v>
      </c>
      <c r="P22" s="6" t="s">
        <v>19</v>
      </c>
      <c r="Q22" s="4">
        <v>45786</v>
      </c>
      <c r="R22" s="4">
        <v>65896</v>
      </c>
    </row>
    <row r="23" spans="2:18" ht="20.100000000000001" customHeight="1" x14ac:dyDescent="0.25">
      <c r="F23" s="6" t="s">
        <v>26</v>
      </c>
      <c r="G23" s="4">
        <v>12458</v>
      </c>
      <c r="H23" s="4">
        <v>45789</v>
      </c>
      <c r="P23" s="6" t="s">
        <v>26</v>
      </c>
      <c r="Q23" s="4">
        <v>12458</v>
      </c>
      <c r="R23" s="4">
        <v>45789</v>
      </c>
    </row>
    <row r="24" spans="2:18" ht="20.100000000000001" customHeight="1" x14ac:dyDescent="0.25">
      <c r="F24" s="2" t="s">
        <v>23</v>
      </c>
      <c r="G24" s="8">
        <f>SUM(G21:G23)</f>
        <v>208444</v>
      </c>
      <c r="H24" s="8">
        <f>SUM(H21:H23)</f>
        <v>277163</v>
      </c>
      <c r="P24" s="2" t="s">
        <v>23</v>
      </c>
      <c r="Q24" s="8"/>
      <c r="R24" s="8"/>
    </row>
    <row r="27" spans="2:18" ht="20.100000000000001" customHeight="1" x14ac:dyDescent="0.25">
      <c r="F27" s="2" t="s">
        <v>24</v>
      </c>
      <c r="G27" s="10">
        <f>SUM(G11,G18,G24)</f>
        <v>479350</v>
      </c>
      <c r="H27" s="10">
        <f>SUM(H11,H18,H24)</f>
        <v>600107</v>
      </c>
      <c r="P27" s="2" t="s">
        <v>24</v>
      </c>
      <c r="Q27" s="10"/>
      <c r="R27" s="10"/>
    </row>
  </sheetData>
  <mergeCells count="2">
    <mergeCell ref="B2:H2"/>
    <mergeCell ref="L2:R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Dataset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2022-06-19T03:59:38Z</dcterms:created>
  <dcterms:modified xsi:type="dcterms:W3CDTF">2022-06-19T13:34:36Z</dcterms:modified>
</cp:coreProperties>
</file>