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User's File\Tanim\SOFTEKO\Articles\4400_67-0036\"/>
    </mc:Choice>
  </mc:AlternateContent>
  <xr:revisionPtr revIDLastSave="0" documentId="13_ncr:1_{C6747452-ADEB-41A5-8BAC-18F766E3C361}" xr6:coauthVersionLast="47" xr6:coauthVersionMax="47" xr10:uidLastSave="{00000000-0000-0000-0000-000000000000}"/>
  <bookViews>
    <workbookView xWindow="-120" yWindow="-120" windowWidth="20730" windowHeight="11310" firstSheet="2" activeTab="5" xr2:uid="{00000000-000D-0000-FFFF-FFFF00000000}"/>
  </bookViews>
  <sheets>
    <sheet name="Make Salary Sheet" sheetId="36" r:id="rId1"/>
    <sheet name="Database" sheetId="39" r:id="rId2"/>
    <sheet name="Calculate Gross Salary" sheetId="41" r:id="rId3"/>
    <sheet name="Calculate Deduction" sheetId="42" r:id="rId4"/>
    <sheet name="Calculate Net Salary" sheetId="43" r:id="rId5"/>
    <sheet name="Make Your Own Salary Sheet" sheetId="44" r:id="rId6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41" l="1"/>
  <c r="C10" i="41"/>
  <c r="C11" i="41"/>
  <c r="B5" i="43"/>
  <c r="B5" i="42"/>
  <c r="C5" i="41"/>
  <c r="C5" i="42" s="1"/>
  <c r="C13" i="41" l="1"/>
  <c r="C5" i="43"/>
  <c r="C9" i="42"/>
  <c r="C8" i="42"/>
  <c r="C10" i="42"/>
  <c r="C8" i="41"/>
  <c r="C12" i="42" l="1"/>
  <c r="C8" i="43" s="1"/>
  <c r="C7" i="43"/>
  <c r="C9" i="43" s="1"/>
</calcChain>
</file>

<file path=xl/sharedStrings.xml><?xml version="1.0" encoding="utf-8"?>
<sst xmlns="http://schemas.openxmlformats.org/spreadsheetml/2006/main" count="70" uniqueCount="32">
  <si>
    <t>How to Make Salary Sheet in Excel with Formula</t>
  </si>
  <si>
    <t>Basic Salary</t>
  </si>
  <si>
    <t>Allowance</t>
  </si>
  <si>
    <t>Deduction</t>
  </si>
  <si>
    <t>Net Salary</t>
  </si>
  <si>
    <t>Employee</t>
  </si>
  <si>
    <t>Mathew Jones</t>
  </si>
  <si>
    <t>Adam Smith</t>
  </si>
  <si>
    <t>Michael Clarke</t>
  </si>
  <si>
    <t>Jack Sparrow</t>
  </si>
  <si>
    <t>David Luiz</t>
  </si>
  <si>
    <t>Peter Williams</t>
  </si>
  <si>
    <t>Emily Jones</t>
  </si>
  <si>
    <t>Louis Henrique</t>
  </si>
  <si>
    <t>Kevin Petersen</t>
  </si>
  <si>
    <t>Gross Salary</t>
  </si>
  <si>
    <t>Andy Mitchell</t>
  </si>
  <si>
    <t>Employee Database &amp; Salary Structure</t>
  </si>
  <si>
    <t>House Rent</t>
  </si>
  <si>
    <t>Transport</t>
  </si>
  <si>
    <t>Flexible Benefits Plan</t>
  </si>
  <si>
    <t>Allowance as Basic Salary Percentage</t>
  </si>
  <si>
    <t>Deduction as Basic Salary Percentage</t>
  </si>
  <si>
    <t>Provident Fund</t>
  </si>
  <si>
    <t>Income Tax</t>
  </si>
  <si>
    <t>Insurance</t>
  </si>
  <si>
    <t>Total Deduction</t>
  </si>
  <si>
    <t>Statutory Bonus</t>
  </si>
  <si>
    <t>Calculating Gross Salary</t>
  </si>
  <si>
    <t>Calculating Deduction</t>
  </si>
  <si>
    <t>Calculating Net Salary</t>
  </si>
  <si>
    <t>Make Your Own Salary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</si>
</sst>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5" fillId="0" borderId="3" applyNumberFormat="0" applyFill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3" fillId="2" borderId="2" xfId="2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44" fontId="0" fillId="0" borderId="2" xfId="0" applyNumberFormat="1" applyBorder="1" applyAlignment="1">
      <alignment vertical="center"/>
    </xf>
    <xf numFmtId="9" fontId="0" fillId="0" borderId="2" xfId="0" applyNumberFormat="1" applyBorder="1" applyAlignment="1">
      <alignment vertical="center"/>
    </xf>
    <xf numFmtId="0" fontId="5" fillId="0" borderId="3" xfId="3" applyAlignment="1"/>
    <xf numFmtId="44" fontId="5" fillId="0" borderId="3" xfId="3" applyNumberFormat="1" applyAlignment="1"/>
    <xf numFmtId="0" fontId="5" fillId="0" borderId="3" xfId="3" applyAlignment="1">
      <alignment vertical="center"/>
    </xf>
    <xf numFmtId="44" fontId="5" fillId="0" borderId="3" xfId="3" applyNumberFormat="1" applyAlignment="1">
      <alignment vertical="center"/>
    </xf>
    <xf numFmtId="0" fontId="0" fillId="0" borderId="2" xfId="0" applyFill="1" applyBorder="1" applyAlignment="1">
      <alignment vertical="center"/>
    </xf>
    <xf numFmtId="0" fontId="4" fillId="3" borderId="0" xfId="1" applyFont="1" applyFill="1" applyBorder="1" applyAlignment="1">
      <alignment horizontal="center" vertical="center"/>
    </xf>
    <xf numFmtId="0" fontId="3" fillId="2" borderId="4" xfId="2" applyFont="1" applyBorder="1" applyAlignment="1">
      <alignment horizontal="center" vertical="center"/>
    </xf>
    <xf numFmtId="0" fontId="3" fillId="2" borderId="0" xfId="2" applyFont="1" applyBorder="1" applyAlignment="1">
      <alignment horizontal="center" vertical="center"/>
    </xf>
    <xf numFmtId="0" fontId="3" fillId="2" borderId="5" xfId="2" applyFont="1" applyBorder="1" applyAlignment="1">
      <alignment horizontal="center" vertical="center"/>
    </xf>
    <xf numFmtId="0" fontId="3" fillId="2" borderId="6" xfId="2" applyFont="1" applyBorder="1" applyAlignment="1">
      <alignment horizontal="center" vertical="center"/>
    </xf>
  </cellXfs>
  <cellStyles count="4">
    <cellStyle name="Accent6" xfId="2" builtinId="49"/>
    <cellStyle name="Heading 2" xfId="1" builtinId="17"/>
    <cellStyle name="Normal" xfId="0" builtinId="0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2B499-5B05-445F-BDAF-58E45D631AB3}">
  <sheetPr codeName="Sheet1"/>
  <dimension ref="B2:G15"/>
  <sheetViews>
    <sheetView showGridLines="0" workbookViewId="0">
      <selection activeCell="J14" sqref="J14"/>
    </sheetView>
  </sheetViews>
  <sheetFormatPr defaultRowHeight="20.100000000000001" customHeight="1" x14ac:dyDescent="0.25"/>
  <cols>
    <col min="1" max="1" width="3.5703125" style="1" customWidth="1"/>
    <col min="2" max="2" width="15" style="1" customWidth="1"/>
    <col min="3" max="3" width="13.5703125" style="1" customWidth="1"/>
    <col min="4" max="4" width="13" style="1" customWidth="1"/>
    <col min="5" max="5" width="14.28515625" style="1" customWidth="1"/>
    <col min="6" max="6" width="12.28515625" style="1" customWidth="1"/>
    <col min="7" max="7" width="12.140625" style="1" customWidth="1"/>
    <col min="8" max="8" width="64.85546875" style="1" customWidth="1"/>
    <col min="9" max="16384" width="9.140625" style="1"/>
  </cols>
  <sheetData>
    <row r="2" spans="2:7" ht="20.100000000000001" customHeight="1" x14ac:dyDescent="0.25">
      <c r="B2" s="13" t="s">
        <v>0</v>
      </c>
      <c r="C2" s="13"/>
      <c r="D2" s="13"/>
      <c r="E2" s="13"/>
      <c r="F2" s="13"/>
      <c r="G2" s="13"/>
    </row>
    <row r="4" spans="2:7" ht="20.100000000000001" customHeight="1" x14ac:dyDescent="0.25">
      <c r="B4" s="2" t="s">
        <v>5</v>
      </c>
      <c r="C4" s="2" t="s">
        <v>1</v>
      </c>
      <c r="D4" s="2" t="s">
        <v>2</v>
      </c>
      <c r="E4" s="2" t="s">
        <v>15</v>
      </c>
      <c r="F4" s="2" t="s">
        <v>3</v>
      </c>
      <c r="G4" s="2" t="s">
        <v>4</v>
      </c>
    </row>
    <row r="5" spans="2:7" ht="20.100000000000001" customHeight="1" x14ac:dyDescent="0.25">
      <c r="B5" s="5" t="s">
        <v>6</v>
      </c>
      <c r="C5" s="6">
        <v>150000</v>
      </c>
      <c r="D5" s="5"/>
      <c r="E5" s="5"/>
      <c r="F5" s="5"/>
      <c r="G5" s="5"/>
    </row>
    <row r="6" spans="2:7" ht="20.100000000000001" customHeight="1" x14ac:dyDescent="0.25">
      <c r="B6" s="5" t="s">
        <v>7</v>
      </c>
      <c r="C6" s="6">
        <v>150000</v>
      </c>
      <c r="D6" s="5"/>
      <c r="E6" s="5"/>
      <c r="F6" s="5"/>
      <c r="G6" s="5"/>
    </row>
    <row r="7" spans="2:7" ht="20.100000000000001" customHeight="1" x14ac:dyDescent="0.25">
      <c r="B7" s="5" t="s">
        <v>8</v>
      </c>
      <c r="C7" s="6">
        <v>200000</v>
      </c>
      <c r="D7" s="5"/>
      <c r="E7" s="5"/>
      <c r="F7" s="5"/>
      <c r="G7" s="5"/>
    </row>
    <row r="8" spans="2:7" ht="20.100000000000001" customHeight="1" x14ac:dyDescent="0.25">
      <c r="B8" s="5" t="s">
        <v>16</v>
      </c>
      <c r="C8" s="6">
        <v>200000</v>
      </c>
      <c r="D8" s="5"/>
      <c r="E8" s="5"/>
      <c r="F8" s="5"/>
      <c r="G8" s="5"/>
    </row>
    <row r="9" spans="2:7" ht="20.100000000000001" customHeight="1" x14ac:dyDescent="0.25">
      <c r="B9" s="5" t="s">
        <v>9</v>
      </c>
      <c r="C9" s="6">
        <v>225000</v>
      </c>
      <c r="D9" s="5"/>
      <c r="E9" s="5"/>
      <c r="F9" s="5"/>
      <c r="G9" s="5"/>
    </row>
    <row r="10" spans="2:7" s="4" customFormat="1" ht="20.100000000000001" customHeight="1" x14ac:dyDescent="0.25">
      <c r="B10" s="5" t="s">
        <v>10</v>
      </c>
      <c r="C10" s="6">
        <v>220000</v>
      </c>
      <c r="D10" s="5"/>
      <c r="E10" s="5"/>
      <c r="F10" s="5"/>
      <c r="G10" s="5"/>
    </row>
    <row r="11" spans="2:7" s="4" customFormat="1" ht="20.100000000000001" customHeight="1" x14ac:dyDescent="0.25">
      <c r="B11" s="5" t="s">
        <v>11</v>
      </c>
      <c r="C11" s="6">
        <v>220000</v>
      </c>
      <c r="D11" s="5"/>
      <c r="E11" s="5"/>
      <c r="F11" s="5"/>
      <c r="G11" s="5"/>
    </row>
    <row r="12" spans="2:7" s="4" customFormat="1" ht="20.100000000000001" customHeight="1" x14ac:dyDescent="0.25">
      <c r="B12" s="5" t="s">
        <v>12</v>
      </c>
      <c r="C12" s="6">
        <v>150000</v>
      </c>
      <c r="D12" s="5"/>
      <c r="E12" s="5"/>
      <c r="F12" s="5"/>
      <c r="G12" s="5"/>
    </row>
    <row r="13" spans="2:7" s="4" customFormat="1" ht="20.100000000000001" customHeight="1" x14ac:dyDescent="0.25">
      <c r="B13" s="5" t="s">
        <v>13</v>
      </c>
      <c r="C13" s="6">
        <v>220000</v>
      </c>
      <c r="D13" s="5"/>
      <c r="E13" s="5"/>
      <c r="F13" s="5"/>
      <c r="G13" s="5"/>
    </row>
    <row r="14" spans="2:7" s="4" customFormat="1" ht="20.100000000000001" customHeight="1" x14ac:dyDescent="0.25">
      <c r="B14" s="5" t="s">
        <v>14</v>
      </c>
      <c r="C14" s="6">
        <v>200000</v>
      </c>
      <c r="D14" s="5"/>
      <c r="E14" s="5"/>
      <c r="F14" s="5"/>
      <c r="G14" s="5"/>
    </row>
    <row r="15" spans="2:7" s="4" customFormat="1" ht="60.75" customHeight="1" x14ac:dyDescent="0.25">
      <c r="B15" s="3"/>
      <c r="C15" s="3"/>
      <c r="D15" s="3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10EE9-8F17-4077-B932-F6853C8E9988}">
  <dimension ref="B2:F15"/>
  <sheetViews>
    <sheetView showGridLines="0" workbookViewId="0">
      <selection activeCell="K11" sqref="K11"/>
    </sheetView>
  </sheetViews>
  <sheetFormatPr defaultRowHeight="20.100000000000001" customHeight="1" x14ac:dyDescent="0.25"/>
  <cols>
    <col min="1" max="1" width="3.5703125" style="1" customWidth="1"/>
    <col min="2" max="2" width="15" style="1" customWidth="1"/>
    <col min="3" max="3" width="13.5703125" style="1" customWidth="1"/>
    <col min="4" max="4" width="8" style="1" customWidth="1"/>
    <col min="5" max="5" width="20" style="1" customWidth="1"/>
    <col min="6" max="6" width="19.5703125" style="1" customWidth="1"/>
    <col min="7" max="7" width="41.28515625" style="1" customWidth="1"/>
    <col min="8" max="16384" width="9.140625" style="1"/>
  </cols>
  <sheetData>
    <row r="2" spans="2:6" ht="20.100000000000001" customHeight="1" x14ac:dyDescent="0.25">
      <c r="B2" s="13" t="s">
        <v>17</v>
      </c>
      <c r="C2" s="13"/>
      <c r="D2" s="13"/>
      <c r="E2" s="13"/>
      <c r="F2" s="13"/>
    </row>
    <row r="4" spans="2:6" ht="20.100000000000001" customHeight="1" x14ac:dyDescent="0.25">
      <c r="B4" s="2" t="s">
        <v>5</v>
      </c>
      <c r="C4" s="2" t="s">
        <v>1</v>
      </c>
      <c r="E4" s="14" t="s">
        <v>21</v>
      </c>
      <c r="F4" s="15"/>
    </row>
    <row r="5" spans="2:6" ht="20.100000000000001" customHeight="1" x14ac:dyDescent="0.25">
      <c r="B5" s="5" t="s">
        <v>6</v>
      </c>
      <c r="C5" s="6">
        <v>150000</v>
      </c>
      <c r="E5" s="5" t="s">
        <v>18</v>
      </c>
      <c r="F5" s="7">
        <v>0.5</v>
      </c>
    </row>
    <row r="6" spans="2:6" ht="20.100000000000001" customHeight="1" x14ac:dyDescent="0.25">
      <c r="B6" s="5" t="s">
        <v>7</v>
      </c>
      <c r="C6" s="6">
        <v>150000</v>
      </c>
      <c r="E6" s="5" t="s">
        <v>19</v>
      </c>
      <c r="F6" s="7">
        <v>0.05</v>
      </c>
    </row>
    <row r="7" spans="2:6" ht="20.100000000000001" customHeight="1" x14ac:dyDescent="0.25">
      <c r="B7" s="5" t="s">
        <v>8</v>
      </c>
      <c r="C7" s="6">
        <v>200000</v>
      </c>
      <c r="E7" s="5" t="s">
        <v>20</v>
      </c>
      <c r="F7" s="7">
        <v>0.15</v>
      </c>
    </row>
    <row r="8" spans="2:6" ht="20.100000000000001" customHeight="1" x14ac:dyDescent="0.25">
      <c r="B8" s="5" t="s">
        <v>16</v>
      </c>
      <c r="C8" s="6">
        <v>200000</v>
      </c>
      <c r="E8" s="5" t="s">
        <v>27</v>
      </c>
      <c r="F8" s="7">
        <v>0.1</v>
      </c>
    </row>
    <row r="9" spans="2:6" ht="20.100000000000001" customHeight="1" x14ac:dyDescent="0.25">
      <c r="B9" s="5" t="s">
        <v>9</v>
      </c>
      <c r="C9" s="6">
        <v>225000</v>
      </c>
    </row>
    <row r="10" spans="2:6" s="4" customFormat="1" ht="20.100000000000001" customHeight="1" x14ac:dyDescent="0.25">
      <c r="B10" s="5" t="s">
        <v>10</v>
      </c>
      <c r="C10" s="6">
        <v>220000</v>
      </c>
      <c r="E10" s="14" t="s">
        <v>22</v>
      </c>
      <c r="F10" s="15"/>
    </row>
    <row r="11" spans="2:6" s="4" customFormat="1" ht="20.100000000000001" customHeight="1" x14ac:dyDescent="0.25">
      <c r="B11" s="5" t="s">
        <v>11</v>
      </c>
      <c r="C11" s="6">
        <v>220000</v>
      </c>
      <c r="E11" s="5" t="s">
        <v>23</v>
      </c>
      <c r="F11" s="7">
        <v>0.1</v>
      </c>
    </row>
    <row r="12" spans="2:6" s="4" customFormat="1" ht="20.100000000000001" customHeight="1" x14ac:dyDescent="0.25">
      <c r="B12" s="5" t="s">
        <v>12</v>
      </c>
      <c r="C12" s="6">
        <v>150000</v>
      </c>
      <c r="E12" s="5" t="s">
        <v>24</v>
      </c>
      <c r="F12" s="7">
        <v>0.22</v>
      </c>
    </row>
    <row r="13" spans="2:6" s="4" customFormat="1" ht="20.100000000000001" customHeight="1" x14ac:dyDescent="0.25">
      <c r="B13" s="5" t="s">
        <v>13</v>
      </c>
      <c r="C13" s="6">
        <v>220000</v>
      </c>
      <c r="E13" s="5" t="s">
        <v>25</v>
      </c>
      <c r="F13" s="7">
        <v>0.15</v>
      </c>
    </row>
    <row r="14" spans="2:6" s="4" customFormat="1" ht="20.100000000000001" customHeight="1" x14ac:dyDescent="0.25">
      <c r="B14" s="5" t="s">
        <v>14</v>
      </c>
      <c r="C14" s="6">
        <v>200000</v>
      </c>
    </row>
    <row r="15" spans="2:6" s="4" customFormat="1" ht="60.75" customHeight="1" x14ac:dyDescent="0.25">
      <c r="B15" s="3"/>
      <c r="C15" s="3"/>
      <c r="D15" s="3"/>
    </row>
  </sheetData>
  <mergeCells count="3">
    <mergeCell ref="E4:F4"/>
    <mergeCell ref="B2:F2"/>
    <mergeCell ref="E10:F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0B8C2-C5AC-443B-BC18-46D1748CEA12}">
  <dimension ref="B2:D16"/>
  <sheetViews>
    <sheetView showGridLines="0" workbookViewId="0">
      <selection activeCell="D8" sqref="D8"/>
    </sheetView>
  </sheetViews>
  <sheetFormatPr defaultRowHeight="20.100000000000001" customHeight="1" x14ac:dyDescent="0.25"/>
  <cols>
    <col min="1" max="1" width="3.5703125" style="1" customWidth="1"/>
    <col min="2" max="2" width="25.5703125" style="1" customWidth="1"/>
    <col min="3" max="3" width="21.140625" style="1" customWidth="1"/>
    <col min="4" max="4" width="77.85546875" style="1" customWidth="1"/>
    <col min="5" max="5" width="20" style="1" customWidth="1"/>
    <col min="6" max="6" width="19.5703125" style="1" customWidth="1"/>
    <col min="7" max="7" width="41.28515625" style="1" customWidth="1"/>
    <col min="8" max="8" width="9.140625" style="1"/>
    <col min="9" max="9" width="23.85546875" style="1" customWidth="1"/>
    <col min="10" max="10" width="15.85546875" style="1" customWidth="1"/>
    <col min="11" max="16384" width="9.140625" style="1"/>
  </cols>
  <sheetData>
    <row r="2" spans="2:4" ht="20.100000000000001" customHeight="1" x14ac:dyDescent="0.25">
      <c r="B2" s="13" t="s">
        <v>28</v>
      </c>
      <c r="C2" s="13"/>
    </row>
    <row r="4" spans="2:4" ht="20.100000000000001" customHeight="1" x14ac:dyDescent="0.25">
      <c r="B4" s="2" t="s">
        <v>5</v>
      </c>
      <c r="C4" s="2" t="s">
        <v>1</v>
      </c>
    </row>
    <row r="5" spans="2:4" ht="20.100000000000001" customHeight="1" x14ac:dyDescent="0.25">
      <c r="B5" s="12" t="s">
        <v>6</v>
      </c>
      <c r="C5" s="6">
        <f>VLOOKUP(B5,Database!B4:C14,2,FALSE)</f>
        <v>150000</v>
      </c>
    </row>
    <row r="7" spans="2:4" ht="20.100000000000001" customHeight="1" x14ac:dyDescent="0.25">
      <c r="B7" s="16" t="s">
        <v>2</v>
      </c>
      <c r="C7" s="17"/>
    </row>
    <row r="8" spans="2:4" ht="20.100000000000001" customHeight="1" x14ac:dyDescent="0.25">
      <c r="B8" s="5" t="s">
        <v>18</v>
      </c>
      <c r="C8" s="6">
        <f>$C$5*VLOOKUP(B8,Database!$E$5:$F$8,2,FALSE)</f>
        <v>75000</v>
      </c>
    </row>
    <row r="9" spans="2:4" ht="20.100000000000001" customHeight="1" x14ac:dyDescent="0.25">
      <c r="B9" s="5" t="s">
        <v>19</v>
      </c>
      <c r="C9" s="6">
        <f>$C$5*VLOOKUP(B9,Database!$E$5:$F$8,2,FALSE)</f>
        <v>7500</v>
      </c>
    </row>
    <row r="10" spans="2:4" s="4" customFormat="1" ht="20.100000000000001" customHeight="1" x14ac:dyDescent="0.25">
      <c r="B10" s="5" t="s">
        <v>20</v>
      </c>
      <c r="C10" s="6">
        <f>$C$5*VLOOKUP(B10,Database!$E$5:$F$8,2,FALSE)</f>
        <v>22500</v>
      </c>
    </row>
    <row r="11" spans="2:4" s="4" customFormat="1" ht="20.100000000000001" customHeight="1" x14ac:dyDescent="0.25">
      <c r="B11" s="5" t="s">
        <v>27</v>
      </c>
      <c r="C11" s="6">
        <f>$C$5*VLOOKUP(B11,Database!$E$5:$F$8,2,FALSE)</f>
        <v>15000</v>
      </c>
    </row>
    <row r="12" spans="2:4" s="4" customFormat="1" ht="20.100000000000001" customHeight="1" x14ac:dyDescent="0.25"/>
    <row r="13" spans="2:4" s="4" customFormat="1" ht="20.100000000000001" customHeight="1" thickBot="1" x14ac:dyDescent="0.3">
      <c r="B13" s="8" t="s">
        <v>15</v>
      </c>
      <c r="C13" s="9">
        <f>SUM(C5,C8:C11)</f>
        <v>270000</v>
      </c>
    </row>
    <row r="14" spans="2:4" s="4" customFormat="1" ht="79.5" customHeight="1" thickTop="1" x14ac:dyDescent="0.25">
      <c r="B14"/>
      <c r="C14"/>
    </row>
    <row r="15" spans="2:4" s="4" customFormat="1" ht="20.100000000000001" customHeight="1" x14ac:dyDescent="0.25">
      <c r="B15"/>
      <c r="C15"/>
      <c r="D15" s="3"/>
    </row>
    <row r="16" spans="2:4" ht="20.100000000000001" customHeight="1" x14ac:dyDescent="0.25">
      <c r="B16"/>
      <c r="C16"/>
    </row>
  </sheetData>
  <mergeCells count="2">
    <mergeCell ref="B2:C2"/>
    <mergeCell ref="B7:C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52FD8E-7306-4113-8E8E-4F5F4CD240E1}">
          <x14:formula1>
            <xm:f>Database!$B$5:$B$14</xm:f>
          </x14:formula1>
          <xm:sqref>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2E9CA-BFDB-4929-B751-8243CE650A92}">
  <dimension ref="B2:D15"/>
  <sheetViews>
    <sheetView showGridLines="0" workbookViewId="0">
      <selection activeCell="B3" sqref="B3"/>
    </sheetView>
  </sheetViews>
  <sheetFormatPr defaultRowHeight="20.100000000000001" customHeight="1" x14ac:dyDescent="0.25"/>
  <cols>
    <col min="1" max="1" width="3.5703125" style="1" customWidth="1"/>
    <col min="2" max="2" width="25.5703125" style="1" customWidth="1"/>
    <col min="3" max="3" width="21.140625" style="1" customWidth="1"/>
    <col min="4" max="4" width="54.7109375" style="1" customWidth="1"/>
    <col min="5" max="5" width="20" style="1" customWidth="1"/>
    <col min="6" max="6" width="19.5703125" style="1" customWidth="1"/>
    <col min="7" max="7" width="41.28515625" style="1" customWidth="1"/>
    <col min="8" max="8" width="9.140625" style="1"/>
    <col min="9" max="9" width="23.85546875" style="1" customWidth="1"/>
    <col min="10" max="10" width="15.85546875" style="1" customWidth="1"/>
    <col min="11" max="16384" width="9.140625" style="1"/>
  </cols>
  <sheetData>
    <row r="2" spans="2:4" ht="20.100000000000001" customHeight="1" x14ac:dyDescent="0.25">
      <c r="B2" s="13" t="s">
        <v>29</v>
      </c>
      <c r="C2" s="13"/>
    </row>
    <row r="4" spans="2:4" ht="20.100000000000001" customHeight="1" x14ac:dyDescent="0.25">
      <c r="B4" s="2" t="s">
        <v>5</v>
      </c>
      <c r="C4" s="2" t="s">
        <v>1</v>
      </c>
    </row>
    <row r="5" spans="2:4" ht="20.100000000000001" customHeight="1" x14ac:dyDescent="0.25">
      <c r="B5" s="12" t="str">
        <f>'Calculate Gross Salary'!B5</f>
        <v>Mathew Jones</v>
      </c>
      <c r="C5" s="6">
        <f>'Calculate Gross Salary'!C5</f>
        <v>150000</v>
      </c>
    </row>
    <row r="7" spans="2:4" ht="20.100000000000001" customHeight="1" x14ac:dyDescent="0.25">
      <c r="B7" s="16" t="s">
        <v>3</v>
      </c>
      <c r="C7" s="17"/>
    </row>
    <row r="8" spans="2:4" ht="20.100000000000001" customHeight="1" x14ac:dyDescent="0.25">
      <c r="B8" s="5" t="s">
        <v>23</v>
      </c>
      <c r="C8" s="6">
        <f>$C$5*(VLOOKUP(B8,Database!$E$11:$F$13,2,FALSE))</f>
        <v>15000</v>
      </c>
    </row>
    <row r="9" spans="2:4" ht="20.100000000000001" customHeight="1" x14ac:dyDescent="0.25">
      <c r="B9" s="5" t="s">
        <v>24</v>
      </c>
      <c r="C9" s="6">
        <f>$C$5*(VLOOKUP(B9,Database!$E$11:$F$13,2,FALSE))</f>
        <v>33000</v>
      </c>
    </row>
    <row r="10" spans="2:4" s="4" customFormat="1" ht="20.100000000000001" customHeight="1" x14ac:dyDescent="0.25">
      <c r="B10" s="5" t="s">
        <v>25</v>
      </c>
      <c r="C10" s="6">
        <f>$C$5*(VLOOKUP(B10,Database!$E$11:$F$13,2,FALSE))</f>
        <v>22500</v>
      </c>
    </row>
    <row r="11" spans="2:4" s="4" customFormat="1" ht="20.100000000000001" customHeight="1" x14ac:dyDescent="0.25"/>
    <row r="12" spans="2:4" s="4" customFormat="1" ht="20.100000000000001" customHeight="1" thickBot="1" x14ac:dyDescent="0.3">
      <c r="B12" s="8" t="s">
        <v>26</v>
      </c>
      <c r="C12" s="9">
        <f>SUM(C8:C10)</f>
        <v>70500</v>
      </c>
    </row>
    <row r="13" spans="2:4" s="4" customFormat="1" ht="91.5" customHeight="1" thickTop="1" x14ac:dyDescent="0.25">
      <c r="B13"/>
      <c r="C13"/>
    </row>
    <row r="14" spans="2:4" s="4" customFormat="1" ht="20.100000000000001" customHeight="1" x14ac:dyDescent="0.25">
      <c r="B14"/>
      <c r="C14"/>
      <c r="D14" s="3"/>
    </row>
    <row r="15" spans="2:4" ht="20.100000000000001" customHeight="1" x14ac:dyDescent="0.25">
      <c r="B15"/>
      <c r="C15"/>
    </row>
  </sheetData>
  <mergeCells count="2">
    <mergeCell ref="B2:C2"/>
    <mergeCell ref="B7:C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3C126-D442-42E5-9CD8-30F7ABE7FD17}">
  <dimension ref="B2:D14"/>
  <sheetViews>
    <sheetView showGridLines="0" workbookViewId="0">
      <selection activeCell="F4" sqref="F4"/>
    </sheetView>
  </sheetViews>
  <sheetFormatPr defaultRowHeight="20.100000000000001" customHeight="1" x14ac:dyDescent="0.25"/>
  <cols>
    <col min="1" max="1" width="3.5703125" style="1" customWidth="1"/>
    <col min="2" max="2" width="25.5703125" style="1" customWidth="1"/>
    <col min="3" max="3" width="21.140625" style="1" customWidth="1"/>
    <col min="4" max="4" width="49" style="1" customWidth="1"/>
    <col min="5" max="5" width="20" style="1" customWidth="1"/>
    <col min="6" max="6" width="19.5703125" style="1" customWidth="1"/>
    <col min="7" max="7" width="41.28515625" style="1" customWidth="1"/>
    <col min="8" max="8" width="9.140625" style="1"/>
    <col min="9" max="9" width="23.85546875" style="1" customWidth="1"/>
    <col min="10" max="10" width="15.85546875" style="1" customWidth="1"/>
    <col min="11" max="16384" width="9.140625" style="1"/>
  </cols>
  <sheetData>
    <row r="2" spans="2:4" ht="20.100000000000001" customHeight="1" x14ac:dyDescent="0.25">
      <c r="B2" s="13" t="s">
        <v>30</v>
      </c>
      <c r="C2" s="13"/>
    </row>
    <row r="4" spans="2:4" ht="20.100000000000001" customHeight="1" x14ac:dyDescent="0.25">
      <c r="B4" s="2" t="s">
        <v>5</v>
      </c>
      <c r="C4" s="2" t="s">
        <v>1</v>
      </c>
    </row>
    <row r="5" spans="2:4" ht="20.100000000000001" customHeight="1" x14ac:dyDescent="0.25">
      <c r="B5" s="12" t="str">
        <f>'Calculate Gross Salary'!B5</f>
        <v>Mathew Jones</v>
      </c>
      <c r="C5" s="6">
        <f>'Calculate Gross Salary'!C5</f>
        <v>150000</v>
      </c>
    </row>
    <row r="7" spans="2:4" ht="20.100000000000001" customHeight="1" x14ac:dyDescent="0.25">
      <c r="B7" s="5" t="s">
        <v>15</v>
      </c>
      <c r="C7" s="6">
        <f>'Calculate Gross Salary'!C13</f>
        <v>270000</v>
      </c>
    </row>
    <row r="8" spans="2:4" ht="20.100000000000001" customHeight="1" x14ac:dyDescent="0.25">
      <c r="B8" s="5" t="s">
        <v>3</v>
      </c>
      <c r="C8" s="6">
        <f>'Calculate Deduction'!C12</f>
        <v>70500</v>
      </c>
    </row>
    <row r="9" spans="2:4" ht="20.100000000000001" customHeight="1" thickBot="1" x14ac:dyDescent="0.3">
      <c r="B9" s="10" t="s">
        <v>4</v>
      </c>
      <c r="C9" s="11">
        <f>C7-C8</f>
        <v>199500</v>
      </c>
    </row>
    <row r="10" spans="2:4" s="4" customFormat="1" ht="131.25" customHeight="1" thickTop="1" x14ac:dyDescent="0.25"/>
    <row r="11" spans="2:4" s="4" customFormat="1" ht="20.100000000000001" customHeight="1" x14ac:dyDescent="0.25">
      <c r="B11"/>
      <c r="C11"/>
    </row>
    <row r="12" spans="2:4" s="4" customFormat="1" ht="20.100000000000001" customHeight="1" x14ac:dyDescent="0.25">
      <c r="B12"/>
      <c r="C12"/>
    </row>
    <row r="13" spans="2:4" s="4" customFormat="1" ht="20.100000000000001" customHeight="1" x14ac:dyDescent="0.25">
      <c r="B13"/>
      <c r="C13"/>
    </row>
    <row r="14" spans="2:4" s="4" customFormat="1" ht="20.100000000000001" customHeight="1" x14ac:dyDescent="0.25">
      <c r="B14"/>
      <c r="C14"/>
      <c r="D14" s="3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B710C-3837-4E73-9388-171B245A0D6E}">
  <dimension ref="B2:G15"/>
  <sheetViews>
    <sheetView showGridLines="0" tabSelected="1" workbookViewId="0">
      <selection activeCell="B2" sqref="B2:G2"/>
    </sheetView>
  </sheetViews>
  <sheetFormatPr defaultRowHeight="20.100000000000001" customHeight="1" x14ac:dyDescent="0.25"/>
  <cols>
    <col min="1" max="1" width="3.5703125" style="1" customWidth="1"/>
    <col min="2" max="2" width="15" style="1" customWidth="1"/>
    <col min="3" max="3" width="13.5703125" style="1" customWidth="1"/>
    <col min="4" max="4" width="13" style="1" customWidth="1"/>
    <col min="5" max="5" width="14.28515625" style="1" customWidth="1"/>
    <col min="6" max="6" width="12.28515625" style="1" customWidth="1"/>
    <col min="7" max="7" width="12.140625" style="1" customWidth="1"/>
    <col min="8" max="8" width="64.85546875" style="1" customWidth="1"/>
    <col min="9" max="16384" width="9.140625" style="1"/>
  </cols>
  <sheetData>
    <row r="2" spans="2:7" ht="20.100000000000001" customHeight="1" x14ac:dyDescent="0.25">
      <c r="B2" s="13" t="s">
        <v>31</v>
      </c>
      <c r="C2" s="13"/>
      <c r="D2" s="13"/>
      <c r="E2" s="13"/>
      <c r="F2" s="13"/>
      <c r="G2" s="13"/>
    </row>
    <row r="4" spans="2:7" ht="20.100000000000001" customHeight="1" x14ac:dyDescent="0.25">
      <c r="B4" s="2" t="s">
        <v>5</v>
      </c>
      <c r="C4" s="2" t="s">
        <v>1</v>
      </c>
      <c r="D4" s="2" t="s">
        <v>2</v>
      </c>
      <c r="E4" s="2" t="s">
        <v>15</v>
      </c>
      <c r="F4" s="2" t="s">
        <v>3</v>
      </c>
      <c r="G4" s="2" t="s">
        <v>4</v>
      </c>
    </row>
    <row r="5" spans="2:7" ht="20.100000000000001" customHeight="1" x14ac:dyDescent="0.25">
      <c r="B5" s="5"/>
      <c r="C5" s="6"/>
      <c r="D5" s="5"/>
      <c r="E5" s="5"/>
      <c r="F5" s="5"/>
      <c r="G5" s="5"/>
    </row>
    <row r="6" spans="2:7" ht="20.100000000000001" customHeight="1" x14ac:dyDescent="0.25">
      <c r="B6" s="5"/>
      <c r="C6" s="6"/>
      <c r="D6" s="5"/>
      <c r="E6" s="5"/>
      <c r="F6" s="5"/>
      <c r="G6" s="5"/>
    </row>
    <row r="7" spans="2:7" ht="20.100000000000001" customHeight="1" x14ac:dyDescent="0.25">
      <c r="B7" s="5"/>
      <c r="C7" s="6"/>
      <c r="D7" s="5"/>
      <c r="E7" s="5"/>
      <c r="F7" s="5"/>
      <c r="G7" s="5"/>
    </row>
    <row r="8" spans="2:7" ht="20.100000000000001" customHeight="1" x14ac:dyDescent="0.25">
      <c r="B8" s="5"/>
      <c r="C8" s="6"/>
      <c r="D8" s="5"/>
      <c r="E8" s="5"/>
      <c r="F8" s="5"/>
      <c r="G8" s="5"/>
    </row>
    <row r="9" spans="2:7" ht="20.100000000000001" customHeight="1" x14ac:dyDescent="0.25">
      <c r="B9" s="5"/>
      <c r="C9" s="6"/>
      <c r="D9" s="5"/>
      <c r="E9" s="5"/>
      <c r="F9" s="5"/>
      <c r="G9" s="5"/>
    </row>
    <row r="10" spans="2:7" s="4" customFormat="1" ht="20.100000000000001" customHeight="1" x14ac:dyDescent="0.25">
      <c r="B10" s="5"/>
      <c r="C10" s="6"/>
      <c r="D10" s="5"/>
      <c r="E10" s="5"/>
      <c r="F10" s="5"/>
      <c r="G10" s="5"/>
    </row>
    <row r="11" spans="2:7" s="4" customFormat="1" ht="20.100000000000001" customHeight="1" x14ac:dyDescent="0.25">
      <c r="B11" s="5"/>
      <c r="C11" s="6"/>
      <c r="D11" s="5"/>
      <c r="E11" s="5"/>
      <c r="F11" s="5"/>
      <c r="G11" s="5"/>
    </row>
    <row r="12" spans="2:7" s="4" customFormat="1" ht="20.100000000000001" customHeight="1" x14ac:dyDescent="0.25">
      <c r="B12" s="5"/>
      <c r="C12" s="6"/>
      <c r="D12" s="5"/>
      <c r="E12" s="5"/>
      <c r="F12" s="5"/>
      <c r="G12" s="5"/>
    </row>
    <row r="13" spans="2:7" s="4" customFormat="1" ht="20.100000000000001" customHeight="1" x14ac:dyDescent="0.25">
      <c r="B13" s="5"/>
      <c r="C13" s="6"/>
      <c r="D13" s="5"/>
      <c r="E13" s="5"/>
      <c r="F13" s="5"/>
      <c r="G13" s="5"/>
    </row>
    <row r="14" spans="2:7" s="4" customFormat="1" ht="20.100000000000001" customHeight="1" x14ac:dyDescent="0.25">
      <c r="B14" s="5"/>
      <c r="C14" s="6"/>
      <c r="D14" s="5"/>
      <c r="E14" s="5"/>
      <c r="F14" s="5"/>
      <c r="G14" s="5"/>
    </row>
    <row r="15" spans="2:7" s="4" customFormat="1" ht="60.75" customHeight="1" x14ac:dyDescent="0.25">
      <c r="B15" s="3"/>
      <c r="C15" s="3"/>
      <c r="D15" s="3"/>
    </row>
  </sheetData>
  <mergeCells count="1"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Make Salary Sheet</vt:lpstr>
      <vt:lpstr>Database</vt:lpstr>
      <vt:lpstr>Calculate Gross Salary</vt:lpstr>
      <vt:lpstr>Calculate Deduction</vt:lpstr>
      <vt:lpstr>Calculate Net Salary</vt:lpstr>
      <vt:lpstr>Make Your Own Salary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2022-06-26T10:44:50Z</dcterms:modified>
</cp:coreProperties>
</file>