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32\"/>
    </mc:Choice>
  </mc:AlternateContent>
  <xr:revisionPtr revIDLastSave="0" documentId="13_ncr:1_{9AA1FB19-E150-4BDC-AC19-7AA5C3476636}" xr6:coauthVersionLast="47" xr6:coauthVersionMax="47" xr10:uidLastSave="{00000000-0000-0000-0000-000000000000}"/>
  <bookViews>
    <workbookView xWindow="-108" yWindow="-108" windowWidth="23256" windowHeight="12456" activeTab="4" xr2:uid="{118C9860-EFF5-4F25-8CC2-405B3C69E8BB}"/>
  </bookViews>
  <sheets>
    <sheet name="PIVOT Table" sheetId="5" r:id="rId1"/>
    <sheet name="Mround" sheetId="4" r:id="rId2"/>
    <sheet name="Floor" sheetId="1" r:id="rId3"/>
    <sheet name="Ceiling" sheetId="3" r:id="rId4"/>
    <sheet name="VLOOKUP" sheetId="2" r:id="rId5"/>
  </sheets>
  <calcPr calcId="191029"/>
  <pivotCaches>
    <pivotCache cacheId="0" r:id="rId6"/>
    <pivotCache cacheId="1" r:id="rId7"/>
    <pivotCache cacheId="2" r:id="rId8"/>
    <pivotCache cacheId="3" r:id="rId9"/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5" i="4"/>
  <c r="E6" i="3"/>
  <c r="E7" i="3"/>
  <c r="E8" i="3"/>
  <c r="E9" i="3"/>
  <c r="E10" i="3"/>
  <c r="E11" i="3"/>
  <c r="E12" i="3"/>
  <c r="E5" i="3"/>
  <c r="E5" i="2"/>
  <c r="E6" i="2"/>
  <c r="E7" i="2"/>
  <c r="E8" i="2"/>
  <c r="E9" i="2"/>
  <c r="E10" i="2"/>
  <c r="E11" i="2"/>
  <c r="E12" i="2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<sst xmlns="http://schemas.openxmlformats.org/spreadsheetml/2006/main" count="254" uniqueCount="52">
  <si>
    <t>ID</t>
  </si>
  <si>
    <t>Entry Time</t>
  </si>
  <si>
    <t>Name</t>
  </si>
  <si>
    <t>PMD_0012</t>
  </si>
  <si>
    <t>HR_0007</t>
  </si>
  <si>
    <t>MT_0002</t>
  </si>
  <si>
    <t>MKT_0021</t>
  </si>
  <si>
    <t>ENG_0012</t>
  </si>
  <si>
    <t>ENG_0009</t>
  </si>
  <si>
    <t>HR_0003</t>
  </si>
  <si>
    <t>MT_0012</t>
  </si>
  <si>
    <t>Sam</t>
  </si>
  <si>
    <t>Ramosi</t>
  </si>
  <si>
    <t>Harry</t>
  </si>
  <si>
    <t>Wakosy</t>
  </si>
  <si>
    <t>Tomas</t>
  </si>
  <si>
    <t xml:space="preserve">Farah </t>
  </si>
  <si>
    <t>Adam</t>
  </si>
  <si>
    <t>Kairus</t>
  </si>
  <si>
    <t>Rounded Time</t>
  </si>
  <si>
    <t>Group Range</t>
  </si>
  <si>
    <t>VLOOKUP Table</t>
  </si>
  <si>
    <t>7 AM - 7:30 AM</t>
  </si>
  <si>
    <t>8:30 AM - 9 AM</t>
  </si>
  <si>
    <t>8 AM -8:30 AM</t>
  </si>
  <si>
    <t>9 AM - 9:30 AM</t>
  </si>
  <si>
    <t>9:30 AM - 10 AM</t>
  </si>
  <si>
    <t>7:30 AM - 8 AM</t>
  </si>
  <si>
    <t>Row Labels</t>
  </si>
  <si>
    <t>Grand Total</t>
  </si>
  <si>
    <t>7 AM</t>
  </si>
  <si>
    <t>8 AM</t>
  </si>
  <si>
    <t>10 AM</t>
  </si>
  <si>
    <t>Count of Name</t>
  </si>
  <si>
    <t>:12</t>
  </si>
  <si>
    <t>:43</t>
  </si>
  <si>
    <t>:46</t>
  </si>
  <si>
    <t>:53</t>
  </si>
  <si>
    <t>:59</t>
  </si>
  <si>
    <t>:08</t>
  </si>
  <si>
    <t>:22</t>
  </si>
  <si>
    <t>9 AM</t>
  </si>
  <si>
    <t>:33</t>
  </si>
  <si>
    <t>:00</t>
  </si>
  <si>
    <t>:30</t>
  </si>
  <si>
    <t>Ramose</t>
  </si>
  <si>
    <t>Practice</t>
  </si>
  <si>
    <t>Grouping Time Intervals Using Pivot Table</t>
  </si>
  <si>
    <t>Grouping Time Intervals Using FLOOR Function with Pivot Table</t>
  </si>
  <si>
    <t>Grouping Time Intervals Using MROUND Function with Pivot Table</t>
  </si>
  <si>
    <t>Grouping Time Intervals Using Ceiling Function with Pivot Table</t>
  </si>
  <si>
    <t>Grouping Time Intervals Using VLOOKUP Function with 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</si>
</sst>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pivotButton="1"/>
    <xf numFmtId="0" fontId="0" fillId="0" borderId="0" xfId="0" applyNumberFormat="1"/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31.425284606485" createdVersion="8" refreshedVersion="8" minRefreshableVersion="3" recordCount="8" xr:uid="{D3089A44-31CD-4B99-BB1D-117CD55E428F}">
  <cacheSource type="worksheet">
    <worksheetSource ref="B4:D12" sheet="PIVOT Table"/>
  </cacheSource>
  <cacheFields count="4">
    <cacheField name="ID" numFmtId="0">
      <sharedItems/>
    </cacheField>
    <cacheField name="Name" numFmtId="0">
      <sharedItems/>
    </cacheField>
    <cacheField name="Entry Time" numFmtId="164">
      <sharedItems containsSemiMixedTypes="0" containsNonDate="0" containsDate="1" containsString="0" minDate="1899-12-30T07:12:11" maxDate="1899-12-30T09:33:11" count="8">
        <d v="1899-12-30T07:43:11"/>
        <d v="1899-12-30T07:59:11"/>
        <d v="1899-12-30T07:12:11"/>
        <d v="1899-12-30T08:22:00"/>
        <d v="1899-12-30T09:33:11"/>
        <d v="1899-12-30T07:53:11"/>
        <d v="1899-12-30T08:08:11"/>
        <d v="1899-12-30T07:46:11"/>
      </sharedItems>
      <fieldGroup par="3" base="2">
        <rangePr groupBy="minutes" startDate="1899-12-30T07:12:11" endDate="1899-12-30T09:33:11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2">
        <rangePr groupBy="hours" startDate="1899-12-30T07:12:11" endDate="1899-12-30T09:33:11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31.50305486111" createdVersion="8" refreshedVersion="8" minRefreshableVersion="3" recordCount="8" xr:uid="{9E9E256D-0D56-42CA-8132-D1255A95B8D5}">
  <cacheSource type="worksheet">
    <worksheetSource ref="B4:E12" sheet="Floor"/>
  </cacheSource>
  <cacheFields count="5">
    <cacheField name="ID" numFmtId="0">
      <sharedItems/>
    </cacheField>
    <cacheField name="Name" numFmtId="0">
      <sharedItems/>
    </cacheField>
    <cacheField name="Entry Time" numFmtId="164">
      <sharedItems containsSemiMixedTypes="0" containsNonDate="0" containsDate="1" containsString="0" minDate="1899-12-30T07:12:11" maxDate="1899-12-30T09:33:11"/>
    </cacheField>
    <cacheField name="Rounded Time" numFmtId="164">
      <sharedItems containsSemiMixedTypes="0" containsNonDate="0" containsDate="1" containsString="0" minDate="1899-12-30T07:00:00" maxDate="1899-12-30T09:30:00" count="4">
        <d v="1899-12-30T07:30:00"/>
        <d v="1899-12-30T07:00:00"/>
        <d v="1899-12-30T08:00:00"/>
        <d v="1899-12-30T09:30:00"/>
      </sharedItems>
      <fieldGroup par="4" base="3">
        <rangePr groupBy="minutes" startDate="1899-12-30T07:00:00" endDate="1899-12-30T09:30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3">
        <rangePr groupBy="hours" startDate="1899-12-30T07:00:00" endDate="1899-12-30T09:30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31.517676504627" createdVersion="8" refreshedVersion="8" minRefreshableVersion="3" recordCount="8" xr:uid="{712835A5-2D5C-4FB8-A027-417F14F3FC00}">
  <cacheSource type="worksheet">
    <worksheetSource ref="B4:E12" sheet="VLOOKUP"/>
  </cacheSource>
  <cacheFields count="4">
    <cacheField name="ID" numFmtId="0">
      <sharedItems/>
    </cacheField>
    <cacheField name="Name" numFmtId="0">
      <sharedItems/>
    </cacheField>
    <cacheField name="Entry Time" numFmtId="164">
      <sharedItems containsSemiMixedTypes="0" containsNonDate="0" containsDate="1" containsString="0" minDate="1899-12-30T07:12:11" maxDate="1899-12-30T09:33:11"/>
    </cacheField>
    <cacheField name="Group Range" numFmtId="164">
      <sharedItems count="4">
        <s v="7:30 AM - 8 AM"/>
        <s v="7 AM - 7:30 AM"/>
        <s v="8 AM -8:30 AM"/>
        <s v="8:30 AM - 9 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31.598618055556" createdVersion="8" refreshedVersion="8" minRefreshableVersion="3" recordCount="8" xr:uid="{37AAD2EF-D8E2-4CE9-BCA3-DB8C99FC0C08}">
  <cacheSource type="worksheet">
    <worksheetSource ref="B4:E12" sheet="Ceiling"/>
  </cacheSource>
  <cacheFields count="5">
    <cacheField name="ID" numFmtId="0">
      <sharedItems/>
    </cacheField>
    <cacheField name="Name" numFmtId="0">
      <sharedItems/>
    </cacheField>
    <cacheField name="Entry Time" numFmtId="164">
      <sharedItems containsSemiMixedTypes="0" containsNonDate="0" containsDate="1" containsString="0" minDate="1899-12-30T07:12:11" maxDate="1899-12-30T09:33:11"/>
    </cacheField>
    <cacheField name="Rounded Time" numFmtId="164">
      <sharedItems containsSemiMixedTypes="0" containsNonDate="0" containsDate="1" containsString="0" minDate="1899-12-30T07:30:00" maxDate="1899-12-30T10:00:00" count="4">
        <d v="1899-12-30T08:00:00"/>
        <d v="1899-12-30T07:30:00"/>
        <d v="1899-12-30T08:30:00"/>
        <d v="1899-12-30T10:00:00"/>
      </sharedItems>
      <fieldGroup par="4" base="3">
        <rangePr groupBy="minutes" startDate="1899-12-30T07:30:00" endDate="1899-12-30T10:00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3">
        <rangePr groupBy="hours" startDate="1899-12-30T07:30:00" endDate="1899-12-30T10:00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31.678776157409" createdVersion="8" refreshedVersion="8" minRefreshableVersion="3" recordCount="8" xr:uid="{6BE9C9E0-1ACC-4241-A0FE-E56D8D16BA73}">
  <cacheSource type="worksheet">
    <worksheetSource ref="B4:E12" sheet="Mround"/>
  </cacheSource>
  <cacheFields count="5">
    <cacheField name="ID" numFmtId="0">
      <sharedItems/>
    </cacheField>
    <cacheField name="Name" numFmtId="0">
      <sharedItems/>
    </cacheField>
    <cacheField name="Entry Time" numFmtId="164">
      <sharedItems containsSemiMixedTypes="0" containsNonDate="0" containsDate="1" containsString="0" minDate="1899-12-30T07:12:11" maxDate="1899-12-30T09:33:11"/>
    </cacheField>
    <cacheField name="Rounded Time" numFmtId="164">
      <sharedItems containsSemiMixedTypes="0" containsNonDate="0" containsDate="1" containsString="0" minDate="1899-12-30T07:00:00" maxDate="1899-12-30T09:30:00" count="5">
        <d v="1899-12-30T07:30:00"/>
        <d v="1899-12-30T08:00:00"/>
        <d v="1899-12-30T07:00:00"/>
        <d v="1899-12-30T08:30:00"/>
        <d v="1899-12-30T09:30:00"/>
      </sharedItems>
      <fieldGroup par="4" base="3">
        <rangePr groupBy="minutes" startDate="1899-12-30T07:00:00" endDate="1899-12-30T09:30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3">
        <rangePr groupBy="hours" startDate="1899-12-30T07:00:00" endDate="1899-12-30T09:30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MD_0012"/>
    <s v="Sam"/>
    <x v="0"/>
  </r>
  <r>
    <s v="HR_0007"/>
    <s v="Ramosi"/>
    <x v="1"/>
  </r>
  <r>
    <s v="MT_0002"/>
    <s v="Harry"/>
    <x v="2"/>
  </r>
  <r>
    <s v="MKT_0021"/>
    <s v="Wakosy"/>
    <x v="3"/>
  </r>
  <r>
    <s v="ENG_0012"/>
    <s v="Tomas"/>
    <x v="4"/>
  </r>
  <r>
    <s v="ENG_0009"/>
    <s v="Farah "/>
    <x v="5"/>
  </r>
  <r>
    <s v="HR_0003"/>
    <s v="Adam"/>
    <x v="6"/>
  </r>
  <r>
    <s v="MT_0012"/>
    <s v="Kairus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MD_0012"/>
    <s v="Sam"/>
    <d v="1899-12-30T07:43:11"/>
    <x v="0"/>
  </r>
  <r>
    <s v="HR_0007"/>
    <s v="Ramose"/>
    <d v="1899-12-30T07:59:11"/>
    <x v="0"/>
  </r>
  <r>
    <s v="MT_0002"/>
    <s v="Harry"/>
    <d v="1899-12-30T07:12:11"/>
    <x v="1"/>
  </r>
  <r>
    <s v="MKT_0021"/>
    <s v="Wakosy"/>
    <d v="1899-12-30T08:22:00"/>
    <x v="2"/>
  </r>
  <r>
    <s v="ENG_0012"/>
    <s v="Tomas"/>
    <d v="1899-12-30T09:33:11"/>
    <x v="3"/>
  </r>
  <r>
    <s v="ENG_0009"/>
    <s v="Farah "/>
    <d v="1899-12-30T07:53:11"/>
    <x v="0"/>
  </r>
  <r>
    <s v="HR_0003"/>
    <s v="Adam"/>
    <d v="1899-12-30T08:08:11"/>
    <x v="2"/>
  </r>
  <r>
    <s v="MT_0012"/>
    <s v="Kairus"/>
    <d v="1899-12-30T07:46:11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MD_0012"/>
    <s v="Sam"/>
    <d v="1899-12-30T07:43:11"/>
    <x v="0"/>
  </r>
  <r>
    <s v="HR_0007"/>
    <s v="Ramosi"/>
    <d v="1899-12-30T07:59:11"/>
    <x v="0"/>
  </r>
  <r>
    <s v="MT_0002"/>
    <s v="Harry"/>
    <d v="1899-12-30T07:12:11"/>
    <x v="1"/>
  </r>
  <r>
    <s v="MKT_0021"/>
    <s v="Wakosy"/>
    <d v="1899-12-30T08:22:00"/>
    <x v="2"/>
  </r>
  <r>
    <s v="ENG_0012"/>
    <s v="Tomas"/>
    <d v="1899-12-30T09:33:11"/>
    <x v="3"/>
  </r>
  <r>
    <s v="ENG_0009"/>
    <s v="Farah "/>
    <d v="1899-12-30T07:53:11"/>
    <x v="0"/>
  </r>
  <r>
    <s v="HR_0003"/>
    <s v="Adam"/>
    <d v="1899-12-30T08:08:11"/>
    <x v="2"/>
  </r>
  <r>
    <s v="MT_0012"/>
    <s v="Kairus"/>
    <d v="1899-12-30T07:46:11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MD_0012"/>
    <s v="Sam"/>
    <d v="1899-12-30T07:43:11"/>
    <x v="0"/>
  </r>
  <r>
    <s v="HR_0007"/>
    <s v="Ramosi"/>
    <d v="1899-12-30T07:59:11"/>
    <x v="0"/>
  </r>
  <r>
    <s v="MT_0002"/>
    <s v="Harry"/>
    <d v="1899-12-30T07:12:11"/>
    <x v="1"/>
  </r>
  <r>
    <s v="MKT_0021"/>
    <s v="Wakosy"/>
    <d v="1899-12-30T08:22:00"/>
    <x v="2"/>
  </r>
  <r>
    <s v="ENG_0012"/>
    <s v="Tomas"/>
    <d v="1899-12-30T09:33:11"/>
    <x v="3"/>
  </r>
  <r>
    <s v="ENG_0009"/>
    <s v="Farah "/>
    <d v="1899-12-30T07:53:11"/>
    <x v="0"/>
  </r>
  <r>
    <s v="HR_0003"/>
    <s v="Adam"/>
    <d v="1899-12-30T08:08:11"/>
    <x v="2"/>
  </r>
  <r>
    <s v="MT_0012"/>
    <s v="Kairus"/>
    <d v="1899-12-30T07:46:11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PMD_0012"/>
    <s v="Sam"/>
    <d v="1899-12-30T07:43:11"/>
    <x v="0"/>
  </r>
  <r>
    <s v="HR_0007"/>
    <s v="Ramose"/>
    <d v="1899-12-30T07:59:11"/>
    <x v="1"/>
  </r>
  <r>
    <s v="MT_0002"/>
    <s v="Harry"/>
    <d v="1899-12-30T07:12:11"/>
    <x v="2"/>
  </r>
  <r>
    <s v="MKT_0021"/>
    <s v="Wakosy"/>
    <d v="1899-12-30T08:22:00"/>
    <x v="3"/>
  </r>
  <r>
    <s v="ENG_0012"/>
    <s v="Tomas"/>
    <d v="1899-12-30T09:33:11"/>
    <x v="4"/>
  </r>
  <r>
    <s v="ENG_0009"/>
    <s v="Farah "/>
    <d v="1899-12-30T07:53:11"/>
    <x v="1"/>
  </r>
  <r>
    <s v="HR_0003"/>
    <s v="Adam"/>
    <d v="1899-12-30T08:08:11"/>
    <x v="1"/>
  </r>
  <r>
    <s v="MT_0012"/>
    <s v="Kairus"/>
    <d v="1899-12-30T07:46:1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60D41E-8AAC-48B8-B8F4-8CDC3C52A269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4:G16" firstHeaderRow="1" firstDataRow="1" firstDataCol="1"/>
  <pivotFields count="4">
    <pivotField showAll="0"/>
    <pivotField dataField="1"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2">
    <field x="3"/>
    <field x="2"/>
  </rowFields>
  <rowItems count="12">
    <i>
      <x v="8"/>
    </i>
    <i r="1">
      <x v="13"/>
    </i>
    <i r="1">
      <x v="44"/>
    </i>
    <i r="1">
      <x v="47"/>
    </i>
    <i r="1">
      <x v="54"/>
    </i>
    <i r="1">
      <x v="60"/>
    </i>
    <i>
      <x v="9"/>
    </i>
    <i r="1">
      <x v="9"/>
    </i>
    <i r="1">
      <x v="23"/>
    </i>
    <i>
      <x v="10"/>
    </i>
    <i r="1">
      <x v="34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732D0B-0E88-4FC5-A91F-2CF7CE6E45B0}" name="PivotTable10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4:H13" firstHeaderRow="1" firstDataRow="1" firstDataCol="1"/>
  <pivotFields count="5">
    <pivotField showAll="0"/>
    <pivotField dataField="1" showAll="0"/>
    <pivotField numFmtId="164"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4"/>
    <field x="3"/>
  </rowFields>
  <rowItems count="9">
    <i>
      <x v="8"/>
    </i>
    <i r="1">
      <x v="1"/>
    </i>
    <i r="1">
      <x v="31"/>
    </i>
    <i>
      <x v="9"/>
    </i>
    <i r="1">
      <x v="1"/>
    </i>
    <i r="1">
      <x v="31"/>
    </i>
    <i>
      <x v="10"/>
    </i>
    <i r="1">
      <x v="3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188344-0A0F-49A6-8C6A-2D318FFFD821}" name="PivotTable13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U4:W21" firstHeaderRow="1" firstDataRow="1" firstDataCol="0"/>
  <pivotFields count="5">
    <pivotField showAll="0"/>
    <pivotField showAll="0"/>
    <pivotField numFmtId="164" showAll="0"/>
    <pivotField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F841A-D352-46D6-8BF7-7D163E2A33D7}" name="PivotTable7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4:H12" firstHeaderRow="1" firstDataRow="1" firstDataCol="1"/>
  <pivotFields count="5">
    <pivotField showAll="0"/>
    <pivotField dataField="1" showAll="0"/>
    <pivotField numFmtId="164"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4"/>
    <field x="3"/>
  </rowFields>
  <rowItems count="8">
    <i>
      <x v="8"/>
    </i>
    <i r="1">
      <x v="1"/>
    </i>
    <i r="1">
      <x v="31"/>
    </i>
    <i>
      <x v="9"/>
    </i>
    <i r="1">
      <x v="1"/>
    </i>
    <i>
      <x v="10"/>
    </i>
    <i r="1">
      <x v="3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12A22-EA7C-4628-B012-5B998F47ADC8}" name="PivotTable1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O4:Q21" firstHeaderRow="1" firstDataRow="1" firstDataCol="0"/>
  <pivotFields count="5">
    <pivotField showAll="0"/>
    <pivotField showAll="0"/>
    <pivotField numFmtId="164" showAll="0"/>
    <pivotField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6900FC-4B03-41BB-B200-4AF55D5EBF58}" name="PivotTable9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4:H12" firstHeaderRow="1" firstDataRow="1" firstDataCol="1"/>
  <pivotFields count="5">
    <pivotField showAll="0"/>
    <pivotField dataField="1" showAll="0"/>
    <pivotField numFmtId="164"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sd="0" x="10"/>
        <item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4"/>
    <field x="3"/>
  </rowFields>
  <rowItems count="8">
    <i>
      <x v="8"/>
    </i>
    <i r="1">
      <x v="31"/>
    </i>
    <i>
      <x v="9"/>
    </i>
    <i r="1">
      <x v="1"/>
    </i>
    <i r="1">
      <x v="31"/>
    </i>
    <i>
      <x v="11"/>
    </i>
    <i r="1">
      <x v="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A69D8E-0ED0-46F0-A347-81362B502824}" name="PivotTable16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4:S21" firstHeaderRow="1" firstDataRow="1" firstDataCol="0"/>
  <pivotFields count="5">
    <pivotField showAll="0"/>
    <pivotField showAll="0"/>
    <pivotField numFmtId="164" showAll="0"/>
    <pivotField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sd="0" x="10"/>
        <item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9A9F81-77D4-4B46-9D13-11D39E90676C}" name="PivotTable8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J4:K9" firstHeaderRow="1" firstDataRow="1" firstDataCol="1"/>
  <pivotFields count="4">
    <pivotField showAll="0"/>
    <pivotField dataField="1" showAll="0"/>
    <pivotField numFmtId="164" showAll="0"/>
    <pivotField axis="axisRow" showAll="0">
      <items count="5">
        <item x="1"/>
        <item x="0"/>
        <item x="2"/>
        <item x="3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C9F58-57B8-451F-ABA0-3F60B0A7485A}" name="PivotTable1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V4:X21" firstHeaderRow="1" firstDataRow="1" firstDataCol="0"/>
  <pivotFields count="4">
    <pivotField showAll="0"/>
    <pivotField showAll="0"/>
    <pivotField numFmtId="164" showAll="0"/>
    <pivotField showAll="0">
      <items count="5">
        <item x="1"/>
        <item x="0"/>
        <item x="2"/>
        <item x="3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265A-F55B-4D02-A860-68CD1F26B88C}">
  <dimension ref="B2:H21"/>
  <sheetViews>
    <sheetView showGridLines="0" workbookViewId="0">
      <selection activeCell="D21" sqref="D21"/>
    </sheetView>
  </sheetViews>
  <sheetFormatPr defaultRowHeight="19.95" customHeight="1" x14ac:dyDescent="0.3"/>
  <cols>
    <col min="1" max="1" width="3.6640625" style="1" customWidth="1"/>
    <col min="2" max="2" width="12.88671875" style="1" customWidth="1"/>
    <col min="3" max="3" width="10" style="1" customWidth="1"/>
    <col min="4" max="4" width="13.21875" style="1" customWidth="1"/>
    <col min="5" max="5" width="6.77734375" style="1" customWidth="1"/>
    <col min="6" max="6" width="12.5546875" style="1" bestFit="1" customWidth="1"/>
    <col min="7" max="7" width="13.88671875" style="1" bestFit="1" customWidth="1"/>
    <col min="8" max="8" width="12.5546875" style="1" customWidth="1"/>
    <col min="9" max="9" width="11" style="1" bestFit="1" customWidth="1"/>
    <col min="10" max="10" width="11.6640625" style="1" customWidth="1"/>
    <col min="11" max="11" width="8.88671875" style="1" customWidth="1"/>
    <col min="12" max="16384" width="8.88671875" style="1"/>
  </cols>
  <sheetData>
    <row r="2" spans="2:8" ht="19.95" customHeight="1" x14ac:dyDescent="0.3">
      <c r="B2" s="19" t="s">
        <v>47</v>
      </c>
      <c r="C2" s="19"/>
      <c r="D2" s="19"/>
      <c r="E2" s="19"/>
      <c r="F2" s="19"/>
      <c r="G2" s="19"/>
    </row>
    <row r="3" spans="2:8" ht="9" customHeight="1" x14ac:dyDescent="0.3"/>
    <row r="4" spans="2:8" ht="19.95" customHeight="1" x14ac:dyDescent="0.3">
      <c r="B4" s="3" t="s">
        <v>0</v>
      </c>
      <c r="C4" s="3" t="s">
        <v>2</v>
      </c>
      <c r="D4" s="3" t="s">
        <v>1</v>
      </c>
      <c r="F4" s="14" t="s">
        <v>28</v>
      </c>
      <c r="G4" t="s">
        <v>33</v>
      </c>
      <c r="H4"/>
    </row>
    <row r="5" spans="2:8" ht="19.95" customHeight="1" x14ac:dyDescent="0.3">
      <c r="B5" s="2" t="s">
        <v>3</v>
      </c>
      <c r="C5" s="2" t="s">
        <v>11</v>
      </c>
      <c r="D5" s="4">
        <v>0.32165509259259256</v>
      </c>
      <c r="F5" s="17" t="s">
        <v>30</v>
      </c>
      <c r="G5" s="15">
        <v>5</v>
      </c>
      <c r="H5"/>
    </row>
    <row r="6" spans="2:8" ht="19.95" customHeight="1" x14ac:dyDescent="0.3">
      <c r="B6" s="2" t="s">
        <v>4</v>
      </c>
      <c r="C6" s="2" t="s">
        <v>45</v>
      </c>
      <c r="D6" s="4">
        <v>0.33276620370370369</v>
      </c>
      <c r="F6" s="16" t="s">
        <v>34</v>
      </c>
      <c r="G6" s="15">
        <v>1</v>
      </c>
      <c r="H6"/>
    </row>
    <row r="7" spans="2:8" ht="19.95" customHeight="1" x14ac:dyDescent="0.3">
      <c r="B7" s="2" t="s">
        <v>5</v>
      </c>
      <c r="C7" s="2" t="s">
        <v>13</v>
      </c>
      <c r="D7" s="4">
        <v>0.30012731481481481</v>
      </c>
      <c r="F7" s="16" t="s">
        <v>35</v>
      </c>
      <c r="G7" s="15">
        <v>1</v>
      </c>
      <c r="H7"/>
    </row>
    <row r="8" spans="2:8" ht="19.95" customHeight="1" x14ac:dyDescent="0.3">
      <c r="B8" s="2" t="s">
        <v>6</v>
      </c>
      <c r="C8" s="2" t="s">
        <v>14</v>
      </c>
      <c r="D8" s="4">
        <v>0.34861111111111115</v>
      </c>
      <c r="F8" s="16" t="s">
        <v>36</v>
      </c>
      <c r="G8" s="15">
        <v>1</v>
      </c>
      <c r="H8"/>
    </row>
    <row r="9" spans="2:8" ht="19.95" customHeight="1" x14ac:dyDescent="0.3">
      <c r="B9" s="2" t="s">
        <v>7</v>
      </c>
      <c r="C9" s="2" t="s">
        <v>15</v>
      </c>
      <c r="D9" s="4">
        <v>0.39804398148148151</v>
      </c>
      <c r="F9" s="16" t="s">
        <v>37</v>
      </c>
      <c r="G9" s="15">
        <v>1</v>
      </c>
      <c r="H9"/>
    </row>
    <row r="10" spans="2:8" ht="19.95" customHeight="1" x14ac:dyDescent="0.3">
      <c r="B10" s="2" t="s">
        <v>8</v>
      </c>
      <c r="C10" s="2" t="s">
        <v>16</v>
      </c>
      <c r="D10" s="4">
        <v>0.32859953703703704</v>
      </c>
      <c r="F10" s="16" t="s">
        <v>38</v>
      </c>
      <c r="G10" s="15">
        <v>1</v>
      </c>
      <c r="H10"/>
    </row>
    <row r="11" spans="2:8" ht="19.95" customHeight="1" x14ac:dyDescent="0.3">
      <c r="B11" s="2" t="s">
        <v>9</v>
      </c>
      <c r="C11" s="2" t="s">
        <v>17</v>
      </c>
      <c r="D11" s="4">
        <v>0.33901620370370367</v>
      </c>
      <c r="F11" s="17" t="s">
        <v>31</v>
      </c>
      <c r="G11" s="15">
        <v>2</v>
      </c>
      <c r="H11"/>
    </row>
    <row r="12" spans="2:8" ht="19.95" customHeight="1" x14ac:dyDescent="0.3">
      <c r="B12" s="2" t="s">
        <v>10</v>
      </c>
      <c r="C12" s="2" t="s">
        <v>18</v>
      </c>
      <c r="D12" s="4">
        <v>0.32373842592592594</v>
      </c>
      <c r="F12" s="16" t="s">
        <v>39</v>
      </c>
      <c r="G12" s="15">
        <v>1</v>
      </c>
      <c r="H12"/>
    </row>
    <row r="13" spans="2:8" ht="19.95" customHeight="1" x14ac:dyDescent="0.3">
      <c r="F13" s="16" t="s">
        <v>40</v>
      </c>
      <c r="G13" s="15">
        <v>1</v>
      </c>
      <c r="H13"/>
    </row>
    <row r="14" spans="2:8" ht="19.95" customHeight="1" x14ac:dyDescent="0.3">
      <c r="F14" s="17" t="s">
        <v>41</v>
      </c>
      <c r="G14" s="15">
        <v>1</v>
      </c>
      <c r="H14"/>
    </row>
    <row r="15" spans="2:8" ht="19.95" customHeight="1" x14ac:dyDescent="0.3">
      <c r="F15" s="16" t="s">
        <v>42</v>
      </c>
      <c r="G15" s="15">
        <v>1</v>
      </c>
      <c r="H15"/>
    </row>
    <row r="16" spans="2:8" ht="19.95" customHeight="1" x14ac:dyDescent="0.3">
      <c r="F16" s="17" t="s">
        <v>29</v>
      </c>
      <c r="G16" s="15">
        <v>8</v>
      </c>
      <c r="H16"/>
    </row>
    <row r="17" spans="6:8" ht="19.95" customHeight="1" x14ac:dyDescent="0.3">
      <c r="F17"/>
      <c r="G17"/>
      <c r="H17"/>
    </row>
    <row r="18" spans="6:8" ht="19.95" customHeight="1" x14ac:dyDescent="0.3">
      <c r="F18"/>
      <c r="G18"/>
      <c r="H18"/>
    </row>
    <row r="19" spans="6:8" ht="19.95" customHeight="1" x14ac:dyDescent="0.3">
      <c r="F19"/>
      <c r="G19"/>
      <c r="H19"/>
    </row>
    <row r="20" spans="6:8" ht="19.95" customHeight="1" x14ac:dyDescent="0.3">
      <c r="F20"/>
      <c r="G20"/>
      <c r="H20"/>
    </row>
    <row r="21" spans="6:8" ht="19.95" customHeight="1" x14ac:dyDescent="0.3">
      <c r="F21"/>
      <c r="G21"/>
      <c r="H21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B6D2-2F27-4602-9ADD-4108AA8BF00A}">
  <dimension ref="B2:W21"/>
  <sheetViews>
    <sheetView showGridLines="0" workbookViewId="0">
      <selection activeCell="D16" sqref="D16"/>
    </sheetView>
  </sheetViews>
  <sheetFormatPr defaultRowHeight="19.95" customHeight="1" x14ac:dyDescent="0.3"/>
  <cols>
    <col min="1" max="1" width="3.6640625" style="1" customWidth="1"/>
    <col min="2" max="2" width="12.88671875" style="1" customWidth="1"/>
    <col min="3" max="3" width="10" style="1" customWidth="1"/>
    <col min="4" max="4" width="13.21875" style="1" customWidth="1"/>
    <col min="5" max="5" width="14.6640625" style="1" customWidth="1"/>
    <col min="6" max="6" width="5.44140625" style="1" customWidth="1"/>
    <col min="7" max="7" width="12.5546875" style="1" bestFit="1" customWidth="1"/>
    <col min="8" max="8" width="13.88671875" style="1" bestFit="1" customWidth="1"/>
    <col min="9" max="15" width="3.5546875" style="1" bestFit="1" customWidth="1"/>
    <col min="16" max="16" width="9.88671875" style="1" bestFit="1" customWidth="1"/>
    <col min="17" max="17" width="7.5546875" style="1" bestFit="1" customWidth="1"/>
    <col min="18" max="18" width="11" style="1" bestFit="1" customWidth="1"/>
    <col min="19" max="19" width="14.6640625" style="1" bestFit="1" customWidth="1"/>
    <col min="20" max="20" width="8.88671875" style="1"/>
    <col min="21" max="22" width="13.88671875" style="1" bestFit="1" customWidth="1"/>
    <col min="23" max="16384" width="8.88671875" style="1"/>
  </cols>
  <sheetData>
    <row r="2" spans="2:23" ht="19.95" customHeight="1" x14ac:dyDescent="0.3">
      <c r="B2" s="19" t="s">
        <v>49</v>
      </c>
      <c r="C2" s="19"/>
      <c r="D2" s="19"/>
      <c r="E2" s="19"/>
      <c r="F2" s="19"/>
      <c r="G2" s="19"/>
      <c r="H2" s="19"/>
      <c r="I2" s="18"/>
      <c r="J2" s="18"/>
      <c r="P2" s="19" t="s">
        <v>46</v>
      </c>
      <c r="Q2" s="19"/>
      <c r="R2" s="19"/>
      <c r="S2" s="19"/>
      <c r="T2" s="19"/>
      <c r="U2" s="19"/>
      <c r="V2" s="19"/>
    </row>
    <row r="3" spans="2:23" ht="9" customHeight="1" x14ac:dyDescent="0.3"/>
    <row r="4" spans="2:23" ht="19.95" customHeight="1" x14ac:dyDescent="0.3">
      <c r="B4" s="3" t="s">
        <v>0</v>
      </c>
      <c r="C4" s="3" t="s">
        <v>2</v>
      </c>
      <c r="D4" s="3" t="s">
        <v>1</v>
      </c>
      <c r="E4" s="3" t="s">
        <v>19</v>
      </c>
      <c r="G4" s="14" t="s">
        <v>28</v>
      </c>
      <c r="H4" t="s">
        <v>33</v>
      </c>
      <c r="I4"/>
      <c r="J4"/>
      <c r="K4"/>
      <c r="L4"/>
      <c r="M4"/>
      <c r="N4"/>
      <c r="O4"/>
      <c r="P4" s="3" t="s">
        <v>0</v>
      </c>
      <c r="Q4" s="3" t="s">
        <v>2</v>
      </c>
      <c r="R4" s="3" t="s">
        <v>1</v>
      </c>
      <c r="S4" s="3" t="s">
        <v>19</v>
      </c>
      <c r="U4" s="5"/>
      <c r="V4" s="6"/>
      <c r="W4" s="7"/>
    </row>
    <row r="5" spans="2:23" ht="19.95" customHeight="1" x14ac:dyDescent="0.3">
      <c r="B5" s="2" t="s">
        <v>3</v>
      </c>
      <c r="C5" s="2" t="s">
        <v>11</v>
      </c>
      <c r="D5" s="4">
        <v>0.32165509259259256</v>
      </c>
      <c r="E5" s="4">
        <f>MROUND(D5,"0:30")</f>
        <v>0.3125</v>
      </c>
      <c r="G5" s="17" t="s">
        <v>30</v>
      </c>
      <c r="H5" s="15">
        <v>2</v>
      </c>
      <c r="I5"/>
      <c r="J5"/>
      <c r="K5"/>
      <c r="L5"/>
      <c r="M5"/>
      <c r="N5"/>
      <c r="O5"/>
      <c r="P5" s="2" t="s">
        <v>3</v>
      </c>
      <c r="Q5" s="2" t="s">
        <v>11</v>
      </c>
      <c r="R5" s="4">
        <v>0.32165509259259256</v>
      </c>
      <c r="S5" s="4"/>
      <c r="U5" s="8"/>
      <c r="V5" s="9"/>
      <c r="W5" s="10"/>
    </row>
    <row r="6" spans="2:23" ht="19.95" customHeight="1" x14ac:dyDescent="0.3">
      <c r="B6" s="2" t="s">
        <v>4</v>
      </c>
      <c r="C6" s="2" t="s">
        <v>45</v>
      </c>
      <c r="D6" s="4">
        <v>0.33276620370370369</v>
      </c>
      <c r="E6" s="4">
        <f t="shared" ref="E6:E12" si="0">MROUND(D6,"0:30")</f>
        <v>0.33333333333333331</v>
      </c>
      <c r="G6" s="16" t="s">
        <v>43</v>
      </c>
      <c r="H6" s="15">
        <v>1</v>
      </c>
      <c r="I6"/>
      <c r="J6"/>
      <c r="K6"/>
      <c r="L6"/>
      <c r="M6"/>
      <c r="N6"/>
      <c r="O6"/>
      <c r="P6" s="2" t="s">
        <v>4</v>
      </c>
      <c r="Q6" s="2" t="s">
        <v>45</v>
      </c>
      <c r="R6" s="4">
        <v>0.33276620370370369</v>
      </c>
      <c r="S6" s="4"/>
      <c r="U6" s="8"/>
      <c r="V6" s="9"/>
      <c r="W6" s="10"/>
    </row>
    <row r="7" spans="2:23" ht="19.95" customHeight="1" x14ac:dyDescent="0.3">
      <c r="B7" s="2" t="s">
        <v>5</v>
      </c>
      <c r="C7" s="2" t="s">
        <v>13</v>
      </c>
      <c r="D7" s="4">
        <v>0.30012731481481481</v>
      </c>
      <c r="E7" s="4">
        <f t="shared" si="0"/>
        <v>0.29166666666666663</v>
      </c>
      <c r="G7" s="16" t="s">
        <v>44</v>
      </c>
      <c r="H7" s="15">
        <v>1</v>
      </c>
      <c r="I7"/>
      <c r="J7"/>
      <c r="K7"/>
      <c r="L7"/>
      <c r="M7"/>
      <c r="N7"/>
      <c r="O7"/>
      <c r="P7" s="2" t="s">
        <v>5</v>
      </c>
      <c r="Q7" s="2" t="s">
        <v>13</v>
      </c>
      <c r="R7" s="4">
        <v>0.30012731481481481</v>
      </c>
      <c r="S7" s="4"/>
      <c r="U7" s="8"/>
      <c r="V7" s="9"/>
      <c r="W7" s="10"/>
    </row>
    <row r="8" spans="2:23" ht="19.95" customHeight="1" x14ac:dyDescent="0.3">
      <c r="B8" s="2" t="s">
        <v>6</v>
      </c>
      <c r="C8" s="2" t="s">
        <v>14</v>
      </c>
      <c r="D8" s="4">
        <v>0.34861111111111115</v>
      </c>
      <c r="E8" s="4">
        <f t="shared" si="0"/>
        <v>0.35416666666666663</v>
      </c>
      <c r="G8" s="17" t="s">
        <v>31</v>
      </c>
      <c r="H8" s="15">
        <v>5</v>
      </c>
      <c r="I8"/>
      <c r="J8"/>
      <c r="K8"/>
      <c r="L8"/>
      <c r="M8"/>
      <c r="N8"/>
      <c r="O8"/>
      <c r="P8" s="2" t="s">
        <v>6</v>
      </c>
      <c r="Q8" s="2" t="s">
        <v>14</v>
      </c>
      <c r="R8" s="4">
        <v>0.34861111111111115</v>
      </c>
      <c r="S8" s="4"/>
      <c r="U8" s="8"/>
      <c r="V8" s="9"/>
      <c r="W8" s="10"/>
    </row>
    <row r="9" spans="2:23" ht="19.95" customHeight="1" x14ac:dyDescent="0.3">
      <c r="B9" s="2" t="s">
        <v>7</v>
      </c>
      <c r="C9" s="2" t="s">
        <v>15</v>
      </c>
      <c r="D9" s="4">
        <v>0.39804398148148151</v>
      </c>
      <c r="E9" s="4">
        <f t="shared" si="0"/>
        <v>0.39583333333333331</v>
      </c>
      <c r="G9" s="16" t="s">
        <v>43</v>
      </c>
      <c r="H9" s="15">
        <v>4</v>
      </c>
      <c r="I9"/>
      <c r="J9"/>
      <c r="K9"/>
      <c r="L9"/>
      <c r="M9"/>
      <c r="N9"/>
      <c r="O9"/>
      <c r="P9" s="2" t="s">
        <v>7</v>
      </c>
      <c r="Q9" s="2" t="s">
        <v>15</v>
      </c>
      <c r="R9" s="4">
        <v>0.39804398148148151</v>
      </c>
      <c r="S9" s="4"/>
      <c r="U9" s="8"/>
      <c r="V9" s="9"/>
      <c r="W9" s="10"/>
    </row>
    <row r="10" spans="2:23" ht="19.95" customHeight="1" x14ac:dyDescent="0.3">
      <c r="B10" s="2" t="s">
        <v>8</v>
      </c>
      <c r="C10" s="2" t="s">
        <v>16</v>
      </c>
      <c r="D10" s="4">
        <v>0.32859953703703704</v>
      </c>
      <c r="E10" s="4">
        <f t="shared" si="0"/>
        <v>0.33333333333333331</v>
      </c>
      <c r="G10" s="16" t="s">
        <v>44</v>
      </c>
      <c r="H10" s="15">
        <v>1</v>
      </c>
      <c r="I10"/>
      <c r="J10"/>
      <c r="K10"/>
      <c r="P10" s="2" t="s">
        <v>8</v>
      </c>
      <c r="Q10" s="2" t="s">
        <v>16</v>
      </c>
      <c r="R10" s="4">
        <v>0.32859953703703704</v>
      </c>
      <c r="S10" s="4"/>
      <c r="U10" s="8"/>
      <c r="V10" s="9"/>
      <c r="W10" s="10"/>
    </row>
    <row r="11" spans="2:23" ht="19.95" customHeight="1" x14ac:dyDescent="0.3">
      <c r="B11" s="2" t="s">
        <v>9</v>
      </c>
      <c r="C11" s="2" t="s">
        <v>17</v>
      </c>
      <c r="D11" s="4">
        <v>0.33901620370370367</v>
      </c>
      <c r="E11" s="4">
        <f t="shared" si="0"/>
        <v>0.33333333333333331</v>
      </c>
      <c r="G11" s="17" t="s">
        <v>41</v>
      </c>
      <c r="H11" s="15">
        <v>1</v>
      </c>
      <c r="I11"/>
      <c r="P11" s="2" t="s">
        <v>9</v>
      </c>
      <c r="Q11" s="2" t="s">
        <v>17</v>
      </c>
      <c r="R11" s="4">
        <v>0.33901620370370367</v>
      </c>
      <c r="S11" s="4"/>
      <c r="U11" s="8"/>
      <c r="V11" s="9"/>
      <c r="W11" s="10"/>
    </row>
    <row r="12" spans="2:23" ht="19.95" customHeight="1" x14ac:dyDescent="0.3">
      <c r="B12" s="2" t="s">
        <v>10</v>
      </c>
      <c r="C12" s="2" t="s">
        <v>18</v>
      </c>
      <c r="D12" s="4">
        <v>0.32373842592592594</v>
      </c>
      <c r="E12" s="4">
        <f t="shared" si="0"/>
        <v>0.33333333333333331</v>
      </c>
      <c r="G12" s="16" t="s">
        <v>44</v>
      </c>
      <c r="H12" s="15">
        <v>1</v>
      </c>
      <c r="I12"/>
      <c r="P12" s="2" t="s">
        <v>10</v>
      </c>
      <c r="Q12" s="2" t="s">
        <v>18</v>
      </c>
      <c r="R12" s="4">
        <v>0.32373842592592594</v>
      </c>
      <c r="S12" s="4"/>
      <c r="U12" s="8"/>
      <c r="V12" s="9"/>
      <c r="W12" s="10"/>
    </row>
    <row r="13" spans="2:23" ht="19.95" customHeight="1" x14ac:dyDescent="0.3">
      <c r="G13" s="17" t="s">
        <v>29</v>
      </c>
      <c r="H13" s="15">
        <v>8</v>
      </c>
      <c r="I13"/>
      <c r="U13" s="8"/>
      <c r="V13" s="9"/>
      <c r="W13" s="10"/>
    </row>
    <row r="14" spans="2:23" ht="19.95" customHeight="1" x14ac:dyDescent="0.3">
      <c r="G14"/>
      <c r="H14"/>
      <c r="I14"/>
      <c r="U14" s="8"/>
      <c r="V14" s="9"/>
      <c r="W14" s="10"/>
    </row>
    <row r="15" spans="2:23" ht="19.95" customHeight="1" x14ac:dyDescent="0.3">
      <c r="G15"/>
      <c r="H15"/>
      <c r="I15"/>
      <c r="U15" s="8"/>
      <c r="V15" s="9"/>
      <c r="W15" s="10"/>
    </row>
    <row r="16" spans="2:23" ht="19.95" customHeight="1" x14ac:dyDescent="0.3">
      <c r="G16"/>
      <c r="H16"/>
      <c r="I16"/>
      <c r="U16" s="8"/>
      <c r="V16" s="9"/>
      <c r="W16" s="10"/>
    </row>
    <row r="17" spans="7:23" ht="19.95" customHeight="1" x14ac:dyDescent="0.3">
      <c r="G17"/>
      <c r="H17"/>
      <c r="I17"/>
      <c r="U17" s="8"/>
      <c r="V17" s="9"/>
      <c r="W17" s="10"/>
    </row>
    <row r="18" spans="7:23" ht="19.95" customHeight="1" x14ac:dyDescent="0.3">
      <c r="G18"/>
      <c r="H18"/>
      <c r="I18"/>
      <c r="U18" s="8"/>
      <c r="V18" s="9"/>
      <c r="W18" s="10"/>
    </row>
    <row r="19" spans="7:23" ht="19.95" customHeight="1" x14ac:dyDescent="0.3">
      <c r="G19"/>
      <c r="H19"/>
      <c r="I19"/>
      <c r="U19" s="8"/>
      <c r="V19" s="9"/>
      <c r="W19" s="10"/>
    </row>
    <row r="20" spans="7:23" ht="19.95" customHeight="1" x14ac:dyDescent="0.3">
      <c r="G20"/>
      <c r="H20"/>
      <c r="I20"/>
      <c r="U20" s="8"/>
      <c r="V20" s="9"/>
      <c r="W20" s="10"/>
    </row>
    <row r="21" spans="7:23" ht="19.95" customHeight="1" x14ac:dyDescent="0.3">
      <c r="G21"/>
      <c r="H21"/>
      <c r="I21"/>
      <c r="U21" s="11"/>
      <c r="V21" s="12"/>
      <c r="W21" s="13"/>
    </row>
  </sheetData>
  <mergeCells count="2">
    <mergeCell ref="B2:H2"/>
    <mergeCell ref="P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8188-85EE-4EBA-A682-817D2DE495CD}">
  <dimension ref="B2:Q21"/>
  <sheetViews>
    <sheetView showGridLines="0" workbookViewId="0">
      <selection activeCell="E15" sqref="E15"/>
    </sheetView>
  </sheetViews>
  <sheetFormatPr defaultRowHeight="19.95" customHeight="1" x14ac:dyDescent="0.3"/>
  <cols>
    <col min="1" max="1" width="3.6640625" style="1" customWidth="1"/>
    <col min="2" max="2" width="12.88671875" style="1" customWidth="1"/>
    <col min="3" max="3" width="10" style="1" customWidth="1"/>
    <col min="4" max="4" width="13.21875" style="1" customWidth="1"/>
    <col min="5" max="5" width="25.6640625" style="1" customWidth="1"/>
    <col min="6" max="6" width="4.88671875" style="1" customWidth="1"/>
    <col min="7" max="7" width="12.5546875" style="1" bestFit="1" customWidth="1"/>
    <col min="8" max="8" width="13.88671875" style="1" bestFit="1" customWidth="1"/>
    <col min="9" max="9" width="11" style="1" bestFit="1" customWidth="1"/>
    <col min="10" max="10" width="11.6640625" style="1" customWidth="1"/>
    <col min="11" max="11" width="7.5546875" style="1" bestFit="1" customWidth="1"/>
    <col min="12" max="12" width="11" style="1" bestFit="1" customWidth="1"/>
    <col min="13" max="13" width="14.6640625" style="1" bestFit="1" customWidth="1"/>
    <col min="14" max="14" width="8.77734375" style="1" customWidth="1"/>
    <col min="15" max="15" width="12.5546875" style="1" bestFit="1" customWidth="1"/>
    <col min="16" max="16384" width="8.88671875" style="1"/>
  </cols>
  <sheetData>
    <row r="2" spans="2:17" ht="19.95" customHeight="1" x14ac:dyDescent="0.3">
      <c r="B2" s="19" t="s">
        <v>48</v>
      </c>
      <c r="C2" s="19"/>
      <c r="D2" s="19"/>
      <c r="E2" s="19"/>
      <c r="F2" s="19"/>
      <c r="G2" s="19"/>
      <c r="H2" s="19"/>
      <c r="J2" s="19" t="s">
        <v>46</v>
      </c>
      <c r="K2" s="19"/>
      <c r="L2" s="19"/>
      <c r="M2" s="19"/>
      <c r="N2" s="19"/>
      <c r="O2" s="19"/>
      <c r="P2" s="19"/>
    </row>
    <row r="3" spans="2:17" ht="9" customHeight="1" x14ac:dyDescent="0.3"/>
    <row r="4" spans="2:17" ht="19.95" customHeight="1" x14ac:dyDescent="0.3">
      <c r="B4" s="3" t="s">
        <v>0</v>
      </c>
      <c r="C4" s="3" t="s">
        <v>2</v>
      </c>
      <c r="D4" s="3" t="s">
        <v>1</v>
      </c>
      <c r="E4" s="3" t="s">
        <v>19</v>
      </c>
      <c r="G4" s="14" t="s">
        <v>28</v>
      </c>
      <c r="H4" t="s">
        <v>33</v>
      </c>
      <c r="I4"/>
      <c r="J4" s="3" t="s">
        <v>0</v>
      </c>
      <c r="K4" s="3" t="s">
        <v>2</v>
      </c>
      <c r="L4" s="3" t="s">
        <v>1</v>
      </c>
      <c r="M4" s="3" t="s">
        <v>19</v>
      </c>
      <c r="O4" s="5"/>
      <c r="P4" s="6"/>
      <c r="Q4" s="7"/>
    </row>
    <row r="5" spans="2:17" ht="19.95" customHeight="1" x14ac:dyDescent="0.3">
      <c r="B5" s="2" t="s">
        <v>3</v>
      </c>
      <c r="C5" s="2" t="s">
        <v>11</v>
      </c>
      <c r="D5" s="4">
        <v>0.32165509259259256</v>
      </c>
      <c r="E5" s="4">
        <f>FLOOR(D5,"0:30")</f>
        <v>0.3125</v>
      </c>
      <c r="G5" s="17" t="s">
        <v>30</v>
      </c>
      <c r="H5" s="15">
        <v>5</v>
      </c>
      <c r="I5"/>
      <c r="J5" s="2" t="s">
        <v>3</v>
      </c>
      <c r="K5" s="2" t="s">
        <v>11</v>
      </c>
      <c r="L5" s="4">
        <v>0.32165509259259256</v>
      </c>
      <c r="M5" s="4"/>
      <c r="O5" s="8"/>
      <c r="P5" s="9"/>
      <c r="Q5" s="10"/>
    </row>
    <row r="6" spans="2:17" ht="19.95" customHeight="1" x14ac:dyDescent="0.3">
      <c r="B6" s="2" t="s">
        <v>4</v>
      </c>
      <c r="C6" s="2" t="s">
        <v>45</v>
      </c>
      <c r="D6" s="4">
        <v>0.33276620370370369</v>
      </c>
      <c r="E6" s="4">
        <f t="shared" ref="E6:E12" si="0">FLOOR(D6,"0:30")</f>
        <v>0.3125</v>
      </c>
      <c r="G6" s="16" t="s">
        <v>43</v>
      </c>
      <c r="H6" s="15">
        <v>1</v>
      </c>
      <c r="I6"/>
      <c r="J6" s="2" t="s">
        <v>4</v>
      </c>
      <c r="K6" s="2" t="s">
        <v>45</v>
      </c>
      <c r="L6" s="4">
        <v>0.33276620370370369</v>
      </c>
      <c r="M6" s="4"/>
      <c r="O6" s="8"/>
      <c r="P6" s="9"/>
      <c r="Q6" s="10"/>
    </row>
    <row r="7" spans="2:17" ht="19.95" customHeight="1" x14ac:dyDescent="0.3">
      <c r="B7" s="2" t="s">
        <v>5</v>
      </c>
      <c r="C7" s="2" t="s">
        <v>13</v>
      </c>
      <c r="D7" s="4">
        <v>0.30012731481481481</v>
      </c>
      <c r="E7" s="4">
        <f t="shared" si="0"/>
        <v>0.29166666666666663</v>
      </c>
      <c r="G7" s="16" t="s">
        <v>44</v>
      </c>
      <c r="H7" s="15">
        <v>4</v>
      </c>
      <c r="I7"/>
      <c r="J7" s="2" t="s">
        <v>5</v>
      </c>
      <c r="K7" s="2" t="s">
        <v>13</v>
      </c>
      <c r="L7" s="4">
        <v>0.30012731481481481</v>
      </c>
      <c r="M7" s="4"/>
      <c r="O7" s="8"/>
      <c r="P7" s="9"/>
      <c r="Q7" s="10"/>
    </row>
    <row r="8" spans="2:17" ht="19.95" customHeight="1" x14ac:dyDescent="0.3">
      <c r="B8" s="2" t="s">
        <v>6</v>
      </c>
      <c r="C8" s="2" t="s">
        <v>14</v>
      </c>
      <c r="D8" s="4">
        <v>0.34861111111111115</v>
      </c>
      <c r="E8" s="4">
        <f t="shared" si="0"/>
        <v>0.33333333333333331</v>
      </c>
      <c r="G8" s="17" t="s">
        <v>31</v>
      </c>
      <c r="H8" s="15">
        <v>2</v>
      </c>
      <c r="I8"/>
      <c r="J8" s="2" t="s">
        <v>6</v>
      </c>
      <c r="K8" s="2" t="s">
        <v>14</v>
      </c>
      <c r="L8" s="4">
        <v>0.34861111111111115</v>
      </c>
      <c r="M8" s="4"/>
      <c r="O8" s="8"/>
      <c r="P8" s="9"/>
      <c r="Q8" s="10"/>
    </row>
    <row r="9" spans="2:17" ht="19.95" customHeight="1" x14ac:dyDescent="0.3">
      <c r="B9" s="2" t="s">
        <v>7</v>
      </c>
      <c r="C9" s="2" t="s">
        <v>15</v>
      </c>
      <c r="D9" s="4">
        <v>0.39804398148148151</v>
      </c>
      <c r="E9" s="4">
        <f t="shared" si="0"/>
        <v>0.39583333333333331</v>
      </c>
      <c r="G9" s="16" t="s">
        <v>43</v>
      </c>
      <c r="H9" s="15">
        <v>2</v>
      </c>
      <c r="I9"/>
      <c r="J9" s="2" t="s">
        <v>7</v>
      </c>
      <c r="K9" s="2" t="s">
        <v>15</v>
      </c>
      <c r="L9" s="4">
        <v>0.39804398148148151</v>
      </c>
      <c r="M9" s="4"/>
      <c r="O9" s="8"/>
      <c r="P9" s="9"/>
      <c r="Q9" s="10"/>
    </row>
    <row r="10" spans="2:17" ht="19.95" customHeight="1" x14ac:dyDescent="0.3">
      <c r="B10" s="2" t="s">
        <v>8</v>
      </c>
      <c r="C10" s="2" t="s">
        <v>16</v>
      </c>
      <c r="D10" s="4">
        <v>0.32859953703703704</v>
      </c>
      <c r="E10" s="4">
        <f t="shared" si="0"/>
        <v>0.3125</v>
      </c>
      <c r="G10" s="17" t="s">
        <v>41</v>
      </c>
      <c r="H10" s="15">
        <v>1</v>
      </c>
      <c r="I10"/>
      <c r="J10" s="2" t="s">
        <v>8</v>
      </c>
      <c r="K10" s="2" t="s">
        <v>16</v>
      </c>
      <c r="L10" s="4">
        <v>0.32859953703703704</v>
      </c>
      <c r="M10" s="4"/>
      <c r="O10" s="8"/>
      <c r="P10" s="9"/>
      <c r="Q10" s="10"/>
    </row>
    <row r="11" spans="2:17" ht="19.95" customHeight="1" x14ac:dyDescent="0.3">
      <c r="B11" s="2" t="s">
        <v>9</v>
      </c>
      <c r="C11" s="2" t="s">
        <v>17</v>
      </c>
      <c r="D11" s="4">
        <v>0.33901620370370367</v>
      </c>
      <c r="E11" s="4">
        <f t="shared" si="0"/>
        <v>0.33333333333333331</v>
      </c>
      <c r="G11" s="16" t="s">
        <v>44</v>
      </c>
      <c r="H11" s="15">
        <v>1</v>
      </c>
      <c r="I11"/>
      <c r="J11" s="2" t="s">
        <v>9</v>
      </c>
      <c r="K11" s="2" t="s">
        <v>17</v>
      </c>
      <c r="L11" s="4">
        <v>0.33901620370370367</v>
      </c>
      <c r="M11" s="4"/>
      <c r="O11" s="8"/>
      <c r="P11" s="9"/>
      <c r="Q11" s="10"/>
    </row>
    <row r="12" spans="2:17" ht="19.95" customHeight="1" x14ac:dyDescent="0.3">
      <c r="B12" s="2" t="s">
        <v>10</v>
      </c>
      <c r="C12" s="2" t="s">
        <v>18</v>
      </c>
      <c r="D12" s="4">
        <v>0.32373842592592594</v>
      </c>
      <c r="E12" s="4">
        <f t="shared" si="0"/>
        <v>0.3125</v>
      </c>
      <c r="G12" s="17" t="s">
        <v>29</v>
      </c>
      <c r="H12" s="15">
        <v>8</v>
      </c>
      <c r="I12"/>
      <c r="J12" s="2" t="s">
        <v>10</v>
      </c>
      <c r="K12" s="2" t="s">
        <v>18</v>
      </c>
      <c r="L12" s="4">
        <v>0.32373842592592594</v>
      </c>
      <c r="M12" s="4"/>
      <c r="O12" s="8"/>
      <c r="P12" s="9"/>
      <c r="Q12" s="10"/>
    </row>
    <row r="13" spans="2:17" ht="19.95" customHeight="1" x14ac:dyDescent="0.3">
      <c r="G13"/>
      <c r="H13"/>
      <c r="I13"/>
      <c r="O13" s="8"/>
      <c r="P13" s="9"/>
      <c r="Q13" s="10"/>
    </row>
    <row r="14" spans="2:17" ht="19.95" customHeight="1" x14ac:dyDescent="0.3">
      <c r="G14"/>
      <c r="H14"/>
      <c r="I14"/>
      <c r="O14" s="8"/>
      <c r="P14" s="9"/>
      <c r="Q14" s="10"/>
    </row>
    <row r="15" spans="2:17" ht="19.95" customHeight="1" x14ac:dyDescent="0.3">
      <c r="G15"/>
      <c r="H15"/>
      <c r="I15"/>
      <c r="O15" s="8"/>
      <c r="P15" s="9"/>
      <c r="Q15" s="10"/>
    </row>
    <row r="16" spans="2:17" ht="19.95" customHeight="1" x14ac:dyDescent="0.3">
      <c r="G16"/>
      <c r="H16"/>
      <c r="I16"/>
      <c r="O16" s="8"/>
      <c r="P16" s="9"/>
      <c r="Q16" s="10"/>
    </row>
    <row r="17" spans="7:17" ht="19.95" customHeight="1" x14ac:dyDescent="0.3">
      <c r="G17"/>
      <c r="H17"/>
      <c r="I17"/>
      <c r="O17" s="8"/>
      <c r="P17" s="9"/>
      <c r="Q17" s="10"/>
    </row>
    <row r="18" spans="7:17" ht="19.95" customHeight="1" x14ac:dyDescent="0.3">
      <c r="G18"/>
      <c r="H18"/>
      <c r="I18"/>
      <c r="O18" s="8"/>
      <c r="P18" s="9"/>
      <c r="Q18" s="10"/>
    </row>
    <row r="19" spans="7:17" ht="19.95" customHeight="1" x14ac:dyDescent="0.3">
      <c r="G19"/>
      <c r="H19"/>
      <c r="I19"/>
      <c r="O19" s="8"/>
      <c r="P19" s="9"/>
      <c r="Q19" s="10"/>
    </row>
    <row r="20" spans="7:17" ht="19.95" customHeight="1" x14ac:dyDescent="0.3">
      <c r="G20"/>
      <c r="H20"/>
      <c r="I20"/>
      <c r="O20" s="8"/>
      <c r="P20" s="9"/>
      <c r="Q20" s="10"/>
    </row>
    <row r="21" spans="7:17" ht="19.95" customHeight="1" x14ac:dyDescent="0.3">
      <c r="G21"/>
      <c r="H21"/>
      <c r="I21"/>
      <c r="O21" s="11"/>
      <c r="P21" s="12"/>
      <c r="Q21" s="13"/>
    </row>
  </sheetData>
  <mergeCells count="2">
    <mergeCell ref="B2:H2"/>
    <mergeCell ref="J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3C90-008D-4462-BF86-CCE1DC9D6BBA}">
  <dimension ref="B2:S21"/>
  <sheetViews>
    <sheetView showGridLines="0" workbookViewId="0">
      <selection activeCell="L18" sqref="L18"/>
    </sheetView>
  </sheetViews>
  <sheetFormatPr defaultRowHeight="19.95" customHeight="1" x14ac:dyDescent="0.3"/>
  <cols>
    <col min="1" max="1" width="3.6640625" style="1" customWidth="1"/>
    <col min="2" max="2" width="12.88671875" style="1" customWidth="1"/>
    <col min="3" max="3" width="10" style="1" customWidth="1"/>
    <col min="4" max="4" width="13.21875" style="1" customWidth="1"/>
    <col min="5" max="5" width="14.6640625" style="1" customWidth="1"/>
    <col min="6" max="6" width="5.88671875" style="1" customWidth="1"/>
    <col min="7" max="7" width="12.5546875" style="1" bestFit="1" customWidth="1"/>
    <col min="8" max="8" width="13.88671875" style="1" bestFit="1" customWidth="1"/>
    <col min="9" max="9" width="11" style="1" bestFit="1" customWidth="1"/>
    <col min="10" max="10" width="11.6640625" style="1" customWidth="1"/>
    <col min="11" max="11" width="8.88671875" style="1"/>
    <col min="12" max="12" width="9.88671875" style="1" bestFit="1" customWidth="1"/>
    <col min="13" max="13" width="7.44140625" style="1" bestFit="1" customWidth="1"/>
    <col min="14" max="14" width="11" style="1" bestFit="1" customWidth="1"/>
    <col min="15" max="15" width="14.6640625" style="1" bestFit="1" customWidth="1"/>
    <col min="16" max="16" width="8.88671875" style="1"/>
    <col min="17" max="17" width="12.5546875" style="1" bestFit="1" customWidth="1"/>
    <col min="18" max="18" width="13.88671875" style="1" bestFit="1" customWidth="1"/>
    <col min="19" max="16384" width="8.88671875" style="1"/>
  </cols>
  <sheetData>
    <row r="2" spans="2:19" ht="19.95" customHeight="1" x14ac:dyDescent="0.3">
      <c r="B2" s="19" t="s">
        <v>50</v>
      </c>
      <c r="C2" s="19"/>
      <c r="D2" s="19"/>
      <c r="E2" s="19"/>
      <c r="F2" s="19"/>
      <c r="G2" s="19"/>
      <c r="H2" s="19"/>
      <c r="L2" s="19" t="s">
        <v>46</v>
      </c>
      <c r="M2" s="19"/>
      <c r="N2" s="19"/>
      <c r="O2" s="19"/>
      <c r="P2" s="19"/>
      <c r="Q2" s="19"/>
      <c r="R2" s="19"/>
    </row>
    <row r="3" spans="2:19" ht="9" customHeight="1" x14ac:dyDescent="0.3"/>
    <row r="4" spans="2:19" ht="19.95" customHeight="1" x14ac:dyDescent="0.3">
      <c r="B4" s="3" t="s">
        <v>0</v>
      </c>
      <c r="C4" s="3" t="s">
        <v>2</v>
      </c>
      <c r="D4" s="3" t="s">
        <v>1</v>
      </c>
      <c r="E4" s="3" t="s">
        <v>19</v>
      </c>
      <c r="G4" s="14" t="s">
        <v>28</v>
      </c>
      <c r="H4" t="s">
        <v>33</v>
      </c>
      <c r="I4"/>
      <c r="L4" s="3" t="s">
        <v>0</v>
      </c>
      <c r="M4" s="3" t="s">
        <v>2</v>
      </c>
      <c r="N4" s="3" t="s">
        <v>1</v>
      </c>
      <c r="O4" s="3" t="s">
        <v>19</v>
      </c>
      <c r="Q4" s="5"/>
      <c r="R4" s="6"/>
      <c r="S4" s="7"/>
    </row>
    <row r="5" spans="2:19" ht="19.95" customHeight="1" x14ac:dyDescent="0.3">
      <c r="B5" s="2" t="s">
        <v>3</v>
      </c>
      <c r="C5" s="2" t="s">
        <v>11</v>
      </c>
      <c r="D5" s="4">
        <v>0.32165509259259256</v>
      </c>
      <c r="E5" s="4">
        <f>CEILING(D5,"0:30")</f>
        <v>0.33333333333333331</v>
      </c>
      <c r="G5" s="17" t="s">
        <v>30</v>
      </c>
      <c r="H5" s="15">
        <v>1</v>
      </c>
      <c r="I5"/>
      <c r="L5" s="2" t="s">
        <v>3</v>
      </c>
      <c r="M5" s="2" t="s">
        <v>11</v>
      </c>
      <c r="N5" s="4">
        <v>0.32165509259259256</v>
      </c>
      <c r="O5" s="4"/>
      <c r="Q5" s="8"/>
      <c r="R5" s="9"/>
      <c r="S5" s="10"/>
    </row>
    <row r="6" spans="2:19" ht="19.95" customHeight="1" x14ac:dyDescent="0.3">
      <c r="B6" s="2" t="s">
        <v>4</v>
      </c>
      <c r="C6" s="2" t="s">
        <v>12</v>
      </c>
      <c r="D6" s="4">
        <v>0.33276620370370369</v>
      </c>
      <c r="E6" s="4">
        <f t="shared" ref="E6:E12" si="0">CEILING(D6,"0:30")</f>
        <v>0.33333333333333331</v>
      </c>
      <c r="G6" s="16" t="s">
        <v>44</v>
      </c>
      <c r="H6" s="15">
        <v>1</v>
      </c>
      <c r="I6"/>
      <c r="L6" s="2" t="s">
        <v>4</v>
      </c>
      <c r="M6" s="2" t="s">
        <v>12</v>
      </c>
      <c r="N6" s="4">
        <v>0.33276620370370369</v>
      </c>
      <c r="O6" s="4"/>
      <c r="Q6" s="8"/>
      <c r="R6" s="9"/>
      <c r="S6" s="10"/>
    </row>
    <row r="7" spans="2:19" ht="19.95" customHeight="1" x14ac:dyDescent="0.3">
      <c r="B7" s="2" t="s">
        <v>5</v>
      </c>
      <c r="C7" s="2" t="s">
        <v>13</v>
      </c>
      <c r="D7" s="4">
        <v>0.30012731481481481</v>
      </c>
      <c r="E7" s="4">
        <f t="shared" si="0"/>
        <v>0.3125</v>
      </c>
      <c r="G7" s="17" t="s">
        <v>31</v>
      </c>
      <c r="H7" s="15">
        <v>6</v>
      </c>
      <c r="I7"/>
      <c r="L7" s="2" t="s">
        <v>5</v>
      </c>
      <c r="M7" s="2" t="s">
        <v>13</v>
      </c>
      <c r="N7" s="4">
        <v>0.30012731481481481</v>
      </c>
      <c r="O7" s="4"/>
      <c r="Q7" s="8"/>
      <c r="R7" s="9"/>
      <c r="S7" s="10"/>
    </row>
    <row r="8" spans="2:19" ht="19.95" customHeight="1" x14ac:dyDescent="0.3">
      <c r="B8" s="2" t="s">
        <v>6</v>
      </c>
      <c r="C8" s="2" t="s">
        <v>14</v>
      </c>
      <c r="D8" s="4">
        <v>0.34861111111111115</v>
      </c>
      <c r="E8" s="4">
        <f t="shared" si="0"/>
        <v>0.35416666666666663</v>
      </c>
      <c r="G8" s="16" t="s">
        <v>43</v>
      </c>
      <c r="H8" s="15">
        <v>4</v>
      </c>
      <c r="I8"/>
      <c r="L8" s="2" t="s">
        <v>6</v>
      </c>
      <c r="M8" s="2" t="s">
        <v>14</v>
      </c>
      <c r="N8" s="4">
        <v>0.34861111111111115</v>
      </c>
      <c r="O8" s="4"/>
      <c r="Q8" s="8"/>
      <c r="R8" s="9"/>
      <c r="S8" s="10"/>
    </row>
    <row r="9" spans="2:19" ht="19.95" customHeight="1" x14ac:dyDescent="0.3">
      <c r="B9" s="2" t="s">
        <v>7</v>
      </c>
      <c r="C9" s="2" t="s">
        <v>15</v>
      </c>
      <c r="D9" s="4">
        <v>0.39804398148148151</v>
      </c>
      <c r="E9" s="4">
        <f t="shared" si="0"/>
        <v>0.41666666666666663</v>
      </c>
      <c r="G9" s="16" t="s">
        <v>44</v>
      </c>
      <c r="H9" s="15">
        <v>2</v>
      </c>
      <c r="I9"/>
      <c r="L9" s="2" t="s">
        <v>7</v>
      </c>
      <c r="M9" s="2" t="s">
        <v>15</v>
      </c>
      <c r="N9" s="4">
        <v>0.39804398148148151</v>
      </c>
      <c r="O9" s="4"/>
      <c r="Q9" s="8"/>
      <c r="R9" s="9"/>
      <c r="S9" s="10"/>
    </row>
    <row r="10" spans="2:19" ht="19.95" customHeight="1" x14ac:dyDescent="0.3">
      <c r="B10" s="2" t="s">
        <v>8</v>
      </c>
      <c r="C10" s="2" t="s">
        <v>16</v>
      </c>
      <c r="D10" s="4">
        <v>0.32859953703703704</v>
      </c>
      <c r="E10" s="4">
        <f t="shared" si="0"/>
        <v>0.33333333333333331</v>
      </c>
      <c r="G10" s="17" t="s">
        <v>32</v>
      </c>
      <c r="H10" s="15">
        <v>1</v>
      </c>
      <c r="I10"/>
      <c r="L10" s="2" t="s">
        <v>8</v>
      </c>
      <c r="M10" s="2" t="s">
        <v>16</v>
      </c>
      <c r="N10" s="4">
        <v>0.32859953703703704</v>
      </c>
      <c r="O10" s="4"/>
      <c r="Q10" s="8"/>
      <c r="R10" s="9"/>
      <c r="S10" s="10"/>
    </row>
    <row r="11" spans="2:19" ht="19.95" customHeight="1" x14ac:dyDescent="0.3">
      <c r="B11" s="2" t="s">
        <v>9</v>
      </c>
      <c r="C11" s="2" t="s">
        <v>17</v>
      </c>
      <c r="D11" s="4">
        <v>0.33901620370370367</v>
      </c>
      <c r="E11" s="4">
        <f t="shared" si="0"/>
        <v>0.35416666666666663</v>
      </c>
      <c r="G11" s="16" t="s">
        <v>43</v>
      </c>
      <c r="H11" s="15">
        <v>1</v>
      </c>
      <c r="I11"/>
      <c r="L11" s="2" t="s">
        <v>9</v>
      </c>
      <c r="M11" s="2" t="s">
        <v>17</v>
      </c>
      <c r="N11" s="4">
        <v>0.33901620370370367</v>
      </c>
      <c r="O11" s="4"/>
      <c r="Q11" s="8"/>
      <c r="R11" s="9"/>
      <c r="S11" s="10"/>
    </row>
    <row r="12" spans="2:19" ht="19.95" customHeight="1" x14ac:dyDescent="0.3">
      <c r="B12" s="2" t="s">
        <v>10</v>
      </c>
      <c r="C12" s="2" t="s">
        <v>18</v>
      </c>
      <c r="D12" s="4">
        <v>0.32373842592592594</v>
      </c>
      <c r="E12" s="4">
        <f t="shared" si="0"/>
        <v>0.33333333333333331</v>
      </c>
      <c r="G12" s="17" t="s">
        <v>29</v>
      </c>
      <c r="H12" s="15">
        <v>8</v>
      </c>
      <c r="I12"/>
      <c r="L12" s="2" t="s">
        <v>10</v>
      </c>
      <c r="M12" s="2" t="s">
        <v>18</v>
      </c>
      <c r="N12" s="4">
        <v>0.32373842592592594</v>
      </c>
      <c r="O12" s="4"/>
      <c r="Q12" s="8"/>
      <c r="R12" s="9"/>
      <c r="S12" s="10"/>
    </row>
    <row r="13" spans="2:19" ht="19.95" customHeight="1" x14ac:dyDescent="0.3">
      <c r="G13"/>
      <c r="H13"/>
      <c r="I13"/>
      <c r="Q13" s="8"/>
      <c r="R13" s="9"/>
      <c r="S13" s="10"/>
    </row>
    <row r="14" spans="2:19" ht="19.95" customHeight="1" x14ac:dyDescent="0.3">
      <c r="G14"/>
      <c r="H14"/>
      <c r="I14"/>
      <c r="Q14" s="8"/>
      <c r="R14" s="9"/>
      <c r="S14" s="10"/>
    </row>
    <row r="15" spans="2:19" ht="19.95" customHeight="1" x14ac:dyDescent="0.3">
      <c r="G15"/>
      <c r="H15"/>
      <c r="I15"/>
      <c r="Q15" s="8"/>
      <c r="R15" s="9"/>
      <c r="S15" s="10"/>
    </row>
    <row r="16" spans="2:19" ht="19.95" customHeight="1" x14ac:dyDescent="0.3">
      <c r="G16"/>
      <c r="H16"/>
      <c r="I16"/>
      <c r="Q16" s="8"/>
      <c r="R16" s="9"/>
      <c r="S16" s="10"/>
    </row>
    <row r="17" spans="7:19" ht="19.95" customHeight="1" x14ac:dyDescent="0.3">
      <c r="G17"/>
      <c r="H17"/>
      <c r="I17"/>
      <c r="Q17" s="8"/>
      <c r="R17" s="9"/>
      <c r="S17" s="10"/>
    </row>
    <row r="18" spans="7:19" ht="19.95" customHeight="1" x14ac:dyDescent="0.3">
      <c r="G18"/>
      <c r="H18"/>
      <c r="I18"/>
      <c r="Q18" s="8"/>
      <c r="R18" s="9"/>
      <c r="S18" s="10"/>
    </row>
    <row r="19" spans="7:19" ht="19.95" customHeight="1" x14ac:dyDescent="0.3">
      <c r="G19"/>
      <c r="H19"/>
      <c r="I19"/>
      <c r="Q19" s="8"/>
      <c r="R19" s="9"/>
      <c r="S19" s="10"/>
    </row>
    <row r="20" spans="7:19" ht="19.95" customHeight="1" x14ac:dyDescent="0.3">
      <c r="G20"/>
      <c r="H20"/>
      <c r="I20"/>
      <c r="Q20" s="8"/>
      <c r="R20" s="9"/>
      <c r="S20" s="10"/>
    </row>
    <row r="21" spans="7:19" ht="19.95" customHeight="1" x14ac:dyDescent="0.3">
      <c r="G21"/>
      <c r="H21"/>
      <c r="I21"/>
      <c r="Q21" s="11"/>
      <c r="R21" s="12"/>
      <c r="S21" s="13"/>
    </row>
  </sheetData>
  <mergeCells count="2">
    <mergeCell ref="B2:H2"/>
    <mergeCell ref="L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3CCF-FC37-48CA-97D9-C8FB5A6CDC57}">
  <dimension ref="B2:X21"/>
  <sheetViews>
    <sheetView showGridLines="0" tabSelected="1" workbookViewId="0">
      <selection activeCell="N18" sqref="N18"/>
    </sheetView>
  </sheetViews>
  <sheetFormatPr defaultRowHeight="19.95" customHeight="1" x14ac:dyDescent="0.3"/>
  <cols>
    <col min="1" max="1" width="3.6640625" style="1" customWidth="1"/>
    <col min="2" max="2" width="12.88671875" style="1" customWidth="1"/>
    <col min="3" max="3" width="10" style="1" customWidth="1"/>
    <col min="4" max="4" width="13.21875" style="1" customWidth="1"/>
    <col min="5" max="5" width="16" style="1" customWidth="1"/>
    <col min="6" max="6" width="2.109375" style="1" customWidth="1"/>
    <col min="7" max="7" width="12.44140625" style="1" customWidth="1"/>
    <col min="8" max="8" width="15.109375" style="1" customWidth="1"/>
    <col min="9" max="9" width="5.21875" style="1" customWidth="1"/>
    <col min="10" max="10" width="13.6640625" style="1" bestFit="1" customWidth="1"/>
    <col min="11" max="11" width="13.88671875" style="1" bestFit="1" customWidth="1"/>
    <col min="12" max="13" width="8.88671875" style="1"/>
    <col min="14" max="14" width="9.88671875" style="1" bestFit="1" customWidth="1"/>
    <col min="15" max="15" width="8.88671875" style="1"/>
    <col min="16" max="16" width="11" style="1" bestFit="1" customWidth="1"/>
    <col min="17" max="17" width="13.21875" style="1" bestFit="1" customWidth="1"/>
    <col min="18" max="18" width="8.88671875" style="1"/>
    <col min="19" max="19" width="10.33203125" style="1" bestFit="1" customWidth="1"/>
    <col min="20" max="20" width="14.6640625" style="1" bestFit="1" customWidth="1"/>
    <col min="21" max="16384" width="8.88671875" style="1"/>
  </cols>
  <sheetData>
    <row r="2" spans="2:24" ht="19.95" customHeight="1" x14ac:dyDescent="0.3">
      <c r="B2" s="19" t="s">
        <v>51</v>
      </c>
      <c r="C2" s="19"/>
      <c r="D2" s="19"/>
      <c r="E2" s="19"/>
      <c r="F2" s="19"/>
      <c r="G2" s="19"/>
      <c r="H2" s="19"/>
      <c r="I2" s="19"/>
      <c r="J2" s="19"/>
      <c r="K2" s="19"/>
      <c r="L2" s="18"/>
      <c r="N2" s="19" t="s">
        <v>46</v>
      </c>
      <c r="O2" s="19"/>
      <c r="P2" s="19"/>
      <c r="Q2" s="19"/>
      <c r="R2" s="19"/>
      <c r="S2" s="19"/>
      <c r="T2" s="19"/>
      <c r="U2" s="19"/>
      <c r="V2" s="19"/>
      <c r="W2" s="19"/>
      <c r="X2" s="18"/>
    </row>
    <row r="3" spans="2:24" ht="9" customHeight="1" x14ac:dyDescent="0.3"/>
    <row r="4" spans="2:24" ht="19.95" customHeight="1" x14ac:dyDescent="0.3">
      <c r="B4" s="3" t="s">
        <v>0</v>
      </c>
      <c r="C4" s="3" t="s">
        <v>2</v>
      </c>
      <c r="D4" s="3" t="s">
        <v>1</v>
      </c>
      <c r="E4" s="3" t="s">
        <v>20</v>
      </c>
      <c r="G4" s="20" t="s">
        <v>21</v>
      </c>
      <c r="H4" s="20"/>
      <c r="J4" s="14" t="s">
        <v>28</v>
      </c>
      <c r="K4" t="s">
        <v>33</v>
      </c>
      <c r="L4"/>
      <c r="N4" s="3" t="s">
        <v>0</v>
      </c>
      <c r="O4" s="3" t="s">
        <v>2</v>
      </c>
      <c r="P4" s="3" t="s">
        <v>1</v>
      </c>
      <c r="Q4" s="3" t="s">
        <v>20</v>
      </c>
      <c r="S4" s="20" t="s">
        <v>21</v>
      </c>
      <c r="T4" s="20"/>
      <c r="V4" s="5"/>
      <c r="W4" s="6"/>
      <c r="X4" s="7"/>
    </row>
    <row r="5" spans="2:24" ht="19.95" customHeight="1" x14ac:dyDescent="0.3">
      <c r="B5" s="2" t="s">
        <v>3</v>
      </c>
      <c r="C5" s="2" t="s">
        <v>11</v>
      </c>
      <c r="D5" s="4">
        <v>0.32165509259259256</v>
      </c>
      <c r="E5" s="4" t="str">
        <f t="shared" ref="E5:E12" si="0">VLOOKUP(D5,$G$5:$H$8,2,TRUE)</f>
        <v>7:30 AM - 8 AM</v>
      </c>
      <c r="G5" s="4">
        <v>0.29166666666666669</v>
      </c>
      <c r="H5" s="2" t="s">
        <v>22</v>
      </c>
      <c r="J5" s="17" t="s">
        <v>22</v>
      </c>
      <c r="K5" s="15">
        <v>1</v>
      </c>
      <c r="L5"/>
      <c r="N5" s="2" t="s">
        <v>3</v>
      </c>
      <c r="O5" s="2" t="s">
        <v>11</v>
      </c>
      <c r="P5" s="4">
        <v>0.32165509259259256</v>
      </c>
      <c r="Q5" s="4"/>
      <c r="S5" s="4">
        <v>0.29166666666666669</v>
      </c>
      <c r="T5" s="2" t="s">
        <v>22</v>
      </c>
      <c r="V5" s="8"/>
      <c r="W5" s="9"/>
      <c r="X5" s="10"/>
    </row>
    <row r="6" spans="2:24" ht="19.95" customHeight="1" x14ac:dyDescent="0.3">
      <c r="B6" s="2" t="s">
        <v>4</v>
      </c>
      <c r="C6" s="2" t="s">
        <v>12</v>
      </c>
      <c r="D6" s="4">
        <v>0.33276620370370369</v>
      </c>
      <c r="E6" s="4" t="str">
        <f t="shared" si="0"/>
        <v>7:30 AM - 8 AM</v>
      </c>
      <c r="G6" s="4">
        <v>0.3125</v>
      </c>
      <c r="H6" s="2" t="s">
        <v>27</v>
      </c>
      <c r="J6" s="17" t="s">
        <v>27</v>
      </c>
      <c r="K6" s="15">
        <v>4</v>
      </c>
      <c r="L6"/>
      <c r="N6" s="2" t="s">
        <v>4</v>
      </c>
      <c r="O6" s="2" t="s">
        <v>12</v>
      </c>
      <c r="P6" s="4">
        <v>0.33276620370370369</v>
      </c>
      <c r="Q6" s="4"/>
      <c r="S6" s="4">
        <v>0.3125</v>
      </c>
      <c r="T6" s="2" t="s">
        <v>27</v>
      </c>
      <c r="V6" s="8"/>
      <c r="W6" s="9"/>
      <c r="X6" s="10"/>
    </row>
    <row r="7" spans="2:24" ht="19.95" customHeight="1" x14ac:dyDescent="0.3">
      <c r="B7" s="2" t="s">
        <v>5</v>
      </c>
      <c r="C7" s="2" t="s">
        <v>13</v>
      </c>
      <c r="D7" s="4">
        <v>0.30012731481481481</v>
      </c>
      <c r="E7" s="4" t="str">
        <f t="shared" si="0"/>
        <v>7 AM - 7:30 AM</v>
      </c>
      <c r="G7" s="4">
        <v>0.33333333333333331</v>
      </c>
      <c r="H7" s="2" t="s">
        <v>24</v>
      </c>
      <c r="J7" s="17" t="s">
        <v>24</v>
      </c>
      <c r="K7" s="15">
        <v>2</v>
      </c>
      <c r="L7"/>
      <c r="N7" s="2" t="s">
        <v>5</v>
      </c>
      <c r="O7" s="2" t="s">
        <v>13</v>
      </c>
      <c r="P7" s="4">
        <v>0.30012731481481481</v>
      </c>
      <c r="Q7" s="4"/>
      <c r="S7" s="4">
        <v>0.33333333333333331</v>
      </c>
      <c r="T7" s="2" t="s">
        <v>24</v>
      </c>
      <c r="V7" s="8"/>
      <c r="W7" s="9"/>
      <c r="X7" s="10"/>
    </row>
    <row r="8" spans="2:24" ht="19.95" customHeight="1" x14ac:dyDescent="0.3">
      <c r="B8" s="2" t="s">
        <v>6</v>
      </c>
      <c r="C8" s="2" t="s">
        <v>14</v>
      </c>
      <c r="D8" s="4">
        <v>0.34861111111111115</v>
      </c>
      <c r="E8" s="4" t="str">
        <f t="shared" si="0"/>
        <v>8 AM -8:30 AM</v>
      </c>
      <c r="G8" s="4">
        <v>0.35416666666666669</v>
      </c>
      <c r="H8" s="2" t="s">
        <v>23</v>
      </c>
      <c r="J8" s="17" t="s">
        <v>23</v>
      </c>
      <c r="K8" s="15">
        <v>1</v>
      </c>
      <c r="L8"/>
      <c r="N8" s="2" t="s">
        <v>6</v>
      </c>
      <c r="O8" s="2" t="s">
        <v>14</v>
      </c>
      <c r="P8" s="4">
        <v>0.34861111111111115</v>
      </c>
      <c r="Q8" s="4"/>
      <c r="S8" s="4">
        <v>0.35416666666666669</v>
      </c>
      <c r="T8" s="2" t="s">
        <v>23</v>
      </c>
      <c r="V8" s="8"/>
      <c r="W8" s="9"/>
      <c r="X8" s="10"/>
    </row>
    <row r="9" spans="2:24" ht="19.95" customHeight="1" x14ac:dyDescent="0.3">
      <c r="B9" s="2" t="s">
        <v>7</v>
      </c>
      <c r="C9" s="2" t="s">
        <v>15</v>
      </c>
      <c r="D9" s="4">
        <v>0.39804398148148151</v>
      </c>
      <c r="E9" s="4" t="str">
        <f t="shared" si="0"/>
        <v>8:30 AM - 9 AM</v>
      </c>
      <c r="G9" s="4">
        <v>0.375</v>
      </c>
      <c r="H9" s="2" t="s">
        <v>25</v>
      </c>
      <c r="J9" s="17" t="s">
        <v>29</v>
      </c>
      <c r="K9" s="15">
        <v>8</v>
      </c>
      <c r="L9"/>
      <c r="N9" s="2" t="s">
        <v>7</v>
      </c>
      <c r="O9" s="2" t="s">
        <v>15</v>
      </c>
      <c r="P9" s="4">
        <v>0.39804398148148151</v>
      </c>
      <c r="Q9" s="4"/>
      <c r="S9" s="4">
        <v>0.375</v>
      </c>
      <c r="T9" s="2" t="s">
        <v>25</v>
      </c>
      <c r="V9" s="8"/>
      <c r="W9" s="9"/>
      <c r="X9" s="10"/>
    </row>
    <row r="10" spans="2:24" ht="19.95" customHeight="1" x14ac:dyDescent="0.3">
      <c r="B10" s="2" t="s">
        <v>8</v>
      </c>
      <c r="C10" s="2" t="s">
        <v>16</v>
      </c>
      <c r="D10" s="4">
        <v>0.32859953703703704</v>
      </c>
      <c r="E10" s="4" t="str">
        <f t="shared" si="0"/>
        <v>7:30 AM - 8 AM</v>
      </c>
      <c r="G10" s="4">
        <v>0.39583333333333331</v>
      </c>
      <c r="H10" s="2" t="s">
        <v>26</v>
      </c>
      <c r="J10"/>
      <c r="K10"/>
      <c r="L10"/>
      <c r="N10" s="2" t="s">
        <v>8</v>
      </c>
      <c r="O10" s="2" t="s">
        <v>16</v>
      </c>
      <c r="P10" s="4">
        <v>0.32859953703703704</v>
      </c>
      <c r="Q10" s="4"/>
      <c r="S10" s="4">
        <v>0.39583333333333331</v>
      </c>
      <c r="T10" s="2" t="s">
        <v>26</v>
      </c>
      <c r="V10" s="8"/>
      <c r="W10" s="9"/>
      <c r="X10" s="10"/>
    </row>
    <row r="11" spans="2:24" ht="19.95" customHeight="1" x14ac:dyDescent="0.3">
      <c r="B11" s="2" t="s">
        <v>9</v>
      </c>
      <c r="C11" s="2" t="s">
        <v>17</v>
      </c>
      <c r="D11" s="4">
        <v>0.33901620370370367</v>
      </c>
      <c r="E11" s="4" t="str">
        <f t="shared" si="0"/>
        <v>8 AM -8:30 AM</v>
      </c>
      <c r="J11"/>
      <c r="K11"/>
      <c r="L11"/>
      <c r="N11" s="2" t="s">
        <v>9</v>
      </c>
      <c r="O11" s="2" t="s">
        <v>17</v>
      </c>
      <c r="P11" s="4">
        <v>0.33901620370370367</v>
      </c>
      <c r="Q11" s="4"/>
      <c r="V11" s="8"/>
      <c r="W11" s="9"/>
      <c r="X11" s="10"/>
    </row>
    <row r="12" spans="2:24" ht="19.95" customHeight="1" x14ac:dyDescent="0.3">
      <c r="B12" s="2" t="s">
        <v>10</v>
      </c>
      <c r="C12" s="2" t="s">
        <v>18</v>
      </c>
      <c r="D12" s="4">
        <v>0.32373842592592594</v>
      </c>
      <c r="E12" s="4" t="str">
        <f t="shared" si="0"/>
        <v>7:30 AM - 8 AM</v>
      </c>
      <c r="J12"/>
      <c r="K12"/>
      <c r="L12"/>
      <c r="N12" s="2" t="s">
        <v>10</v>
      </c>
      <c r="O12" s="2" t="s">
        <v>18</v>
      </c>
      <c r="P12" s="4">
        <v>0.32373842592592594</v>
      </c>
      <c r="Q12" s="4"/>
      <c r="V12" s="8"/>
      <c r="W12" s="9"/>
      <c r="X12" s="10"/>
    </row>
    <row r="13" spans="2:24" ht="19.95" customHeight="1" x14ac:dyDescent="0.3">
      <c r="J13"/>
      <c r="K13"/>
      <c r="L13"/>
      <c r="V13" s="8"/>
      <c r="W13" s="9"/>
      <c r="X13" s="10"/>
    </row>
    <row r="14" spans="2:24" ht="19.95" customHeight="1" x14ac:dyDescent="0.3">
      <c r="J14"/>
      <c r="K14"/>
      <c r="L14"/>
      <c r="V14" s="8"/>
      <c r="W14" s="9"/>
      <c r="X14" s="10"/>
    </row>
    <row r="15" spans="2:24" ht="19.95" customHeight="1" x14ac:dyDescent="0.3">
      <c r="J15"/>
      <c r="K15"/>
      <c r="L15"/>
      <c r="V15" s="8"/>
      <c r="W15" s="9"/>
      <c r="X15" s="10"/>
    </row>
    <row r="16" spans="2:24" ht="19.95" customHeight="1" x14ac:dyDescent="0.3">
      <c r="J16"/>
      <c r="K16"/>
      <c r="L16"/>
      <c r="V16" s="8"/>
      <c r="W16" s="9"/>
      <c r="X16" s="10"/>
    </row>
    <row r="17" spans="10:24" ht="19.95" customHeight="1" x14ac:dyDescent="0.3">
      <c r="J17"/>
      <c r="K17"/>
      <c r="L17"/>
      <c r="V17" s="8"/>
      <c r="W17" s="9"/>
      <c r="X17" s="10"/>
    </row>
    <row r="18" spans="10:24" ht="19.95" customHeight="1" x14ac:dyDescent="0.3">
      <c r="J18"/>
      <c r="K18"/>
      <c r="L18"/>
      <c r="V18" s="8"/>
      <c r="W18" s="9"/>
      <c r="X18" s="10"/>
    </row>
    <row r="19" spans="10:24" ht="19.95" customHeight="1" x14ac:dyDescent="0.3">
      <c r="J19"/>
      <c r="K19"/>
      <c r="L19"/>
      <c r="V19" s="8"/>
      <c r="W19" s="9"/>
      <c r="X19" s="10"/>
    </row>
    <row r="20" spans="10:24" ht="19.95" customHeight="1" x14ac:dyDescent="0.3">
      <c r="J20"/>
      <c r="K20"/>
      <c r="L20"/>
      <c r="V20" s="8"/>
      <c r="W20" s="9"/>
      <c r="X20" s="10"/>
    </row>
    <row r="21" spans="10:24" ht="19.95" customHeight="1" x14ac:dyDescent="0.3">
      <c r="J21"/>
      <c r="K21"/>
      <c r="L21"/>
      <c r="V21" s="11"/>
      <c r="W21" s="12"/>
      <c r="X21" s="13"/>
    </row>
  </sheetData>
  <mergeCells count="4">
    <mergeCell ref="N2:W2"/>
    <mergeCell ref="S4:T4"/>
    <mergeCell ref="G4:H4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 Table</vt:lpstr>
      <vt:lpstr>Mround</vt:lpstr>
      <vt:lpstr>Floor</vt:lpstr>
      <vt:lpstr>Ceiling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2022-06-19T03:13:06Z</dcterms:created>
  <dcterms:modified xsi:type="dcterms:W3CDTF">2022-06-22T06:48:11Z</dcterms:modified>
</cp:coreProperties>
</file>