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60\"/>
    </mc:Choice>
  </mc:AlternateContent>
  <xr:revisionPtr revIDLastSave="0" documentId="13_ncr:1_{C8765150-329A-4D40-A09E-804CBCCC1792}" xr6:coauthVersionLast="47" xr6:coauthVersionMax="47" xr10:uidLastSave="{00000000-0000-0000-0000-000000000000}"/>
  <bookViews>
    <workbookView xWindow="-120" yWindow="-120" windowWidth="20730" windowHeight="11160" tabRatio="592" xr2:uid="{92856BC1-ABA1-49B1-BCCE-4104D2AEAB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12" i="1"/>
  <c r="H12" i="1" s="1"/>
  <c r="H13" i="1" s="1"/>
  <c r="H14" i="1" s="1"/>
  <c r="H15" i="1" s="1"/>
  <c r="H16" i="1" s="1"/>
  <c r="H17" i="1" s="1"/>
  <c r="F13" i="1"/>
  <c r="F14" i="1"/>
  <c r="F15" i="1"/>
  <c r="F16" i="1"/>
  <c r="F17" i="1"/>
  <c r="F18" i="1"/>
  <c r="F19" i="1"/>
  <c r="F20" i="1"/>
  <c r="F21" i="1"/>
  <c r="F22" i="1"/>
  <c r="F23" i="1"/>
  <c r="F12" i="1"/>
  <c r="E13" i="1"/>
  <c r="E14" i="1"/>
  <c r="E15" i="1"/>
  <c r="E16" i="1"/>
  <c r="E17" i="1"/>
  <c r="E18" i="1"/>
  <c r="E19" i="1"/>
  <c r="E20" i="1"/>
  <c r="E21" i="1"/>
  <c r="E22" i="1"/>
  <c r="E23" i="1"/>
  <c r="E12" i="1"/>
  <c r="D8" i="1"/>
  <c r="H18" i="1" l="1"/>
  <c r="H19" i="1" s="1"/>
  <c r="H20" i="1" s="1"/>
  <c r="H21" i="1" s="1"/>
  <c r="H22" i="1" s="1"/>
  <c r="H23" i="1" s="1"/>
</calcChain>
</file>

<file path=xl/sharedStrings.xml><?xml version="1.0" encoding="utf-8"?>
<sst xmlns="http://schemas.openxmlformats.org/spreadsheetml/2006/main" count="13" uniqueCount="13">
  <si>
    <t>Car Loan Amortization</t>
  </si>
  <si>
    <t>Month</t>
  </si>
  <si>
    <t>Payment</t>
  </si>
  <si>
    <t>Extra Payment</t>
  </si>
  <si>
    <t>Total Payment</t>
  </si>
  <si>
    <t>Interest</t>
  </si>
  <si>
    <t>Principal</t>
  </si>
  <si>
    <t>Balance</t>
  </si>
  <si>
    <t>Annual Interest Rate</t>
  </si>
  <si>
    <t>Years</t>
  </si>
  <si>
    <t>Original Balance</t>
  </si>
  <si>
    <t xml:space="preserve"> Payment</t>
  </si>
  <si>
    <t>Number of Payment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</si>
</sst>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9" fontId="0" fillId="3" borderId="2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1" xfId="2" applyFill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003-28D7-44F7-95A3-FE59068EB3B6}">
  <dimension ref="B1:N23"/>
  <sheetViews>
    <sheetView showGridLines="0" tabSelected="1" zoomScaleNormal="100" workbookViewId="0"/>
  </sheetViews>
  <sheetFormatPr defaultRowHeight="20.100000000000001" customHeight="1" x14ac:dyDescent="0.25"/>
  <cols>
    <col min="1" max="1" width="5" style="2" customWidth="1"/>
    <col min="2" max="2" width="14.42578125" style="2" customWidth="1"/>
    <col min="3" max="3" width="15.140625" style="2" customWidth="1"/>
    <col min="4" max="4" width="19.5703125" style="2" customWidth="1"/>
    <col min="5" max="5" width="16.42578125" style="2" customWidth="1"/>
    <col min="6" max="6" width="10.5703125" style="2" customWidth="1"/>
    <col min="7" max="7" width="11.42578125" style="2" customWidth="1"/>
    <col min="8" max="8" width="14" style="2" customWidth="1"/>
    <col min="9" max="9" width="8.28515625" style="2" customWidth="1"/>
    <col min="10" max="16384" width="9.140625" style="2"/>
  </cols>
  <sheetData>
    <row r="1" spans="2:14" ht="18.75" customHeight="1" x14ac:dyDescent="0.25"/>
    <row r="2" spans="2:14" ht="20.100000000000001" customHeight="1" thickBot="1" x14ac:dyDescent="0.3">
      <c r="B2" s="13" t="s">
        <v>0</v>
      </c>
      <c r="C2" s="13"/>
      <c r="D2" s="13"/>
      <c r="E2" s="13"/>
      <c r="F2" s="13"/>
      <c r="G2" s="13"/>
      <c r="H2" s="13"/>
    </row>
    <row r="3" spans="2:14" ht="20.100000000000001" customHeight="1" thickTop="1" x14ac:dyDescent="0.25">
      <c r="B3" s="3"/>
      <c r="C3" s="3"/>
      <c r="D3" s="3"/>
      <c r="E3" s="3"/>
      <c r="F3" s="3"/>
      <c r="G3" s="3"/>
      <c r="H3" s="3"/>
    </row>
    <row r="4" spans="2:14" ht="20.100000000000001" customHeight="1" x14ac:dyDescent="0.25">
      <c r="B4" s="11" t="s">
        <v>8</v>
      </c>
      <c r="C4" s="12"/>
      <c r="D4" s="4">
        <v>0.1</v>
      </c>
      <c r="F4" s="3"/>
      <c r="G4" s="3"/>
      <c r="H4" s="3"/>
    </row>
    <row r="5" spans="2:14" ht="20.100000000000001" customHeight="1" x14ac:dyDescent="0.25">
      <c r="B5" s="11" t="s">
        <v>9</v>
      </c>
      <c r="C5" s="12"/>
      <c r="D5" s="5">
        <v>1</v>
      </c>
      <c r="F5" s="3"/>
      <c r="G5" s="3"/>
      <c r="H5" s="3"/>
    </row>
    <row r="6" spans="2:14" ht="20.100000000000001" customHeight="1" x14ac:dyDescent="0.25">
      <c r="B6" s="11" t="s">
        <v>12</v>
      </c>
      <c r="C6" s="12"/>
      <c r="D6" s="5">
        <v>12</v>
      </c>
      <c r="F6" s="3"/>
      <c r="G6" s="3"/>
      <c r="H6" s="3"/>
    </row>
    <row r="7" spans="2:14" ht="20.100000000000001" customHeight="1" x14ac:dyDescent="0.25">
      <c r="B7" s="11" t="s">
        <v>10</v>
      </c>
      <c r="C7" s="12"/>
      <c r="D7" s="6">
        <v>100000</v>
      </c>
      <c r="F7" s="3"/>
      <c r="G7" s="3"/>
      <c r="H7" s="3"/>
    </row>
    <row r="8" spans="2:14" ht="20.100000000000001" customHeight="1" x14ac:dyDescent="0.25">
      <c r="B8" s="11" t="s">
        <v>11</v>
      </c>
      <c r="C8" s="12"/>
      <c r="D8" s="8">
        <f>PMT($D$4/$D$6,$D$5*$D$6,$D$7)</f>
        <v>-8791.5887230009594</v>
      </c>
      <c r="F8" s="3"/>
      <c r="G8" s="3"/>
      <c r="H8" s="3"/>
    </row>
    <row r="10" spans="2:14" ht="20.100000000000001" customHeight="1" x14ac:dyDescent="0.2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2:14" ht="20.100000000000001" customHeight="1" x14ac:dyDescent="0.25">
      <c r="B11" s="7">
        <v>0</v>
      </c>
      <c r="C11" s="8"/>
      <c r="D11" s="7"/>
      <c r="E11" s="7"/>
      <c r="F11" s="7"/>
      <c r="G11" s="7"/>
      <c r="H11" s="9">
        <v>100000</v>
      </c>
    </row>
    <row r="12" spans="2:14" ht="20.100000000000001" customHeight="1" x14ac:dyDescent="0.25">
      <c r="B12" s="7">
        <v>1</v>
      </c>
      <c r="C12" s="8">
        <v>8791.59</v>
      </c>
      <c r="D12" s="9">
        <v>100</v>
      </c>
      <c r="E12" s="8">
        <f>C12+D12</f>
        <v>8891.59</v>
      </c>
      <c r="F12" s="8">
        <f t="shared" ref="F12:F23" si="0">IPMT(D$4/D$6,B12,D$5*D$6,D$7)</f>
        <v>-833.33333333333337</v>
      </c>
      <c r="G12" s="8">
        <f t="shared" ref="G12:G23" si="1">PPMT(D$4/D$6,B12,D$5*D$6,D$7)</f>
        <v>-7958.2553896676263</v>
      </c>
      <c r="H12" s="9">
        <f>H11+G12</f>
        <v>92041.744610332375</v>
      </c>
      <c r="L12" s="10"/>
      <c r="M12" s="10"/>
      <c r="N12" s="10"/>
    </row>
    <row r="13" spans="2:14" ht="20.100000000000001" customHeight="1" x14ac:dyDescent="0.25">
      <c r="B13" s="7">
        <v>2</v>
      </c>
      <c r="C13" s="8">
        <v>8791.59</v>
      </c>
      <c r="D13" s="9">
        <v>100</v>
      </c>
      <c r="E13" s="8">
        <f t="shared" ref="E13:E23" si="2">C13+D13</f>
        <v>8891.59</v>
      </c>
      <c r="F13" s="8">
        <f t="shared" si="0"/>
        <v>-767.01453841943646</v>
      </c>
      <c r="G13" s="8">
        <f t="shared" si="1"/>
        <v>-8024.5741845815228</v>
      </c>
      <c r="H13" s="9">
        <f t="shared" ref="H13:H23" si="3">H12+G13</f>
        <v>84017.170425750854</v>
      </c>
    </row>
    <row r="14" spans="2:14" ht="20.100000000000001" customHeight="1" x14ac:dyDescent="0.25">
      <c r="B14" s="7">
        <v>3</v>
      </c>
      <c r="C14" s="8">
        <v>8791.59</v>
      </c>
      <c r="D14" s="9">
        <v>100</v>
      </c>
      <c r="E14" s="8">
        <f t="shared" si="2"/>
        <v>8891.59</v>
      </c>
      <c r="F14" s="8">
        <f t="shared" si="0"/>
        <v>-700.1430868812572</v>
      </c>
      <c r="G14" s="8">
        <f t="shared" si="1"/>
        <v>-8091.4456361197017</v>
      </c>
      <c r="H14" s="9">
        <f t="shared" si="3"/>
        <v>75925.724789631146</v>
      </c>
    </row>
    <row r="15" spans="2:14" ht="20.100000000000001" customHeight="1" x14ac:dyDescent="0.25">
      <c r="B15" s="7">
        <v>4</v>
      </c>
      <c r="C15" s="8">
        <v>8791.59</v>
      </c>
      <c r="D15" s="9">
        <v>100</v>
      </c>
      <c r="E15" s="8">
        <f t="shared" si="2"/>
        <v>8891.59</v>
      </c>
      <c r="F15" s="8">
        <f t="shared" si="0"/>
        <v>-632.71437324692636</v>
      </c>
      <c r="G15" s="8">
        <f t="shared" si="1"/>
        <v>-8158.8743497540336</v>
      </c>
      <c r="H15" s="9">
        <f t="shared" si="3"/>
        <v>67766.850439877118</v>
      </c>
    </row>
    <row r="16" spans="2:14" ht="20.100000000000001" customHeight="1" x14ac:dyDescent="0.25">
      <c r="B16" s="7">
        <v>5</v>
      </c>
      <c r="C16" s="8">
        <v>8791.59</v>
      </c>
      <c r="D16" s="9">
        <v>100</v>
      </c>
      <c r="E16" s="8">
        <f t="shared" si="2"/>
        <v>8891.59</v>
      </c>
      <c r="F16" s="8">
        <f t="shared" si="0"/>
        <v>-564.72375366564268</v>
      </c>
      <c r="G16" s="8">
        <f t="shared" si="1"/>
        <v>-8226.8649693353163</v>
      </c>
      <c r="H16" s="9">
        <f t="shared" si="3"/>
        <v>59539.985470541804</v>
      </c>
    </row>
    <row r="17" spans="2:8" ht="20.100000000000001" customHeight="1" x14ac:dyDescent="0.25">
      <c r="B17" s="7">
        <v>6</v>
      </c>
      <c r="C17" s="8">
        <v>8791.59</v>
      </c>
      <c r="D17" s="9">
        <v>100</v>
      </c>
      <c r="E17" s="8">
        <f t="shared" si="2"/>
        <v>8891.59</v>
      </c>
      <c r="F17" s="8">
        <f t="shared" si="0"/>
        <v>-496.1665455878483</v>
      </c>
      <c r="G17" s="8">
        <f t="shared" si="1"/>
        <v>-8295.4221774131111</v>
      </c>
      <c r="H17" s="9">
        <f t="shared" si="3"/>
        <v>51244.563293128696</v>
      </c>
    </row>
    <row r="18" spans="2:8" ht="20.100000000000001" customHeight="1" x14ac:dyDescent="0.25">
      <c r="B18" s="7">
        <v>7</v>
      </c>
      <c r="C18" s="8">
        <v>8791.59</v>
      </c>
      <c r="D18" s="9">
        <v>100</v>
      </c>
      <c r="E18" s="8">
        <f t="shared" si="2"/>
        <v>8891.59</v>
      </c>
      <c r="F18" s="8">
        <f t="shared" si="0"/>
        <v>-427.03802744273906</v>
      </c>
      <c r="G18" s="8">
        <f t="shared" si="1"/>
        <v>-8364.5506955582205</v>
      </c>
      <c r="H18" s="9">
        <f t="shared" si="3"/>
        <v>42880.012597570472</v>
      </c>
    </row>
    <row r="19" spans="2:8" ht="20.100000000000001" customHeight="1" x14ac:dyDescent="0.25">
      <c r="B19" s="7">
        <v>8</v>
      </c>
      <c r="C19" s="8">
        <v>8791.59</v>
      </c>
      <c r="D19" s="9">
        <v>100</v>
      </c>
      <c r="E19" s="8">
        <f t="shared" si="2"/>
        <v>8891.59</v>
      </c>
      <c r="F19" s="8">
        <f t="shared" si="0"/>
        <v>-357.33343831308724</v>
      </c>
      <c r="G19" s="8">
        <f t="shared" si="1"/>
        <v>-8434.2552846878734</v>
      </c>
      <c r="H19" s="9">
        <f t="shared" si="3"/>
        <v>34445.757312882597</v>
      </c>
    </row>
    <row r="20" spans="2:8" ht="20.100000000000001" customHeight="1" x14ac:dyDescent="0.25">
      <c r="B20" s="7">
        <v>9</v>
      </c>
      <c r="C20" s="8">
        <v>8791.59</v>
      </c>
      <c r="D20" s="9">
        <v>100</v>
      </c>
      <c r="E20" s="8">
        <f t="shared" si="2"/>
        <v>8891.59</v>
      </c>
      <c r="F20" s="8">
        <f t="shared" si="0"/>
        <v>-287.04797760735499</v>
      </c>
      <c r="G20" s="8">
        <f t="shared" si="1"/>
        <v>-8504.5407453936041</v>
      </c>
      <c r="H20" s="9">
        <f t="shared" si="3"/>
        <v>25941.216567488991</v>
      </c>
    </row>
    <row r="21" spans="2:8" ht="20.100000000000001" customHeight="1" x14ac:dyDescent="0.25">
      <c r="B21" s="7">
        <v>10</v>
      </c>
      <c r="C21" s="8">
        <v>8791.59</v>
      </c>
      <c r="D21" s="9">
        <v>100</v>
      </c>
      <c r="E21" s="8">
        <f t="shared" si="2"/>
        <v>8891.59</v>
      </c>
      <c r="F21" s="8">
        <f t="shared" si="0"/>
        <v>-216.17680472907495</v>
      </c>
      <c r="G21" s="8">
        <f t="shared" si="1"/>
        <v>-8575.4119182718841</v>
      </c>
      <c r="H21" s="9">
        <f t="shared" si="3"/>
        <v>17365.804649217105</v>
      </c>
    </row>
    <row r="22" spans="2:8" ht="20.100000000000001" customHeight="1" x14ac:dyDescent="0.25">
      <c r="B22" s="7">
        <v>11</v>
      </c>
      <c r="C22" s="8">
        <v>8791.59</v>
      </c>
      <c r="D22" s="9">
        <v>100</v>
      </c>
      <c r="E22" s="8">
        <f t="shared" si="2"/>
        <v>8891.59</v>
      </c>
      <c r="F22" s="8">
        <f t="shared" si="0"/>
        <v>-144.71503874347593</v>
      </c>
      <c r="G22" s="8">
        <f t="shared" si="1"/>
        <v>-8646.8736842574835</v>
      </c>
      <c r="H22" s="9">
        <f t="shared" si="3"/>
        <v>8718.9309649596216</v>
      </c>
    </row>
    <row r="23" spans="2:8" ht="20.100000000000001" customHeight="1" x14ac:dyDescent="0.25">
      <c r="B23" s="7">
        <v>12</v>
      </c>
      <c r="C23" s="8">
        <v>8791.59</v>
      </c>
      <c r="D23" s="9">
        <v>100</v>
      </c>
      <c r="E23" s="8">
        <f t="shared" si="2"/>
        <v>8891.59</v>
      </c>
      <c r="F23" s="8">
        <f t="shared" si="0"/>
        <v>-72.65775804133024</v>
      </c>
      <c r="G23" s="8">
        <f t="shared" si="1"/>
        <v>-8718.9309649596307</v>
      </c>
      <c r="H23" s="9">
        <f t="shared" si="3"/>
        <v>0</v>
      </c>
    </row>
  </sheetData>
  <mergeCells count="6">
    <mergeCell ref="B8:C8"/>
    <mergeCell ref="B2:H2"/>
    <mergeCell ref="B4:C4"/>
    <mergeCell ref="B5:C5"/>
    <mergeCell ref="B6:C6"/>
    <mergeCell ref="B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2022-06-30T02:58:23Z</dcterms:created>
  <dcterms:modified xsi:type="dcterms:W3CDTF">2022-06-30T09:05:42Z</dcterms:modified>
</cp:coreProperties>
</file>