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15\"/>
    </mc:Choice>
  </mc:AlternateContent>
  <xr:revisionPtr revIDLastSave="0" documentId="13_ncr:1_{2738330E-D6BF-41DB-910A-C4EAA422E93B}" xr6:coauthVersionLast="47" xr6:coauthVersionMax="47" xr10:uidLastSave="{00000000-0000-0000-0000-000000000000}"/>
  <bookViews>
    <workbookView xWindow="-120" yWindow="-120" windowWidth="20730" windowHeight="11160" activeTab="4" xr2:uid="{7D81588B-B9D3-445A-8247-D9A78AB8B318}"/>
  </bookViews>
  <sheets>
    <sheet name="Overview" sheetId="1" r:id="rId1"/>
    <sheet name="Payment" sheetId="4" r:id="rId2"/>
    <sheet name="Interest of Payment" sheetId="8" r:id="rId3"/>
    <sheet name="Principal" sheetId="6" r:id="rId4"/>
    <sheet name="Balanc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F13" i="7"/>
  <c r="F14" i="7" s="1"/>
  <c r="F15" i="7" s="1"/>
  <c r="F16" i="7" s="1"/>
  <c r="F17" i="7" s="1"/>
  <c r="F18" i="7" s="1"/>
  <c r="F19" i="7" s="1"/>
  <c r="F20" i="7" s="1"/>
  <c r="F21" i="7" s="1"/>
  <c r="F22" i="7" s="1"/>
  <c r="F11" i="7"/>
  <c r="E12" i="6"/>
  <c r="E13" i="6"/>
  <c r="E14" i="6"/>
  <c r="E15" i="6"/>
  <c r="E16" i="6"/>
  <c r="E17" i="6"/>
  <c r="E18" i="6"/>
  <c r="E19" i="6"/>
  <c r="E20" i="6"/>
  <c r="E21" i="6"/>
  <c r="E22" i="6"/>
  <c r="E11" i="6"/>
  <c r="D12" i="8"/>
  <c r="D13" i="8"/>
  <c r="D14" i="8"/>
  <c r="D15" i="8"/>
  <c r="D16" i="8"/>
  <c r="D17" i="8"/>
  <c r="D18" i="8"/>
  <c r="D19" i="8"/>
  <c r="D20" i="8"/>
  <c r="D21" i="8"/>
  <c r="D22" i="8"/>
  <c r="D11" i="8"/>
  <c r="C22" i="4"/>
  <c r="C21" i="4"/>
  <c r="C20" i="4"/>
  <c r="C19" i="4"/>
  <c r="C18" i="4"/>
  <c r="C17" i="4"/>
  <c r="C16" i="4"/>
  <c r="C15" i="4"/>
  <c r="C14" i="4"/>
  <c r="C13" i="4"/>
  <c r="C12" i="4"/>
  <c r="C11" i="4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M14" i="7"/>
  <c r="E14" i="7"/>
  <c r="D14" i="7"/>
  <c r="C14" i="7"/>
  <c r="E13" i="7"/>
  <c r="D13" i="7"/>
  <c r="C13" i="7"/>
  <c r="E12" i="7"/>
  <c r="D12" i="7"/>
  <c r="C12" i="7"/>
  <c r="E11" i="7"/>
  <c r="D11" i="7"/>
  <c r="C11" i="7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M14" i="6"/>
  <c r="D14" i="6"/>
  <c r="C14" i="6"/>
  <c r="D13" i="6"/>
  <c r="C13" i="6"/>
  <c r="D12" i="6"/>
  <c r="C12" i="6"/>
  <c r="D11" i="6"/>
  <c r="C11" i="6"/>
  <c r="C22" i="8"/>
  <c r="C21" i="8"/>
  <c r="C20" i="8"/>
  <c r="C19" i="8"/>
  <c r="C18" i="8"/>
  <c r="C17" i="8"/>
  <c r="C16" i="8"/>
  <c r="C15" i="8"/>
  <c r="M14" i="8"/>
  <c r="C14" i="8"/>
  <c r="C13" i="8"/>
  <c r="C12" i="8"/>
  <c r="C11" i="8"/>
  <c r="D11" i="1"/>
  <c r="E12" i="1"/>
  <c r="E13" i="1"/>
  <c r="E14" i="1"/>
  <c r="E15" i="1"/>
  <c r="E16" i="1"/>
  <c r="E17" i="1"/>
  <c r="E18" i="1"/>
  <c r="E19" i="1"/>
  <c r="E20" i="1"/>
  <c r="E21" i="1"/>
  <c r="E22" i="1"/>
  <c r="E11" i="1"/>
  <c r="D16" i="1"/>
  <c r="D17" i="1"/>
  <c r="D18" i="1"/>
  <c r="D19" i="1"/>
  <c r="D20" i="1"/>
  <c r="D21" i="1"/>
  <c r="D22" i="1"/>
  <c r="D12" i="1"/>
  <c r="D13" i="1"/>
  <c r="D14" i="1"/>
  <c r="D15" i="1"/>
  <c r="C12" i="1"/>
  <c r="C13" i="1"/>
  <c r="C14" i="1"/>
  <c r="C15" i="1"/>
  <c r="C16" i="1"/>
  <c r="C17" i="1"/>
  <c r="C18" i="1"/>
  <c r="C19" i="1"/>
  <c r="C20" i="1"/>
  <c r="C21" i="1"/>
  <c r="C22" i="1"/>
  <c r="C11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</calcChain>
</file>

<file path=xl/sharedStrings.xml><?xml version="1.0" encoding="utf-8"?>
<sst xmlns="http://schemas.openxmlformats.org/spreadsheetml/2006/main" count="70" uniqueCount="14">
  <si>
    <t>Annual Interest Rate</t>
  </si>
  <si>
    <t>Years</t>
  </si>
  <si>
    <t>Number of Payment Per Year</t>
  </si>
  <si>
    <t>Original Balance</t>
  </si>
  <si>
    <t>Payment</t>
  </si>
  <si>
    <t>Month</t>
  </si>
  <si>
    <t>Interest</t>
  </si>
  <si>
    <t>Principal</t>
  </si>
  <si>
    <t>Balance</t>
  </si>
  <si>
    <t>Calculation of Simple Interest on Reducing Balance</t>
  </si>
  <si>
    <t>Application of PMT Function</t>
  </si>
  <si>
    <t>Use of IPMT Function</t>
  </si>
  <si>
    <t>Application of PPMT Function</t>
  </si>
  <si>
    <t>&lt;&lt; Try Yourself 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</si>
</sst>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8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DC35-22A9-475D-8207-3FD80E3F3C9D}">
  <dimension ref="B1:N48"/>
  <sheetViews>
    <sheetView showGridLines="0" topLeftCell="B1" workbookViewId="0">
      <selection activeCell="J2" sqref="J2:N2"/>
    </sheetView>
  </sheetViews>
  <sheetFormatPr defaultRowHeight="20.100000000000001" customHeight="1" x14ac:dyDescent="0.25"/>
  <cols>
    <col min="1" max="1" width="3" style="1" customWidth="1"/>
    <col min="2" max="2" width="9.140625" style="1"/>
    <col min="3" max="3" width="17.85546875" style="1" customWidth="1"/>
    <col min="4" max="4" width="12.5703125" style="1" bestFit="1" customWidth="1"/>
    <col min="5" max="5" width="13.85546875" style="1" customWidth="1"/>
    <col min="6" max="6" width="14.85546875" style="1" customWidth="1"/>
    <col min="7" max="7" width="39.28515625" style="1" customWidth="1"/>
    <col min="8" max="10" width="9.140625" style="1"/>
    <col min="11" max="11" width="14.42578125" style="1" customWidth="1"/>
    <col min="12" max="12" width="15" style="1" customWidth="1"/>
    <col min="13" max="13" width="13" style="1" customWidth="1"/>
    <col min="14" max="14" width="14.28515625" style="1" customWidth="1"/>
    <col min="15" max="16384" width="9.140625" style="1"/>
  </cols>
  <sheetData>
    <row r="1" spans="2:14" ht="18" customHeight="1" x14ac:dyDescent="0.25">
      <c r="I1" s="2"/>
      <c r="J1" s="2"/>
      <c r="K1" s="2"/>
      <c r="L1" s="2"/>
      <c r="M1" s="2"/>
      <c r="N1" s="2"/>
    </row>
    <row r="2" spans="2:14" ht="20.100000000000001" customHeight="1" x14ac:dyDescent="0.25">
      <c r="B2" s="18" t="s">
        <v>9</v>
      </c>
      <c r="C2" s="18"/>
      <c r="D2" s="18"/>
      <c r="E2" s="18"/>
      <c r="F2" s="18"/>
      <c r="I2" s="2"/>
      <c r="J2" s="16" t="s">
        <v>13</v>
      </c>
      <c r="K2" s="16"/>
      <c r="L2" s="16"/>
      <c r="M2" s="16"/>
      <c r="N2" s="16"/>
    </row>
    <row r="3" spans="2:14" ht="18" customHeight="1" x14ac:dyDescent="0.25">
      <c r="I3" s="2"/>
      <c r="J3" s="2"/>
      <c r="K3" s="2"/>
      <c r="L3" s="2"/>
      <c r="M3" s="2"/>
      <c r="N3" s="2"/>
    </row>
    <row r="4" spans="2:14" ht="20.100000000000001" customHeight="1" x14ac:dyDescent="0.25">
      <c r="C4" s="14" t="s">
        <v>0</v>
      </c>
      <c r="D4" s="15"/>
      <c r="E4" s="26">
        <v>9.5000000000000001E-2</v>
      </c>
      <c r="I4" s="2"/>
      <c r="J4" s="2"/>
      <c r="K4" s="14" t="s">
        <v>0</v>
      </c>
      <c r="L4" s="15"/>
      <c r="M4" s="26">
        <v>9.5000000000000001E-2</v>
      </c>
      <c r="N4" s="2"/>
    </row>
    <row r="5" spans="2:14" ht="20.100000000000001" customHeight="1" x14ac:dyDescent="0.25">
      <c r="C5" s="19" t="s">
        <v>1</v>
      </c>
      <c r="D5" s="20"/>
      <c r="E5" s="6">
        <v>1</v>
      </c>
      <c r="I5" s="2"/>
      <c r="J5" s="2"/>
      <c r="K5" s="19" t="s">
        <v>1</v>
      </c>
      <c r="L5" s="20"/>
      <c r="M5" s="6">
        <v>1</v>
      </c>
      <c r="N5" s="2"/>
    </row>
    <row r="6" spans="2:14" ht="20.100000000000001" customHeight="1" x14ac:dyDescent="0.25">
      <c r="C6" s="21" t="s">
        <v>2</v>
      </c>
      <c r="D6" s="22"/>
      <c r="E6" s="6">
        <v>12</v>
      </c>
      <c r="I6" s="2"/>
      <c r="J6" s="2"/>
      <c r="K6" s="21" t="s">
        <v>2</v>
      </c>
      <c r="L6" s="22"/>
      <c r="M6" s="6">
        <v>12</v>
      </c>
      <c r="N6" s="2"/>
    </row>
    <row r="7" spans="2:14" ht="20.100000000000001" customHeight="1" x14ac:dyDescent="0.25">
      <c r="C7" s="23" t="s">
        <v>3</v>
      </c>
      <c r="D7" s="24"/>
      <c r="E7" s="7">
        <v>100000</v>
      </c>
      <c r="I7" s="2"/>
      <c r="J7" s="2"/>
      <c r="K7" s="23" t="s">
        <v>3</v>
      </c>
      <c r="L7" s="24"/>
      <c r="M7" s="7">
        <v>100000</v>
      </c>
      <c r="N7" s="2"/>
    </row>
    <row r="8" spans="2:14" ht="18" customHeight="1" x14ac:dyDescent="0.25">
      <c r="I8" s="2"/>
      <c r="J8" s="2"/>
      <c r="K8" s="2"/>
      <c r="L8" s="2"/>
      <c r="M8" s="2"/>
      <c r="N8" s="2"/>
    </row>
    <row r="9" spans="2:14" ht="20.100000000000001" customHeight="1" x14ac:dyDescent="0.25">
      <c r="B9" s="25" t="s">
        <v>5</v>
      </c>
      <c r="C9" s="25" t="s">
        <v>4</v>
      </c>
      <c r="D9" s="25" t="s">
        <v>6</v>
      </c>
      <c r="E9" s="25" t="s">
        <v>7</v>
      </c>
      <c r="F9" s="25" t="s">
        <v>8</v>
      </c>
      <c r="I9" s="2"/>
      <c r="J9" s="25" t="s">
        <v>5</v>
      </c>
      <c r="K9" s="25" t="s">
        <v>4</v>
      </c>
      <c r="L9" s="25" t="s">
        <v>6</v>
      </c>
      <c r="M9" s="25" t="s">
        <v>7</v>
      </c>
      <c r="N9" s="25" t="s">
        <v>8</v>
      </c>
    </row>
    <row r="10" spans="2:14" ht="18.600000000000001" customHeight="1" x14ac:dyDescent="0.25">
      <c r="B10" s="6">
        <v>0</v>
      </c>
      <c r="C10" s="6"/>
      <c r="D10" s="6"/>
      <c r="E10" s="6"/>
      <c r="F10" s="7">
        <v>100000</v>
      </c>
      <c r="I10" s="2"/>
      <c r="J10" s="6">
        <v>0</v>
      </c>
      <c r="K10" s="6"/>
      <c r="L10" s="6"/>
      <c r="M10" s="6"/>
      <c r="N10" s="7">
        <v>100000</v>
      </c>
    </row>
    <row r="11" spans="2:14" ht="18.600000000000001" customHeight="1" x14ac:dyDescent="0.25">
      <c r="B11" s="6">
        <v>1</v>
      </c>
      <c r="C11" s="8">
        <f t="shared" ref="C11:C22" si="0">PMT(E$4/E$6,E$5*E$6,E$7)</f>
        <v>-8768.3511773997907</v>
      </c>
      <c r="D11" s="9">
        <f t="shared" ref="D11:D22" si="1">IPMT(E$4/E$6,B11,E$5*E$6,E$7)</f>
        <v>-791.66666666666674</v>
      </c>
      <c r="E11" s="9">
        <f t="shared" ref="E11:E22" si="2">PPMT(E$4/E$6,B11,E$5*E$6,E$7)</f>
        <v>-7976.6845107331246</v>
      </c>
      <c r="F11" s="10">
        <f>F10+E11</f>
        <v>92023.315489266883</v>
      </c>
      <c r="I11" s="2"/>
      <c r="J11" s="6">
        <v>1</v>
      </c>
      <c r="K11" s="8"/>
      <c r="L11" s="9"/>
      <c r="M11" s="9"/>
      <c r="N11" s="10"/>
    </row>
    <row r="12" spans="2:14" ht="18.600000000000001" customHeight="1" x14ac:dyDescent="0.25">
      <c r="B12" s="6">
        <v>2</v>
      </c>
      <c r="C12" s="8">
        <f t="shared" si="0"/>
        <v>-8768.3511773997907</v>
      </c>
      <c r="D12" s="9">
        <f t="shared" si="1"/>
        <v>-728.51791429002958</v>
      </c>
      <c r="E12" s="9">
        <f t="shared" si="2"/>
        <v>-8039.8332631097619</v>
      </c>
      <c r="F12" s="10">
        <f t="shared" ref="F12:F22" si="3">F11+E12</f>
        <v>83983.482226157124</v>
      </c>
      <c r="I12" s="2"/>
      <c r="J12" s="6">
        <v>2</v>
      </c>
      <c r="K12" s="8"/>
      <c r="L12" s="9"/>
      <c r="M12" s="9"/>
      <c r="N12" s="10"/>
    </row>
    <row r="13" spans="2:14" ht="18.600000000000001" customHeight="1" x14ac:dyDescent="0.25">
      <c r="B13" s="6">
        <v>3</v>
      </c>
      <c r="C13" s="8">
        <f t="shared" si="0"/>
        <v>-8768.3511773997907</v>
      </c>
      <c r="D13" s="9">
        <f t="shared" si="1"/>
        <v>-664.86923429041076</v>
      </c>
      <c r="E13" s="9">
        <f t="shared" si="2"/>
        <v>-8103.4819431093802</v>
      </c>
      <c r="F13" s="10">
        <f t="shared" si="3"/>
        <v>75880.000283047746</v>
      </c>
      <c r="I13" s="2"/>
      <c r="J13" s="6">
        <v>3</v>
      </c>
      <c r="K13" s="8"/>
      <c r="L13" s="9"/>
      <c r="M13" s="9"/>
      <c r="N13" s="10"/>
    </row>
    <row r="14" spans="2:14" ht="18.600000000000001" customHeight="1" x14ac:dyDescent="0.25">
      <c r="B14" s="6">
        <v>4</v>
      </c>
      <c r="C14" s="8">
        <f t="shared" si="0"/>
        <v>-8768.3511773997907</v>
      </c>
      <c r="D14" s="9">
        <f t="shared" si="1"/>
        <v>-600.71666890746133</v>
      </c>
      <c r="E14" s="9">
        <f t="shared" si="2"/>
        <v>-8167.6345084923305</v>
      </c>
      <c r="F14" s="10">
        <f t="shared" si="3"/>
        <v>67712.365774555423</v>
      </c>
      <c r="I14" s="2"/>
      <c r="J14" s="6">
        <v>4</v>
      </c>
      <c r="K14" s="8"/>
      <c r="L14" s="9"/>
      <c r="M14" s="9"/>
      <c r="N14" s="10"/>
    </row>
    <row r="15" spans="2:14" ht="18.600000000000001" customHeight="1" x14ac:dyDescent="0.25">
      <c r="B15" s="6">
        <v>5</v>
      </c>
      <c r="C15" s="8">
        <f t="shared" si="0"/>
        <v>-8768.3511773997907</v>
      </c>
      <c r="D15" s="9">
        <f t="shared" si="1"/>
        <v>-536.05622904856375</v>
      </c>
      <c r="E15" s="9">
        <f t="shared" si="2"/>
        <v>-8232.2949483512275</v>
      </c>
      <c r="F15" s="10">
        <f t="shared" si="3"/>
        <v>59480.070826204195</v>
      </c>
      <c r="I15" s="2"/>
      <c r="J15" s="6">
        <v>5</v>
      </c>
      <c r="K15" s="8"/>
      <c r="L15" s="9"/>
      <c r="M15" s="9"/>
      <c r="N15" s="10"/>
    </row>
    <row r="16" spans="2:14" ht="18.600000000000001" customHeight="1" x14ac:dyDescent="0.25">
      <c r="B16" s="6">
        <v>6</v>
      </c>
      <c r="C16" s="8">
        <f t="shared" si="0"/>
        <v>-8768.3511773997907</v>
      </c>
      <c r="D16" s="9">
        <f t="shared" si="1"/>
        <v>-470.88389404078316</v>
      </c>
      <c r="E16" s="9">
        <f t="shared" si="2"/>
        <v>-8297.4672833590084</v>
      </c>
      <c r="F16" s="10">
        <f t="shared" si="3"/>
        <v>51182.603542845187</v>
      </c>
      <c r="I16" s="2"/>
      <c r="J16" s="6">
        <v>6</v>
      </c>
      <c r="K16" s="8"/>
      <c r="L16" s="9"/>
      <c r="M16" s="9"/>
      <c r="N16" s="10"/>
    </row>
    <row r="17" spans="2:14" ht="18.600000000000001" customHeight="1" x14ac:dyDescent="0.25">
      <c r="B17" s="6">
        <v>7</v>
      </c>
      <c r="C17" s="8">
        <f t="shared" si="0"/>
        <v>-8768.3511773997907</v>
      </c>
      <c r="D17" s="9">
        <f t="shared" si="1"/>
        <v>-405.19561138085766</v>
      </c>
      <c r="E17" s="9">
        <f t="shared" si="2"/>
        <v>-8363.1555660189333</v>
      </c>
      <c r="F17" s="10">
        <f t="shared" si="3"/>
        <v>42819.447976826254</v>
      </c>
      <c r="I17" s="2"/>
      <c r="J17" s="6">
        <v>7</v>
      </c>
      <c r="K17" s="8"/>
      <c r="L17" s="9"/>
      <c r="M17" s="9"/>
      <c r="N17" s="10"/>
    </row>
    <row r="18" spans="2:14" ht="18.600000000000001" customHeight="1" x14ac:dyDescent="0.25">
      <c r="B18" s="6">
        <v>8</v>
      </c>
      <c r="C18" s="8">
        <f t="shared" si="0"/>
        <v>-8768.3511773997907</v>
      </c>
      <c r="D18" s="9">
        <f t="shared" si="1"/>
        <v>-338.98729648320773</v>
      </c>
      <c r="E18" s="9">
        <f t="shared" si="2"/>
        <v>-8429.3638809165841</v>
      </c>
      <c r="F18" s="10">
        <f t="shared" si="3"/>
        <v>34390.084095909668</v>
      </c>
      <c r="I18" s="2"/>
      <c r="J18" s="6">
        <v>8</v>
      </c>
      <c r="K18" s="8"/>
      <c r="L18" s="9"/>
      <c r="M18" s="9"/>
      <c r="N18" s="10"/>
    </row>
    <row r="19" spans="2:14" ht="18.600000000000001" customHeight="1" x14ac:dyDescent="0.25">
      <c r="B19" s="6">
        <v>9</v>
      </c>
      <c r="C19" s="8">
        <f t="shared" si="0"/>
        <v>-8768.3511773997907</v>
      </c>
      <c r="D19" s="9">
        <f t="shared" si="1"/>
        <v>-272.25483242595152</v>
      </c>
      <c r="E19" s="9">
        <f t="shared" si="2"/>
        <v>-8496.096344973841</v>
      </c>
      <c r="F19" s="10">
        <f t="shared" si="3"/>
        <v>25893.987750935827</v>
      </c>
      <c r="I19" s="2"/>
      <c r="J19" s="6">
        <v>9</v>
      </c>
      <c r="K19" s="8"/>
      <c r="L19" s="9"/>
      <c r="M19" s="9"/>
      <c r="N19" s="10"/>
    </row>
    <row r="20" spans="2:14" ht="18.600000000000001" customHeight="1" x14ac:dyDescent="0.25">
      <c r="B20" s="6">
        <v>10</v>
      </c>
      <c r="C20" s="8">
        <f t="shared" si="0"/>
        <v>-8768.3511773997907</v>
      </c>
      <c r="D20" s="9">
        <f t="shared" si="1"/>
        <v>-204.99406969490855</v>
      </c>
      <c r="E20" s="9">
        <f t="shared" si="2"/>
        <v>-8563.3571077048819</v>
      </c>
      <c r="F20" s="10">
        <f t="shared" si="3"/>
        <v>17330.630643230943</v>
      </c>
      <c r="I20" s="2"/>
      <c r="J20" s="6">
        <v>10</v>
      </c>
      <c r="K20" s="8"/>
      <c r="L20" s="9"/>
      <c r="M20" s="9"/>
      <c r="N20" s="10"/>
    </row>
    <row r="21" spans="2:14" ht="18.600000000000001" customHeight="1" x14ac:dyDescent="0.25">
      <c r="B21" s="6">
        <v>11</v>
      </c>
      <c r="C21" s="8">
        <f t="shared" si="0"/>
        <v>-8768.3511773997907</v>
      </c>
      <c r="D21" s="9">
        <f t="shared" si="1"/>
        <v>-137.20082592557821</v>
      </c>
      <c r="E21" s="9">
        <f t="shared" si="2"/>
        <v>-8631.1503514742144</v>
      </c>
      <c r="F21" s="10">
        <f t="shared" si="3"/>
        <v>8699.4802917567285</v>
      </c>
      <c r="I21" s="2"/>
      <c r="J21" s="6">
        <v>11</v>
      </c>
      <c r="K21" s="8"/>
      <c r="L21" s="9"/>
      <c r="M21" s="9"/>
      <c r="N21" s="10"/>
    </row>
    <row r="22" spans="2:14" ht="18.600000000000001" customHeight="1" x14ac:dyDescent="0.25">
      <c r="B22" s="6">
        <v>12</v>
      </c>
      <c r="C22" s="8">
        <f t="shared" si="0"/>
        <v>-8768.3511773997907</v>
      </c>
      <c r="D22" s="9">
        <f t="shared" si="1"/>
        <v>-68.870885643074004</v>
      </c>
      <c r="E22" s="9">
        <f t="shared" si="2"/>
        <v>-8699.4802917567158</v>
      </c>
      <c r="F22" s="11">
        <f t="shared" si="3"/>
        <v>0</v>
      </c>
      <c r="I22" s="2"/>
      <c r="J22" s="6">
        <v>12</v>
      </c>
      <c r="K22" s="8"/>
      <c r="L22" s="9"/>
      <c r="M22" s="9"/>
      <c r="N22" s="11"/>
    </row>
    <row r="23" spans="2:14" ht="195.75" customHeight="1" x14ac:dyDescent="0.25">
      <c r="B23"/>
      <c r="C23"/>
      <c r="D23" s="17"/>
      <c r="E23"/>
      <c r="F23"/>
    </row>
    <row r="24" spans="2:14" ht="20.100000000000001" customHeight="1" x14ac:dyDescent="0.25">
      <c r="B24"/>
      <c r="C24"/>
      <c r="D24"/>
      <c r="E24"/>
      <c r="F24"/>
    </row>
    <row r="25" spans="2:14" ht="20.100000000000001" customHeight="1" x14ac:dyDescent="0.25">
      <c r="B25"/>
      <c r="C25"/>
      <c r="D25"/>
      <c r="E25"/>
      <c r="F25"/>
    </row>
    <row r="26" spans="2:14" ht="20.100000000000001" customHeight="1" x14ac:dyDescent="0.25">
      <c r="B26"/>
      <c r="C26"/>
      <c r="D26"/>
      <c r="E26"/>
      <c r="F26"/>
    </row>
    <row r="27" spans="2:14" ht="20.100000000000001" customHeight="1" x14ac:dyDescent="0.25">
      <c r="B27"/>
      <c r="C27"/>
      <c r="D27"/>
      <c r="E27"/>
      <c r="F27"/>
    </row>
    <row r="28" spans="2:14" ht="20.100000000000001" customHeight="1" x14ac:dyDescent="0.25">
      <c r="B28"/>
      <c r="C28"/>
      <c r="D28"/>
      <c r="E28"/>
      <c r="F28"/>
    </row>
    <row r="29" spans="2:14" ht="20.100000000000001" customHeight="1" x14ac:dyDescent="0.25">
      <c r="B29"/>
      <c r="C29"/>
      <c r="D29"/>
      <c r="E29"/>
      <c r="F29"/>
    </row>
    <row r="30" spans="2:14" ht="20.100000000000001" customHeight="1" x14ac:dyDescent="0.25">
      <c r="B30"/>
      <c r="C30"/>
      <c r="D30"/>
      <c r="E30"/>
      <c r="F30"/>
    </row>
    <row r="31" spans="2:14" ht="20.100000000000001" customHeight="1" x14ac:dyDescent="0.25">
      <c r="B31"/>
      <c r="C31"/>
      <c r="D31"/>
      <c r="E31"/>
      <c r="F31"/>
    </row>
    <row r="32" spans="2:14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10">
    <mergeCell ref="K6:L6"/>
    <mergeCell ref="K7:L7"/>
    <mergeCell ref="B2:F2"/>
    <mergeCell ref="J2:N2"/>
    <mergeCell ref="K4:L4"/>
    <mergeCell ref="K5:L5"/>
    <mergeCell ref="C4:D4"/>
    <mergeCell ref="C5:D5"/>
    <mergeCell ref="C6:D6"/>
    <mergeCell ref="C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AA20-DCF4-4ABC-A5C2-1C9683F0FE4B}">
  <dimension ref="B1:M48"/>
  <sheetViews>
    <sheetView showGridLines="0" workbookViewId="0">
      <selection activeCell="G12" sqref="G12"/>
    </sheetView>
  </sheetViews>
  <sheetFormatPr defaultRowHeight="15" x14ac:dyDescent="0.25"/>
  <cols>
    <col min="1" max="1" width="3" style="2" customWidth="1"/>
    <col min="2" max="2" width="9.140625" style="2"/>
    <col min="3" max="3" width="18.28515625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9" width="9.140625" style="2"/>
    <col min="10" max="10" width="15.5703125" style="2" customWidth="1"/>
    <col min="11" max="11" width="13.85546875" style="2" customWidth="1"/>
    <col min="12" max="12" width="13" style="2" customWidth="1"/>
    <col min="13" max="16384" width="9.140625" style="2"/>
  </cols>
  <sheetData>
    <row r="1" spans="2:13" ht="18" customHeight="1" x14ac:dyDescent="0.25"/>
    <row r="2" spans="2:13" ht="20.100000000000001" customHeight="1" x14ac:dyDescent="0.25">
      <c r="B2" s="18" t="s">
        <v>10</v>
      </c>
      <c r="C2" s="18"/>
      <c r="D2" s="18"/>
      <c r="E2" s="18"/>
      <c r="F2" s="18"/>
      <c r="I2" s="16" t="s">
        <v>13</v>
      </c>
      <c r="J2" s="16"/>
      <c r="K2" s="16"/>
      <c r="L2" s="16"/>
      <c r="M2" s="16"/>
    </row>
    <row r="3" spans="2:13" ht="18" customHeight="1" x14ac:dyDescent="0.25"/>
    <row r="4" spans="2:13" ht="20.100000000000001" customHeight="1" x14ac:dyDescent="0.25">
      <c r="C4" s="14" t="s">
        <v>0</v>
      </c>
      <c r="D4" s="15"/>
      <c r="E4" s="26">
        <v>9.5000000000000001E-2</v>
      </c>
      <c r="J4" s="14" t="s">
        <v>0</v>
      </c>
      <c r="K4" s="15"/>
      <c r="L4" s="26">
        <v>9.5000000000000001E-2</v>
      </c>
    </row>
    <row r="5" spans="2:13" ht="20.100000000000001" customHeight="1" x14ac:dyDescent="0.25">
      <c r="C5" s="19" t="s">
        <v>1</v>
      </c>
      <c r="D5" s="20"/>
      <c r="E5" s="6">
        <v>1</v>
      </c>
      <c r="J5" s="19" t="s">
        <v>1</v>
      </c>
      <c r="K5" s="20"/>
      <c r="L5" s="6">
        <v>1</v>
      </c>
    </row>
    <row r="6" spans="2:13" ht="20.100000000000001" customHeight="1" x14ac:dyDescent="0.25">
      <c r="C6" s="21" t="s">
        <v>2</v>
      </c>
      <c r="D6" s="22"/>
      <c r="E6" s="6">
        <v>12</v>
      </c>
      <c r="J6" s="21" t="s">
        <v>2</v>
      </c>
      <c r="K6" s="22"/>
      <c r="L6" s="6">
        <v>12</v>
      </c>
    </row>
    <row r="7" spans="2:13" ht="20.100000000000001" customHeight="1" x14ac:dyDescent="0.25">
      <c r="C7" s="23" t="s">
        <v>3</v>
      </c>
      <c r="D7" s="24"/>
      <c r="E7" s="7">
        <v>100000</v>
      </c>
      <c r="J7" s="23" t="s">
        <v>3</v>
      </c>
      <c r="K7" s="24"/>
      <c r="L7" s="7">
        <v>100000</v>
      </c>
    </row>
    <row r="8" spans="2:13" ht="18" customHeight="1" x14ac:dyDescent="0.25"/>
    <row r="9" spans="2:13" ht="20.100000000000001" customHeight="1" x14ac:dyDescent="0.25">
      <c r="B9" s="25" t="s">
        <v>5</v>
      </c>
      <c r="C9" s="25" t="s">
        <v>4</v>
      </c>
      <c r="D9" s="25" t="s">
        <v>6</v>
      </c>
      <c r="E9" s="25" t="s">
        <v>7</v>
      </c>
      <c r="F9" s="25" t="s">
        <v>8</v>
      </c>
      <c r="I9" s="25" t="s">
        <v>5</v>
      </c>
      <c r="J9" s="25" t="s">
        <v>4</v>
      </c>
      <c r="K9" s="25" t="s">
        <v>6</v>
      </c>
      <c r="L9" s="25" t="s">
        <v>7</v>
      </c>
      <c r="M9" s="25" t="s">
        <v>8</v>
      </c>
    </row>
    <row r="10" spans="2:13" ht="18.600000000000001" customHeight="1" x14ac:dyDescent="0.25">
      <c r="B10" s="6">
        <v>0</v>
      </c>
      <c r="C10" s="6"/>
      <c r="D10" s="6"/>
      <c r="E10" s="6"/>
      <c r="F10" s="7">
        <v>100000</v>
      </c>
      <c r="I10" s="6">
        <v>0</v>
      </c>
      <c r="J10" s="6"/>
      <c r="K10" s="6"/>
      <c r="L10" s="6"/>
      <c r="M10" s="7">
        <v>100000</v>
      </c>
    </row>
    <row r="11" spans="2:13" ht="18.600000000000001" customHeight="1" x14ac:dyDescent="0.25">
      <c r="B11" s="6">
        <v>1</v>
      </c>
      <c r="C11" s="12">
        <f>PMT(E$4/E$6,E$5*E$6,E$7)</f>
        <v>-8768.3511773997907</v>
      </c>
      <c r="D11" s="9"/>
      <c r="E11" s="9"/>
      <c r="F11" s="10"/>
      <c r="I11" s="6">
        <v>1</v>
      </c>
      <c r="J11" s="12"/>
      <c r="K11" s="9"/>
      <c r="L11" s="9"/>
      <c r="M11" s="10"/>
    </row>
    <row r="12" spans="2:13" ht="18.600000000000001" customHeight="1" x14ac:dyDescent="0.25">
      <c r="B12" s="6">
        <v>2</v>
      </c>
      <c r="C12" s="12">
        <f t="shared" ref="C12:C22" si="0">PMT(E$4/E$6,E$5*E$6,E$7)</f>
        <v>-8768.3511773997907</v>
      </c>
      <c r="D12" s="9"/>
      <c r="E12" s="9"/>
      <c r="F12" s="10"/>
      <c r="I12" s="6">
        <v>2</v>
      </c>
      <c r="J12" s="12"/>
      <c r="K12" s="9"/>
      <c r="L12" s="9"/>
      <c r="M12" s="10"/>
    </row>
    <row r="13" spans="2:13" ht="18.600000000000001" customHeight="1" x14ac:dyDescent="0.25">
      <c r="B13" s="6">
        <v>3</v>
      </c>
      <c r="C13" s="12">
        <f t="shared" si="0"/>
        <v>-8768.3511773997907</v>
      </c>
      <c r="D13" s="9"/>
      <c r="E13" s="9"/>
      <c r="F13" s="10"/>
      <c r="I13" s="6">
        <v>3</v>
      </c>
      <c r="J13" s="12"/>
      <c r="K13" s="9"/>
      <c r="L13" s="9"/>
      <c r="M13" s="10"/>
    </row>
    <row r="14" spans="2:13" ht="18.600000000000001" customHeight="1" x14ac:dyDescent="0.25">
      <c r="B14" s="6">
        <v>4</v>
      </c>
      <c r="C14" s="12">
        <f t="shared" si="0"/>
        <v>-8768.3511773997907</v>
      </c>
      <c r="D14" s="9"/>
      <c r="E14" s="9"/>
      <c r="F14" s="10"/>
      <c r="I14" s="6">
        <v>4</v>
      </c>
      <c r="J14" s="12"/>
      <c r="K14" s="9"/>
      <c r="L14" s="9"/>
      <c r="M14" s="10"/>
    </row>
    <row r="15" spans="2:13" ht="18.600000000000001" customHeight="1" x14ac:dyDescent="0.25">
      <c r="B15" s="6">
        <v>5</v>
      </c>
      <c r="C15" s="12">
        <f t="shared" si="0"/>
        <v>-8768.3511773997907</v>
      </c>
      <c r="D15" s="9"/>
      <c r="E15" s="9"/>
      <c r="F15" s="10"/>
      <c r="I15" s="6">
        <v>5</v>
      </c>
      <c r="J15" s="12"/>
      <c r="K15" s="9"/>
      <c r="L15" s="9"/>
      <c r="M15" s="10"/>
    </row>
    <row r="16" spans="2:13" ht="18.600000000000001" customHeight="1" x14ac:dyDescent="0.25">
      <c r="B16" s="6">
        <v>6</v>
      </c>
      <c r="C16" s="12">
        <f t="shared" si="0"/>
        <v>-8768.3511773997907</v>
      </c>
      <c r="D16" s="9"/>
      <c r="E16" s="9"/>
      <c r="F16" s="10"/>
      <c r="I16" s="6">
        <v>6</v>
      </c>
      <c r="J16" s="12"/>
      <c r="K16" s="9"/>
      <c r="L16" s="9"/>
      <c r="M16" s="10"/>
    </row>
    <row r="17" spans="2:13" ht="18.600000000000001" customHeight="1" x14ac:dyDescent="0.25">
      <c r="B17" s="6">
        <v>7</v>
      </c>
      <c r="C17" s="12">
        <f t="shared" si="0"/>
        <v>-8768.3511773997907</v>
      </c>
      <c r="D17" s="9"/>
      <c r="E17" s="9"/>
      <c r="F17" s="10"/>
      <c r="I17" s="6">
        <v>7</v>
      </c>
      <c r="J17" s="12"/>
      <c r="K17" s="9"/>
      <c r="L17" s="9"/>
      <c r="M17" s="10"/>
    </row>
    <row r="18" spans="2:13" ht="18.600000000000001" customHeight="1" x14ac:dyDescent="0.25">
      <c r="B18" s="6">
        <v>8</v>
      </c>
      <c r="C18" s="12">
        <f t="shared" si="0"/>
        <v>-8768.3511773997907</v>
      </c>
      <c r="D18" s="9"/>
      <c r="E18" s="9"/>
      <c r="F18" s="10"/>
      <c r="I18" s="6">
        <v>8</v>
      </c>
      <c r="J18" s="12"/>
      <c r="K18" s="9"/>
      <c r="L18" s="9"/>
      <c r="M18" s="10"/>
    </row>
    <row r="19" spans="2:13" ht="18.600000000000001" customHeight="1" x14ac:dyDescent="0.25">
      <c r="B19" s="6">
        <v>9</v>
      </c>
      <c r="C19" s="12">
        <f t="shared" si="0"/>
        <v>-8768.3511773997907</v>
      </c>
      <c r="D19" s="9"/>
      <c r="E19" s="9"/>
      <c r="F19" s="10"/>
      <c r="I19" s="6">
        <v>9</v>
      </c>
      <c r="J19" s="12"/>
      <c r="K19" s="9"/>
      <c r="L19" s="9"/>
      <c r="M19" s="10"/>
    </row>
    <row r="20" spans="2:13" ht="18.600000000000001" customHeight="1" x14ac:dyDescent="0.25">
      <c r="B20" s="6">
        <v>10</v>
      </c>
      <c r="C20" s="12">
        <f t="shared" si="0"/>
        <v>-8768.3511773997907</v>
      </c>
      <c r="D20" s="9"/>
      <c r="E20" s="9"/>
      <c r="F20" s="10"/>
      <c r="I20" s="6">
        <v>10</v>
      </c>
      <c r="J20" s="12"/>
      <c r="K20" s="9"/>
      <c r="L20" s="9"/>
      <c r="M20" s="10"/>
    </row>
    <row r="21" spans="2:13" ht="18.600000000000001" customHeight="1" x14ac:dyDescent="0.25">
      <c r="B21" s="6">
        <v>11</v>
      </c>
      <c r="C21" s="12">
        <f t="shared" si="0"/>
        <v>-8768.3511773997907</v>
      </c>
      <c r="D21" s="9"/>
      <c r="E21" s="9"/>
      <c r="F21" s="10"/>
      <c r="I21" s="6">
        <v>11</v>
      </c>
      <c r="J21" s="12"/>
      <c r="K21" s="9"/>
      <c r="L21" s="9"/>
      <c r="M21" s="10"/>
    </row>
    <row r="22" spans="2:13" ht="18.600000000000001" customHeight="1" x14ac:dyDescent="0.25">
      <c r="B22" s="6">
        <v>12</v>
      </c>
      <c r="C22" s="12">
        <f t="shared" si="0"/>
        <v>-8768.3511773997907</v>
      </c>
      <c r="D22" s="9"/>
      <c r="E22" s="9"/>
      <c r="F22" s="11"/>
      <c r="I22" s="6">
        <v>12</v>
      </c>
      <c r="J22" s="12"/>
      <c r="K22" s="9"/>
      <c r="L22" s="9"/>
      <c r="M22" s="11"/>
    </row>
    <row r="23" spans="2:13" ht="195.75" customHeight="1" x14ac:dyDescent="0.25">
      <c r="B23"/>
      <c r="C23"/>
      <c r="D23" s="17"/>
      <c r="E23"/>
      <c r="F23"/>
    </row>
    <row r="24" spans="2:13" ht="20.100000000000001" customHeight="1" x14ac:dyDescent="0.25">
      <c r="B24"/>
      <c r="C24"/>
      <c r="D24"/>
      <c r="E24"/>
      <c r="F24"/>
    </row>
    <row r="25" spans="2:13" ht="20.100000000000001" customHeight="1" x14ac:dyDescent="0.25">
      <c r="B25"/>
      <c r="C25"/>
      <c r="D25"/>
      <c r="E25"/>
      <c r="F25"/>
    </row>
    <row r="26" spans="2:13" ht="20.100000000000001" customHeight="1" x14ac:dyDescent="0.25">
      <c r="B26"/>
      <c r="C26"/>
      <c r="D26"/>
      <c r="E26"/>
      <c r="F26"/>
    </row>
    <row r="27" spans="2:13" ht="20.100000000000001" customHeight="1" x14ac:dyDescent="0.25">
      <c r="B27"/>
      <c r="C27"/>
      <c r="D27"/>
      <c r="E27"/>
      <c r="F27"/>
    </row>
    <row r="28" spans="2:13" ht="20.100000000000001" customHeight="1" x14ac:dyDescent="0.25">
      <c r="B28"/>
      <c r="C28"/>
      <c r="D28"/>
      <c r="E28"/>
      <c r="F28"/>
    </row>
    <row r="29" spans="2:13" ht="20.100000000000001" customHeight="1" x14ac:dyDescent="0.25">
      <c r="B29"/>
      <c r="C29"/>
      <c r="D29"/>
      <c r="E29"/>
      <c r="F29"/>
    </row>
    <row r="30" spans="2:13" ht="20.100000000000001" customHeight="1" x14ac:dyDescent="0.25">
      <c r="B30"/>
      <c r="C30"/>
      <c r="D30"/>
      <c r="E30"/>
      <c r="F30"/>
    </row>
    <row r="31" spans="2:13" ht="20.100000000000001" customHeight="1" x14ac:dyDescent="0.25">
      <c r="B31"/>
      <c r="C31"/>
      <c r="D31"/>
      <c r="E31"/>
      <c r="F31"/>
    </row>
    <row r="32" spans="2:13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10">
    <mergeCell ref="I2:M2"/>
    <mergeCell ref="J4:K4"/>
    <mergeCell ref="J5:K5"/>
    <mergeCell ref="J6:K6"/>
    <mergeCell ref="J7:K7"/>
    <mergeCell ref="C4:D4"/>
    <mergeCell ref="C5:D5"/>
    <mergeCell ref="C6:D6"/>
    <mergeCell ref="C7:D7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DDDA-D84F-4ED9-8146-F7CCC8271C8D}">
  <dimension ref="B1:M48"/>
  <sheetViews>
    <sheetView showGridLines="0" workbookViewId="0">
      <selection activeCell="D11" sqref="D11:D22"/>
    </sheetView>
  </sheetViews>
  <sheetFormatPr defaultRowHeight="15" x14ac:dyDescent="0.25"/>
  <cols>
    <col min="1" max="1" width="3" style="2" customWidth="1"/>
    <col min="2" max="2" width="9.140625" style="2"/>
    <col min="3" max="3" width="17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16384" width="9.140625" style="2"/>
  </cols>
  <sheetData>
    <row r="1" spans="2:13" ht="18" customHeight="1" x14ac:dyDescent="0.25"/>
    <row r="2" spans="2:13" ht="20.100000000000001" customHeight="1" x14ac:dyDescent="0.25">
      <c r="B2" s="18" t="s">
        <v>11</v>
      </c>
      <c r="C2" s="18"/>
      <c r="D2" s="18"/>
      <c r="E2" s="18"/>
      <c r="F2" s="18"/>
    </row>
    <row r="3" spans="2:13" ht="18" customHeight="1" x14ac:dyDescent="0.25"/>
    <row r="4" spans="2:13" ht="20.100000000000001" customHeight="1" x14ac:dyDescent="0.25">
      <c r="C4" s="14" t="s">
        <v>0</v>
      </c>
      <c r="D4" s="15"/>
      <c r="E4" s="26">
        <v>9.5000000000000001E-2</v>
      </c>
    </row>
    <row r="5" spans="2:13" ht="20.100000000000001" customHeight="1" x14ac:dyDescent="0.25">
      <c r="C5" s="19" t="s">
        <v>1</v>
      </c>
      <c r="D5" s="20"/>
      <c r="E5" s="6">
        <v>1</v>
      </c>
    </row>
    <row r="6" spans="2:13" ht="20.100000000000001" customHeight="1" x14ac:dyDescent="0.25">
      <c r="C6" s="21" t="s">
        <v>2</v>
      </c>
      <c r="D6" s="22"/>
      <c r="E6" s="6">
        <v>12</v>
      </c>
    </row>
    <row r="7" spans="2:13" ht="20.100000000000001" customHeight="1" x14ac:dyDescent="0.25">
      <c r="C7" s="23" t="s">
        <v>3</v>
      </c>
      <c r="D7" s="24"/>
      <c r="E7" s="7">
        <v>100000</v>
      </c>
    </row>
    <row r="8" spans="2:13" ht="18" customHeight="1" x14ac:dyDescent="0.25"/>
    <row r="9" spans="2:13" ht="20.100000000000001" customHeight="1" x14ac:dyDescent="0.25">
      <c r="B9" s="25" t="s">
        <v>5</v>
      </c>
      <c r="C9" s="25" t="s">
        <v>4</v>
      </c>
      <c r="D9" s="25" t="s">
        <v>6</v>
      </c>
      <c r="E9" s="25" t="s">
        <v>7</v>
      </c>
      <c r="F9" s="25" t="s">
        <v>8</v>
      </c>
    </row>
    <row r="10" spans="2:13" ht="18.600000000000001" customHeight="1" x14ac:dyDescent="0.25">
      <c r="B10" s="6">
        <v>0</v>
      </c>
      <c r="C10" s="6"/>
      <c r="D10" s="6"/>
      <c r="E10" s="6"/>
      <c r="F10" s="7">
        <v>100000</v>
      </c>
    </row>
    <row r="11" spans="2:13" ht="18.600000000000001" customHeight="1" x14ac:dyDescent="0.25">
      <c r="B11" s="6">
        <v>1</v>
      </c>
      <c r="C11" s="8">
        <f t="shared" ref="C11:C22" si="0">PMT(E$4/E$6,E$5*E$6,E$7)</f>
        <v>-8768.3511773997907</v>
      </c>
      <c r="D11" s="13">
        <f>IPMT(E$4/E$6,B11,E$5*E$6,E$7)</f>
        <v>-791.66666666666674</v>
      </c>
      <c r="E11" s="9"/>
      <c r="F11" s="10"/>
    </row>
    <row r="12" spans="2:13" ht="18.600000000000001" customHeight="1" x14ac:dyDescent="0.25">
      <c r="B12" s="6">
        <v>2</v>
      </c>
      <c r="C12" s="8">
        <f t="shared" si="0"/>
        <v>-8768.3511773997907</v>
      </c>
      <c r="D12" s="13">
        <f t="shared" ref="D12:D22" si="1">IPMT(E$4/E$6,B12,E$5*E$6,E$7)</f>
        <v>-728.51791429002958</v>
      </c>
      <c r="E12" s="9"/>
      <c r="F12" s="10"/>
    </row>
    <row r="13" spans="2:13" ht="18.600000000000001" customHeight="1" x14ac:dyDescent="0.25">
      <c r="B13" s="6">
        <v>3</v>
      </c>
      <c r="C13" s="8">
        <f t="shared" si="0"/>
        <v>-8768.3511773997907</v>
      </c>
      <c r="D13" s="13">
        <f t="shared" si="1"/>
        <v>-664.86923429041076</v>
      </c>
      <c r="E13" s="9"/>
      <c r="F13" s="10"/>
    </row>
    <row r="14" spans="2:13" ht="18.600000000000001" customHeight="1" x14ac:dyDescent="0.25">
      <c r="B14" s="6">
        <v>4</v>
      </c>
      <c r="C14" s="8">
        <f t="shared" si="0"/>
        <v>-8768.3511773997907</v>
      </c>
      <c r="D14" s="13">
        <f t="shared" si="1"/>
        <v>-600.71666890746133</v>
      </c>
      <c r="E14" s="9"/>
      <c r="F14" s="10"/>
      <c r="M14" s="9" t="e">
        <f>PPMT(M$4/M$6,J14,M$5*M$6,M$7)</f>
        <v>#DIV/0!</v>
      </c>
    </row>
    <row r="15" spans="2:13" ht="18.600000000000001" customHeight="1" x14ac:dyDescent="0.25">
      <c r="B15" s="6">
        <v>5</v>
      </c>
      <c r="C15" s="8">
        <f t="shared" si="0"/>
        <v>-8768.3511773997907</v>
      </c>
      <c r="D15" s="13">
        <f t="shared" si="1"/>
        <v>-536.05622904856375</v>
      </c>
      <c r="E15" s="9"/>
      <c r="F15" s="10"/>
    </row>
    <row r="16" spans="2:13" ht="18.600000000000001" customHeight="1" x14ac:dyDescent="0.25">
      <c r="B16" s="6">
        <v>6</v>
      </c>
      <c r="C16" s="8">
        <f t="shared" si="0"/>
        <v>-8768.3511773997907</v>
      </c>
      <c r="D16" s="13">
        <f t="shared" si="1"/>
        <v>-470.88389404078316</v>
      </c>
      <c r="E16" s="9"/>
      <c r="F16" s="10"/>
    </row>
    <row r="17" spans="2:6" ht="18.600000000000001" customHeight="1" x14ac:dyDescent="0.25">
      <c r="B17" s="6">
        <v>7</v>
      </c>
      <c r="C17" s="8">
        <f t="shared" si="0"/>
        <v>-8768.3511773997907</v>
      </c>
      <c r="D17" s="13">
        <f t="shared" si="1"/>
        <v>-405.19561138085766</v>
      </c>
      <c r="E17" s="9"/>
      <c r="F17" s="10"/>
    </row>
    <row r="18" spans="2:6" ht="18.600000000000001" customHeight="1" x14ac:dyDescent="0.25">
      <c r="B18" s="6">
        <v>8</v>
      </c>
      <c r="C18" s="8">
        <f t="shared" si="0"/>
        <v>-8768.3511773997907</v>
      </c>
      <c r="D18" s="13">
        <f t="shared" si="1"/>
        <v>-338.98729648320773</v>
      </c>
      <c r="E18" s="9"/>
      <c r="F18" s="10"/>
    </row>
    <row r="19" spans="2:6" ht="18.600000000000001" customHeight="1" x14ac:dyDescent="0.25">
      <c r="B19" s="6">
        <v>9</v>
      </c>
      <c r="C19" s="8">
        <f t="shared" si="0"/>
        <v>-8768.3511773997907</v>
      </c>
      <c r="D19" s="13">
        <f t="shared" si="1"/>
        <v>-272.25483242595152</v>
      </c>
      <c r="E19" s="9"/>
      <c r="F19" s="10"/>
    </row>
    <row r="20" spans="2:6" ht="18.600000000000001" customHeight="1" x14ac:dyDescent="0.25">
      <c r="B20" s="6">
        <v>10</v>
      </c>
      <c r="C20" s="8">
        <f t="shared" si="0"/>
        <v>-8768.3511773997907</v>
      </c>
      <c r="D20" s="13">
        <f t="shared" si="1"/>
        <v>-204.99406969490855</v>
      </c>
      <c r="E20" s="9"/>
      <c r="F20" s="10"/>
    </row>
    <row r="21" spans="2:6" ht="18.600000000000001" customHeight="1" x14ac:dyDescent="0.25">
      <c r="B21" s="6">
        <v>11</v>
      </c>
      <c r="C21" s="8">
        <f t="shared" si="0"/>
        <v>-8768.3511773997907</v>
      </c>
      <c r="D21" s="13">
        <f t="shared" si="1"/>
        <v>-137.20082592557821</v>
      </c>
      <c r="E21" s="9"/>
      <c r="F21" s="10"/>
    </row>
    <row r="22" spans="2:6" ht="18.600000000000001" customHeight="1" x14ac:dyDescent="0.25">
      <c r="B22" s="6">
        <v>12</v>
      </c>
      <c r="C22" s="8">
        <f t="shared" si="0"/>
        <v>-8768.3511773997907</v>
      </c>
      <c r="D22" s="13">
        <f t="shared" si="1"/>
        <v>-68.870885643074004</v>
      </c>
      <c r="E22" s="9"/>
      <c r="F22" s="11"/>
    </row>
    <row r="23" spans="2:6" ht="195.75" customHeight="1" x14ac:dyDescent="0.25">
      <c r="B23"/>
      <c r="C23"/>
      <c r="D23" s="17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4:D4"/>
    <mergeCell ref="C5:D5"/>
    <mergeCell ref="C6:D6"/>
    <mergeCell ref="C7:D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29F3-967B-48D9-BEDD-89AD24EB21C1}">
  <dimension ref="B1:M48"/>
  <sheetViews>
    <sheetView showGridLines="0" workbookViewId="0">
      <selection activeCell="F11" sqref="F11"/>
    </sheetView>
  </sheetViews>
  <sheetFormatPr defaultRowHeight="15" x14ac:dyDescent="0.25"/>
  <cols>
    <col min="1" max="1" width="3" style="2" customWidth="1"/>
    <col min="2" max="2" width="9.140625" style="2"/>
    <col min="3" max="3" width="16.42578125" style="2" customWidth="1"/>
    <col min="4" max="4" width="12.5703125" style="2" bestFit="1" customWidth="1"/>
    <col min="5" max="5" width="14" style="2" customWidth="1"/>
    <col min="6" max="6" width="14.85546875" style="2" customWidth="1"/>
    <col min="7" max="7" width="53.7109375" style="2" customWidth="1"/>
    <col min="8" max="16384" width="9.140625" style="2"/>
  </cols>
  <sheetData>
    <row r="1" spans="2:13" ht="18" customHeight="1" x14ac:dyDescent="0.25"/>
    <row r="2" spans="2:13" ht="20.100000000000001" customHeight="1" x14ac:dyDescent="0.25">
      <c r="B2" s="18" t="s">
        <v>12</v>
      </c>
      <c r="C2" s="18"/>
      <c r="D2" s="18"/>
      <c r="E2" s="18"/>
      <c r="F2" s="18"/>
    </row>
    <row r="3" spans="2:13" ht="18" customHeight="1" x14ac:dyDescent="0.25"/>
    <row r="4" spans="2:13" ht="20.100000000000001" customHeight="1" x14ac:dyDescent="0.25">
      <c r="C4" s="14" t="s">
        <v>0</v>
      </c>
      <c r="D4" s="15"/>
      <c r="E4" s="26">
        <v>9.5000000000000001E-2</v>
      </c>
    </row>
    <row r="5" spans="2:13" ht="20.100000000000001" customHeight="1" x14ac:dyDescent="0.25">
      <c r="C5" s="19" t="s">
        <v>1</v>
      </c>
      <c r="D5" s="20"/>
      <c r="E5" s="6">
        <v>1</v>
      </c>
    </row>
    <row r="6" spans="2:13" ht="20.100000000000001" customHeight="1" x14ac:dyDescent="0.25">
      <c r="C6" s="21" t="s">
        <v>2</v>
      </c>
      <c r="D6" s="22"/>
      <c r="E6" s="6">
        <v>12</v>
      </c>
    </row>
    <row r="7" spans="2:13" ht="20.100000000000001" customHeight="1" x14ac:dyDescent="0.25">
      <c r="C7" s="23" t="s">
        <v>3</v>
      </c>
      <c r="D7" s="24"/>
      <c r="E7" s="7">
        <v>100000</v>
      </c>
    </row>
    <row r="8" spans="2:13" ht="18" customHeight="1" x14ac:dyDescent="0.25"/>
    <row r="9" spans="2:13" ht="20.100000000000001" customHeight="1" x14ac:dyDescent="0.25">
      <c r="B9" s="25" t="s">
        <v>5</v>
      </c>
      <c r="C9" s="25" t="s">
        <v>4</v>
      </c>
      <c r="D9" s="25" t="s">
        <v>6</v>
      </c>
      <c r="E9" s="25" t="s">
        <v>7</v>
      </c>
      <c r="F9" s="25" t="s">
        <v>8</v>
      </c>
    </row>
    <row r="10" spans="2:13" ht="18.600000000000001" customHeight="1" x14ac:dyDescent="0.25">
      <c r="B10" s="6">
        <v>0</v>
      </c>
      <c r="C10" s="6"/>
      <c r="D10" s="6"/>
      <c r="E10" s="6"/>
      <c r="F10" s="7">
        <v>100000</v>
      </c>
    </row>
    <row r="11" spans="2:13" ht="18.600000000000001" customHeight="1" x14ac:dyDescent="0.25">
      <c r="B11" s="6">
        <v>1</v>
      </c>
      <c r="C11" s="8">
        <f t="shared" ref="C11:C22" si="0">PMT(E$4/E$6,E$5*E$6,E$7)</f>
        <v>-8768.3511773997907</v>
      </c>
      <c r="D11" s="9">
        <f t="shared" ref="D11:D22" si="1">IPMT(E$4/E$6,B11,E$5*E$6,E$7)</f>
        <v>-791.66666666666674</v>
      </c>
      <c r="E11" s="13">
        <f>PPMT(E$4/E$6,B11,E$5*E$6,E$7)</f>
        <v>-7976.6845107331246</v>
      </c>
      <c r="F11" s="10"/>
    </row>
    <row r="12" spans="2:13" ht="18.600000000000001" customHeight="1" x14ac:dyDescent="0.25">
      <c r="B12" s="6">
        <v>2</v>
      </c>
      <c r="C12" s="8">
        <f t="shared" si="0"/>
        <v>-8768.3511773997907</v>
      </c>
      <c r="D12" s="9">
        <f t="shared" si="1"/>
        <v>-728.51791429002958</v>
      </c>
      <c r="E12" s="13">
        <f t="shared" ref="E12:E22" si="2">PPMT(E$4/E$6,B12,E$5*E$6,E$7)</f>
        <v>-8039.8332631097619</v>
      </c>
      <c r="F12" s="10"/>
    </row>
    <row r="13" spans="2:13" ht="18.600000000000001" customHeight="1" x14ac:dyDescent="0.25">
      <c r="B13" s="6">
        <v>3</v>
      </c>
      <c r="C13" s="8">
        <f t="shared" si="0"/>
        <v>-8768.3511773997907</v>
      </c>
      <c r="D13" s="9">
        <f t="shared" si="1"/>
        <v>-664.86923429041076</v>
      </c>
      <c r="E13" s="13">
        <f t="shared" si="2"/>
        <v>-8103.4819431093802</v>
      </c>
      <c r="F13" s="10"/>
    </row>
    <row r="14" spans="2:13" ht="18.600000000000001" customHeight="1" x14ac:dyDescent="0.25">
      <c r="B14" s="6">
        <v>4</v>
      </c>
      <c r="C14" s="8">
        <f t="shared" si="0"/>
        <v>-8768.3511773997907</v>
      </c>
      <c r="D14" s="9">
        <f t="shared" si="1"/>
        <v>-600.71666890746133</v>
      </c>
      <c r="E14" s="13">
        <f t="shared" si="2"/>
        <v>-8167.6345084923305</v>
      </c>
      <c r="F14" s="10"/>
      <c r="M14" s="9" t="e">
        <f>PPMT(M$4/M$6,J14,M$5*M$6,M$7)</f>
        <v>#DIV/0!</v>
      </c>
    </row>
    <row r="15" spans="2:13" ht="18.600000000000001" customHeight="1" x14ac:dyDescent="0.25">
      <c r="B15" s="6">
        <v>5</v>
      </c>
      <c r="C15" s="8">
        <f t="shared" si="0"/>
        <v>-8768.3511773997907</v>
      </c>
      <c r="D15" s="9">
        <f t="shared" si="1"/>
        <v>-536.05622904856375</v>
      </c>
      <c r="E15" s="13">
        <f t="shared" si="2"/>
        <v>-8232.2949483512275</v>
      </c>
      <c r="F15" s="10"/>
    </row>
    <row r="16" spans="2:13" ht="18.600000000000001" customHeight="1" x14ac:dyDescent="0.25">
      <c r="B16" s="6">
        <v>6</v>
      </c>
      <c r="C16" s="8">
        <f t="shared" si="0"/>
        <v>-8768.3511773997907</v>
      </c>
      <c r="D16" s="9">
        <f t="shared" si="1"/>
        <v>-470.88389404078316</v>
      </c>
      <c r="E16" s="13">
        <f t="shared" si="2"/>
        <v>-8297.4672833590084</v>
      </c>
      <c r="F16" s="10"/>
    </row>
    <row r="17" spans="2:6" ht="18.600000000000001" customHeight="1" x14ac:dyDescent="0.25">
      <c r="B17" s="6">
        <v>7</v>
      </c>
      <c r="C17" s="8">
        <f t="shared" si="0"/>
        <v>-8768.3511773997907</v>
      </c>
      <c r="D17" s="9">
        <f t="shared" si="1"/>
        <v>-405.19561138085766</v>
      </c>
      <c r="E17" s="13">
        <f t="shared" si="2"/>
        <v>-8363.1555660189333</v>
      </c>
      <c r="F17" s="10"/>
    </row>
    <row r="18" spans="2:6" ht="18.600000000000001" customHeight="1" x14ac:dyDescent="0.25">
      <c r="B18" s="6">
        <v>8</v>
      </c>
      <c r="C18" s="8">
        <f t="shared" si="0"/>
        <v>-8768.3511773997907</v>
      </c>
      <c r="D18" s="9">
        <f t="shared" si="1"/>
        <v>-338.98729648320773</v>
      </c>
      <c r="E18" s="13">
        <f t="shared" si="2"/>
        <v>-8429.3638809165841</v>
      </c>
      <c r="F18" s="10"/>
    </row>
    <row r="19" spans="2:6" ht="18.600000000000001" customHeight="1" x14ac:dyDescent="0.25">
      <c r="B19" s="6">
        <v>9</v>
      </c>
      <c r="C19" s="8">
        <f t="shared" si="0"/>
        <v>-8768.3511773997907</v>
      </c>
      <c r="D19" s="9">
        <f t="shared" si="1"/>
        <v>-272.25483242595152</v>
      </c>
      <c r="E19" s="13">
        <f t="shared" si="2"/>
        <v>-8496.096344973841</v>
      </c>
      <c r="F19" s="10"/>
    </row>
    <row r="20" spans="2:6" ht="18.600000000000001" customHeight="1" x14ac:dyDescent="0.25">
      <c r="B20" s="6">
        <v>10</v>
      </c>
      <c r="C20" s="8">
        <f t="shared" si="0"/>
        <v>-8768.3511773997907</v>
      </c>
      <c r="D20" s="9">
        <f t="shared" si="1"/>
        <v>-204.99406969490855</v>
      </c>
      <c r="E20" s="13">
        <f t="shared" si="2"/>
        <v>-8563.3571077048819</v>
      </c>
      <c r="F20" s="10"/>
    </row>
    <row r="21" spans="2:6" ht="18.600000000000001" customHeight="1" x14ac:dyDescent="0.25">
      <c r="B21" s="6">
        <v>11</v>
      </c>
      <c r="C21" s="8">
        <f t="shared" si="0"/>
        <v>-8768.3511773997907</v>
      </c>
      <c r="D21" s="9">
        <f t="shared" si="1"/>
        <v>-137.20082592557821</v>
      </c>
      <c r="E21" s="13">
        <f t="shared" si="2"/>
        <v>-8631.1503514742144</v>
      </c>
      <c r="F21" s="10"/>
    </row>
    <row r="22" spans="2:6" ht="18.600000000000001" customHeight="1" x14ac:dyDescent="0.25">
      <c r="B22" s="6">
        <v>12</v>
      </c>
      <c r="C22" s="8">
        <f t="shared" si="0"/>
        <v>-8768.3511773997907</v>
      </c>
      <c r="D22" s="9">
        <f t="shared" si="1"/>
        <v>-68.870885643074004</v>
      </c>
      <c r="E22" s="13">
        <f t="shared" si="2"/>
        <v>-8699.4802917567158</v>
      </c>
      <c r="F22" s="11"/>
    </row>
    <row r="23" spans="2:6" ht="195.75" customHeight="1" x14ac:dyDescent="0.25">
      <c r="B23"/>
      <c r="C23"/>
      <c r="D23" s="17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4:D4"/>
    <mergeCell ref="C5:D5"/>
    <mergeCell ref="C6:D6"/>
    <mergeCell ref="C7:D7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4C6C-C128-4BBA-887A-84F137D21BBD}">
  <dimension ref="B1:M48"/>
  <sheetViews>
    <sheetView showGridLines="0" tabSelected="1" workbookViewId="0">
      <selection activeCell="G17" sqref="G17"/>
    </sheetView>
  </sheetViews>
  <sheetFormatPr defaultRowHeight="15" x14ac:dyDescent="0.25"/>
  <cols>
    <col min="1" max="1" width="3" style="2" customWidth="1"/>
    <col min="2" max="2" width="9.140625" style="2"/>
    <col min="3" max="3" width="17.85546875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16384" width="9.140625" style="2"/>
  </cols>
  <sheetData>
    <row r="1" spans="2:13" ht="18" customHeight="1" x14ac:dyDescent="0.25"/>
    <row r="2" spans="2:13" ht="20.100000000000001" customHeight="1" x14ac:dyDescent="0.25">
      <c r="B2" s="18" t="s">
        <v>9</v>
      </c>
      <c r="C2" s="18"/>
      <c r="D2" s="18"/>
      <c r="E2" s="18"/>
      <c r="F2" s="18"/>
    </row>
    <row r="3" spans="2:13" ht="18" customHeight="1" x14ac:dyDescent="0.25"/>
    <row r="4" spans="2:13" ht="20.100000000000001" customHeight="1" x14ac:dyDescent="0.25">
      <c r="C4" s="14" t="s">
        <v>0</v>
      </c>
      <c r="D4" s="15"/>
      <c r="E4" s="26">
        <v>9.5000000000000001E-2</v>
      </c>
    </row>
    <row r="5" spans="2:13" ht="20.100000000000001" customHeight="1" x14ac:dyDescent="0.25">
      <c r="C5" s="19" t="s">
        <v>1</v>
      </c>
      <c r="D5" s="20"/>
      <c r="E5" s="6">
        <v>1</v>
      </c>
    </row>
    <row r="6" spans="2:13" ht="20.100000000000001" customHeight="1" x14ac:dyDescent="0.25">
      <c r="C6" s="21" t="s">
        <v>2</v>
      </c>
      <c r="D6" s="22"/>
      <c r="E6" s="6">
        <v>12</v>
      </c>
    </row>
    <row r="7" spans="2:13" ht="20.100000000000001" customHeight="1" x14ac:dyDescent="0.25">
      <c r="C7" s="23" t="s">
        <v>3</v>
      </c>
      <c r="D7" s="24"/>
      <c r="E7" s="7">
        <v>100000</v>
      </c>
    </row>
    <row r="8" spans="2:13" ht="18" customHeight="1" x14ac:dyDescent="0.25"/>
    <row r="9" spans="2:13" ht="20.100000000000001" customHeight="1" x14ac:dyDescent="0.25">
      <c r="B9" s="25" t="s">
        <v>5</v>
      </c>
      <c r="C9" s="25" t="s">
        <v>4</v>
      </c>
      <c r="D9" s="25" t="s">
        <v>6</v>
      </c>
      <c r="E9" s="25" t="s">
        <v>7</v>
      </c>
      <c r="F9" s="25" t="s">
        <v>8</v>
      </c>
    </row>
    <row r="10" spans="2:13" ht="18.600000000000001" customHeight="1" x14ac:dyDescent="0.25">
      <c r="B10" s="6">
        <v>0</v>
      </c>
      <c r="C10" s="6"/>
      <c r="D10" s="6"/>
      <c r="E10" s="6"/>
      <c r="F10" s="7">
        <v>100000</v>
      </c>
    </row>
    <row r="11" spans="2:13" ht="18.600000000000001" customHeight="1" x14ac:dyDescent="0.25">
      <c r="B11" s="6">
        <v>1</v>
      </c>
      <c r="C11" s="8">
        <f t="shared" ref="C11:C22" si="0">PMT(E$4/E$6,E$5*E$6,E$7)</f>
        <v>-8768.3511773997907</v>
      </c>
      <c r="D11" s="9">
        <f t="shared" ref="D11:D22" si="1">IPMT(E$4/E$6,B11,E$5*E$6,E$7)</f>
        <v>-791.66666666666674</v>
      </c>
      <c r="E11" s="9">
        <f t="shared" ref="E11:E22" si="2">PPMT(E$4/E$6,B11,E$5*E$6,E$7)</f>
        <v>-7976.6845107331246</v>
      </c>
      <c r="F11" s="27">
        <f>F10+E11</f>
        <v>92023.315489266883</v>
      </c>
    </row>
    <row r="12" spans="2:13" ht="18.600000000000001" customHeight="1" x14ac:dyDescent="0.25">
      <c r="B12" s="6">
        <v>2</v>
      </c>
      <c r="C12" s="8">
        <f t="shared" si="0"/>
        <v>-8768.3511773997907</v>
      </c>
      <c r="D12" s="9">
        <f t="shared" si="1"/>
        <v>-728.51791429002958</v>
      </c>
      <c r="E12" s="9">
        <f t="shared" si="2"/>
        <v>-8039.8332631097619</v>
      </c>
      <c r="F12" s="27">
        <f t="shared" ref="F12:F22" si="3">F11+E12</f>
        <v>83983.482226157124</v>
      </c>
    </row>
    <row r="13" spans="2:13" ht="18.600000000000001" customHeight="1" x14ac:dyDescent="0.25">
      <c r="B13" s="6">
        <v>3</v>
      </c>
      <c r="C13" s="8">
        <f t="shared" si="0"/>
        <v>-8768.3511773997907</v>
      </c>
      <c r="D13" s="9">
        <f t="shared" si="1"/>
        <v>-664.86923429041076</v>
      </c>
      <c r="E13" s="9">
        <f t="shared" si="2"/>
        <v>-8103.4819431093802</v>
      </c>
      <c r="F13" s="27">
        <f t="shared" si="3"/>
        <v>75880.000283047746</v>
      </c>
    </row>
    <row r="14" spans="2:13" ht="18.600000000000001" customHeight="1" x14ac:dyDescent="0.25">
      <c r="B14" s="6">
        <v>4</v>
      </c>
      <c r="C14" s="8">
        <f t="shared" si="0"/>
        <v>-8768.3511773997907</v>
      </c>
      <c r="D14" s="9">
        <f t="shared" si="1"/>
        <v>-600.71666890746133</v>
      </c>
      <c r="E14" s="9">
        <f t="shared" si="2"/>
        <v>-8167.6345084923305</v>
      </c>
      <c r="F14" s="27">
        <f t="shared" si="3"/>
        <v>67712.365774555423</v>
      </c>
      <c r="M14" s="9" t="e">
        <f>PPMT(M$4/M$6,J14,M$5*M$6,M$7)</f>
        <v>#DIV/0!</v>
      </c>
    </row>
    <row r="15" spans="2:13" ht="18.600000000000001" customHeight="1" x14ac:dyDescent="0.25">
      <c r="B15" s="6">
        <v>5</v>
      </c>
      <c r="C15" s="8">
        <f t="shared" si="0"/>
        <v>-8768.3511773997907</v>
      </c>
      <c r="D15" s="9">
        <f t="shared" si="1"/>
        <v>-536.05622904856375</v>
      </c>
      <c r="E15" s="9">
        <f t="shared" si="2"/>
        <v>-8232.2949483512275</v>
      </c>
      <c r="F15" s="27">
        <f t="shared" si="3"/>
        <v>59480.070826204195</v>
      </c>
    </row>
    <row r="16" spans="2:13" ht="18.600000000000001" customHeight="1" x14ac:dyDescent="0.25">
      <c r="B16" s="6">
        <v>6</v>
      </c>
      <c r="C16" s="8">
        <f t="shared" si="0"/>
        <v>-8768.3511773997907</v>
      </c>
      <c r="D16" s="9">
        <f t="shared" si="1"/>
        <v>-470.88389404078316</v>
      </c>
      <c r="E16" s="9">
        <f t="shared" si="2"/>
        <v>-8297.4672833590084</v>
      </c>
      <c r="F16" s="27">
        <f t="shared" si="3"/>
        <v>51182.603542845187</v>
      </c>
    </row>
    <row r="17" spans="2:6" ht="18.600000000000001" customHeight="1" x14ac:dyDescent="0.25">
      <c r="B17" s="6">
        <v>7</v>
      </c>
      <c r="C17" s="8">
        <f t="shared" si="0"/>
        <v>-8768.3511773997907</v>
      </c>
      <c r="D17" s="9">
        <f t="shared" si="1"/>
        <v>-405.19561138085766</v>
      </c>
      <c r="E17" s="9">
        <f t="shared" si="2"/>
        <v>-8363.1555660189333</v>
      </c>
      <c r="F17" s="27">
        <f t="shared" si="3"/>
        <v>42819.447976826254</v>
      </c>
    </row>
    <row r="18" spans="2:6" ht="18.600000000000001" customHeight="1" x14ac:dyDescent="0.25">
      <c r="B18" s="6">
        <v>8</v>
      </c>
      <c r="C18" s="8">
        <f t="shared" si="0"/>
        <v>-8768.3511773997907</v>
      </c>
      <c r="D18" s="9">
        <f t="shared" si="1"/>
        <v>-338.98729648320773</v>
      </c>
      <c r="E18" s="9">
        <f t="shared" si="2"/>
        <v>-8429.3638809165841</v>
      </c>
      <c r="F18" s="27">
        <f t="shared" si="3"/>
        <v>34390.084095909668</v>
      </c>
    </row>
    <row r="19" spans="2:6" ht="18.600000000000001" customHeight="1" x14ac:dyDescent="0.25">
      <c r="B19" s="6">
        <v>9</v>
      </c>
      <c r="C19" s="8">
        <f t="shared" si="0"/>
        <v>-8768.3511773997907</v>
      </c>
      <c r="D19" s="9">
        <f t="shared" si="1"/>
        <v>-272.25483242595152</v>
      </c>
      <c r="E19" s="9">
        <f t="shared" si="2"/>
        <v>-8496.096344973841</v>
      </c>
      <c r="F19" s="27">
        <f t="shared" si="3"/>
        <v>25893.987750935827</v>
      </c>
    </row>
    <row r="20" spans="2:6" ht="18.600000000000001" customHeight="1" x14ac:dyDescent="0.25">
      <c r="B20" s="6">
        <v>10</v>
      </c>
      <c r="C20" s="8">
        <f t="shared" si="0"/>
        <v>-8768.3511773997907</v>
      </c>
      <c r="D20" s="9">
        <f t="shared" si="1"/>
        <v>-204.99406969490855</v>
      </c>
      <c r="E20" s="9">
        <f t="shared" si="2"/>
        <v>-8563.3571077048819</v>
      </c>
      <c r="F20" s="27">
        <f t="shared" si="3"/>
        <v>17330.630643230943</v>
      </c>
    </row>
    <row r="21" spans="2:6" ht="18.600000000000001" customHeight="1" x14ac:dyDescent="0.25">
      <c r="B21" s="6">
        <v>11</v>
      </c>
      <c r="C21" s="8">
        <f t="shared" si="0"/>
        <v>-8768.3511773997907</v>
      </c>
      <c r="D21" s="9">
        <f t="shared" si="1"/>
        <v>-137.20082592557821</v>
      </c>
      <c r="E21" s="9">
        <f t="shared" si="2"/>
        <v>-8631.1503514742144</v>
      </c>
      <c r="F21" s="27">
        <f t="shared" si="3"/>
        <v>8699.4802917567285</v>
      </c>
    </row>
    <row r="22" spans="2:6" ht="18.600000000000001" customHeight="1" x14ac:dyDescent="0.25">
      <c r="B22" s="6">
        <v>12</v>
      </c>
      <c r="C22" s="8">
        <f t="shared" si="0"/>
        <v>-8768.3511773997907</v>
      </c>
      <c r="D22" s="9">
        <f t="shared" si="1"/>
        <v>-68.870885643074004</v>
      </c>
      <c r="E22" s="9">
        <f t="shared" si="2"/>
        <v>-8699.4802917567158</v>
      </c>
      <c r="F22" s="28">
        <f t="shared" si="3"/>
        <v>0</v>
      </c>
    </row>
    <row r="23" spans="2:6" ht="195.75" customHeight="1" x14ac:dyDescent="0.25">
      <c r="B23"/>
      <c r="C23"/>
      <c r="D23" s="17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4:D4"/>
    <mergeCell ref="C5:D5"/>
    <mergeCell ref="C6:D6"/>
    <mergeCell ref="C7:D7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Payment</vt:lpstr>
      <vt:lpstr>Interest of Payment</vt:lpstr>
      <vt:lpstr>Principal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2022-03-29T14:06:59Z</dcterms:created>
  <dcterms:modified xsi:type="dcterms:W3CDTF">2022-06-26T08:17:10Z</dcterms:modified>
</cp:coreProperties>
</file>