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16\"/>
    </mc:Choice>
  </mc:AlternateContent>
  <xr:revisionPtr revIDLastSave="0" documentId="13_ncr:1_{49E05A47-3356-4CA9-92A8-E1B7AAC8020E}" xr6:coauthVersionLast="47" xr6:coauthVersionMax="47" xr10:uidLastSave="{00000000-0000-0000-0000-000000000000}"/>
  <bookViews>
    <workbookView xWindow="-120" yWindow="-120" windowWidth="20730" windowHeight="11160" activeTab="5" xr2:uid="{09D29225-52AF-433B-BBF8-AF91B559E18F}"/>
  </bookViews>
  <sheets>
    <sheet name="Overview" sheetId="1" r:id="rId1"/>
    <sheet name="EMI" sheetId="2" r:id="rId2"/>
    <sheet name="Interest" sheetId="3" r:id="rId3"/>
    <sheet name="Principal" sheetId="4" r:id="rId4"/>
    <sheet name="Balance" sheetId="5" r:id="rId5"/>
    <sheet name="Paid %" sheetId="6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6" l="1"/>
  <c r="G13" i="6"/>
  <c r="G14" i="6"/>
  <c r="G15" i="6"/>
  <c r="G16" i="6"/>
  <c r="G17" i="6"/>
  <c r="G18" i="6"/>
  <c r="G19" i="6"/>
  <c r="G20" i="6"/>
  <c r="G21" i="6"/>
  <c r="G22" i="6"/>
  <c r="G11" i="6"/>
  <c r="G10" i="6"/>
  <c r="F11" i="5"/>
  <c r="F12" i="5"/>
  <c r="F13" i="5"/>
  <c r="F14" i="5"/>
  <c r="F15" i="5"/>
  <c r="F16" i="5"/>
  <c r="F17" i="5"/>
  <c r="F18" i="5"/>
  <c r="F19" i="5"/>
  <c r="F20" i="5"/>
  <c r="F21" i="5"/>
  <c r="F22" i="5"/>
  <c r="E12" i="4"/>
  <c r="E13" i="4"/>
  <c r="E14" i="4"/>
  <c r="E15" i="4"/>
  <c r="E16" i="4"/>
  <c r="E17" i="4"/>
  <c r="E18" i="4"/>
  <c r="E19" i="4"/>
  <c r="E20" i="4"/>
  <c r="E21" i="4"/>
  <c r="E22" i="4"/>
  <c r="E11" i="4"/>
  <c r="D12" i="3"/>
  <c r="D13" i="3"/>
  <c r="D14" i="3"/>
  <c r="D15" i="3"/>
  <c r="D16" i="3"/>
  <c r="D17" i="3"/>
  <c r="D18" i="3"/>
  <c r="D19" i="3"/>
  <c r="D20" i="3"/>
  <c r="D21" i="3"/>
  <c r="D22" i="3"/>
  <c r="D11" i="3"/>
  <c r="C12" i="2"/>
  <c r="C13" i="2"/>
  <c r="C14" i="2"/>
  <c r="C15" i="2"/>
  <c r="C16" i="2"/>
  <c r="C17" i="2"/>
  <c r="C18" i="2"/>
  <c r="C19" i="2"/>
  <c r="C20" i="2"/>
  <c r="C21" i="2"/>
  <c r="C22" i="2"/>
  <c r="C11" i="2"/>
  <c r="F10" i="6"/>
  <c r="C11" i="6"/>
  <c r="D11" i="6"/>
  <c r="E11" i="6"/>
  <c r="F11" i="6"/>
  <c r="C12" i="6"/>
  <c r="D12" i="6"/>
  <c r="E12" i="6"/>
  <c r="F12" i="6"/>
  <c r="C13" i="6"/>
  <c r="D13" i="6"/>
  <c r="E13" i="6"/>
  <c r="F13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N14" i="6"/>
  <c r="F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N14" i="5"/>
  <c r="F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N14" i="4"/>
  <c r="G10" i="4"/>
  <c r="F10" i="3"/>
  <c r="C11" i="3"/>
  <c r="C12" i="3"/>
  <c r="C13" i="3"/>
  <c r="C14" i="3"/>
  <c r="C15" i="3"/>
  <c r="C16" i="3"/>
  <c r="C17" i="3"/>
  <c r="C18" i="3"/>
  <c r="C19" i="3"/>
  <c r="C20" i="3"/>
  <c r="C21" i="3"/>
  <c r="C22" i="3"/>
  <c r="N14" i="3"/>
  <c r="G10" i="3"/>
  <c r="F10" i="2"/>
  <c r="N14" i="2"/>
  <c r="G10" i="2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G22" i="1"/>
  <c r="G21" i="1"/>
  <c r="G20" i="1"/>
  <c r="G19" i="1"/>
  <c r="G18" i="1"/>
  <c r="G17" i="1"/>
  <c r="G16" i="1"/>
  <c r="G15" i="1"/>
  <c r="N14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<sst xmlns="http://schemas.openxmlformats.org/spreadsheetml/2006/main" count="72" uniqueCount="17">
  <si>
    <t>Annual Interest Rate</t>
  </si>
  <si>
    <t>Years</t>
  </si>
  <si>
    <t>Number of Payment Per Year</t>
  </si>
  <si>
    <t>Original Balance</t>
  </si>
  <si>
    <t>Prepayment</t>
  </si>
  <si>
    <t>Month</t>
  </si>
  <si>
    <t>EMI</t>
  </si>
  <si>
    <t>Interest</t>
  </si>
  <si>
    <t>Principal</t>
  </si>
  <si>
    <t>Balance</t>
  </si>
  <si>
    <t>Paid Loan</t>
  </si>
  <si>
    <t>Calculation of EMI with Prepayment Option</t>
  </si>
  <si>
    <t>Calculation of EMI</t>
  </si>
  <si>
    <t>Use of IPMT Function</t>
  </si>
  <si>
    <t>Calculation of Principal</t>
  </si>
  <si>
    <t>Calculation of Paid Loan in Percentage</t>
  </si>
  <si>
    <t>Application of Mathematical Summation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</si>
</sst>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2" fillId="7" borderId="1" xfId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8" fontId="0" fillId="0" borderId="0" xfId="0" applyNumberFormat="1"/>
    <xf numFmtId="8" fontId="6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10" fontId="7" fillId="2" borderId="1" xfId="1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74FBC-348E-4C71-849D-21FFC02070CD}">
  <dimension ref="B1:N48"/>
  <sheetViews>
    <sheetView showGridLines="0" workbookViewId="0">
      <selection activeCell="H12" sqref="A1:XFD1048576"/>
    </sheetView>
  </sheetViews>
  <sheetFormatPr defaultRowHeight="15" x14ac:dyDescent="0.25"/>
  <cols>
    <col min="1" max="1" width="3" style="1" customWidth="1"/>
    <col min="2" max="2" width="9.140625" style="1"/>
    <col min="3" max="3" width="17.85546875" style="1" customWidth="1"/>
    <col min="4" max="4" width="12.5703125" style="1" bestFit="1" customWidth="1"/>
    <col min="5" max="5" width="13.85546875" style="1" customWidth="1"/>
    <col min="6" max="7" width="14.85546875" style="1" customWidth="1"/>
    <col min="8" max="8" width="53.7109375" style="1" customWidth="1"/>
    <col min="9" max="16384" width="9.140625" style="1"/>
  </cols>
  <sheetData>
    <row r="1" spans="2:14" ht="20.100000000000001" customHeight="1" x14ac:dyDescent="0.25">
      <c r="B1" s="17" t="s">
        <v>11</v>
      </c>
      <c r="C1" s="17"/>
      <c r="D1" s="17"/>
      <c r="E1" s="17"/>
      <c r="F1" s="17"/>
      <c r="G1" s="17"/>
    </row>
    <row r="2" spans="2:14" ht="18" customHeight="1" x14ac:dyDescent="0.25"/>
    <row r="3" spans="2:14" ht="20.100000000000001" customHeight="1" x14ac:dyDescent="0.25">
      <c r="C3" s="18" t="s">
        <v>0</v>
      </c>
      <c r="D3" s="18"/>
      <c r="E3" s="18"/>
      <c r="F3" s="2">
        <v>0.08</v>
      </c>
    </row>
    <row r="4" spans="2:14" ht="20.100000000000001" customHeight="1" x14ac:dyDescent="0.25">
      <c r="C4" s="19" t="s">
        <v>1</v>
      </c>
      <c r="D4" s="19"/>
      <c r="E4" s="19"/>
      <c r="F4" s="3">
        <v>1</v>
      </c>
    </row>
    <row r="5" spans="2:14" ht="20.100000000000001" customHeight="1" x14ac:dyDescent="0.25">
      <c r="C5" s="20" t="s">
        <v>2</v>
      </c>
      <c r="D5" s="20"/>
      <c r="E5" s="20"/>
      <c r="F5" s="3">
        <v>12</v>
      </c>
    </row>
    <row r="6" spans="2:14" ht="20.100000000000001" customHeight="1" x14ac:dyDescent="0.25">
      <c r="C6" s="16" t="s">
        <v>3</v>
      </c>
      <c r="D6" s="16"/>
      <c r="E6" s="16"/>
      <c r="F6" s="4">
        <v>150000</v>
      </c>
    </row>
    <row r="7" spans="2:14" ht="20.100000000000001" customHeight="1" x14ac:dyDescent="0.25">
      <c r="C7" s="16" t="s">
        <v>4</v>
      </c>
      <c r="D7" s="16"/>
      <c r="E7" s="16"/>
      <c r="F7" s="5">
        <v>10000</v>
      </c>
    </row>
    <row r="8" spans="2:14" ht="18" customHeight="1" x14ac:dyDescent="0.25"/>
    <row r="9" spans="2:14" ht="20.100000000000001" customHeight="1" x14ac:dyDescent="0.25"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</row>
    <row r="10" spans="2:14" ht="18.600000000000001" customHeight="1" x14ac:dyDescent="0.25">
      <c r="B10" s="3">
        <v>0</v>
      </c>
      <c r="C10" s="3"/>
      <c r="D10" s="3"/>
      <c r="E10" s="3"/>
      <c r="F10" s="4">
        <f>F6-F7</f>
        <v>140000</v>
      </c>
      <c r="G10" s="7">
        <f>(F$10-F10)/F$10</f>
        <v>0</v>
      </c>
    </row>
    <row r="11" spans="2:14" ht="18.600000000000001" customHeight="1" x14ac:dyDescent="0.25">
      <c r="B11" s="3">
        <v>1</v>
      </c>
      <c r="C11" s="8">
        <f t="shared" ref="C11:C22" si="0">PMT(F$3/F$5,F$4*F$5,F$10)</f>
        <v>-12178.380071958949</v>
      </c>
      <c r="D11" s="9">
        <f t="shared" ref="D11:D22" si="1">IPMT(F$3/F$5,B11,F$4*F$5,F$10)</f>
        <v>-933.33333333333337</v>
      </c>
      <c r="E11" s="9">
        <f>C11-D11</f>
        <v>-11245.046738625615</v>
      </c>
      <c r="F11" s="10">
        <f>F10+E11</f>
        <v>128754.95326137438</v>
      </c>
      <c r="G11" s="7">
        <f t="shared" ref="G11:G22" si="2">(F$10-F11)/F$10</f>
        <v>8.0321762418754439E-2</v>
      </c>
      <c r="H11" s="11"/>
    </row>
    <row r="12" spans="2:14" ht="18.600000000000001" customHeight="1" x14ac:dyDescent="0.25">
      <c r="B12" s="3">
        <v>2</v>
      </c>
      <c r="C12" s="8">
        <f t="shared" si="0"/>
        <v>-12178.380071958949</v>
      </c>
      <c r="D12" s="9">
        <f t="shared" si="1"/>
        <v>-858.36635507582923</v>
      </c>
      <c r="E12" s="9">
        <f t="shared" ref="E12:E22" si="3">C12-D12</f>
        <v>-11320.013716883121</v>
      </c>
      <c r="F12" s="10">
        <f t="shared" ref="F12:F22" si="4">F11+E12</f>
        <v>117434.93954449127</v>
      </c>
      <c r="G12" s="7">
        <f t="shared" si="2"/>
        <v>0.16117900325363382</v>
      </c>
      <c r="H12" s="11"/>
    </row>
    <row r="13" spans="2:14" ht="18.600000000000001" customHeight="1" x14ac:dyDescent="0.25">
      <c r="B13" s="3">
        <v>3</v>
      </c>
      <c r="C13" s="8">
        <f t="shared" si="0"/>
        <v>-12178.380071958949</v>
      </c>
      <c r="D13" s="9">
        <f t="shared" si="1"/>
        <v>-782.89959696327503</v>
      </c>
      <c r="E13" s="9">
        <f t="shared" si="3"/>
        <v>-11395.480474995675</v>
      </c>
      <c r="F13" s="10">
        <f t="shared" si="4"/>
        <v>106039.45906949558</v>
      </c>
      <c r="G13" s="7">
        <f t="shared" si="2"/>
        <v>0.24257529236074582</v>
      </c>
      <c r="H13" s="11"/>
    </row>
    <row r="14" spans="2:14" ht="18.600000000000001" customHeight="1" x14ac:dyDescent="0.25">
      <c r="B14" s="3">
        <v>4</v>
      </c>
      <c r="C14" s="8">
        <f t="shared" si="0"/>
        <v>-12178.380071958949</v>
      </c>
      <c r="D14" s="9">
        <f t="shared" si="1"/>
        <v>-706.92972712997062</v>
      </c>
      <c r="E14" s="9">
        <f t="shared" si="3"/>
        <v>-11471.450344828978</v>
      </c>
      <c r="F14" s="10">
        <f t="shared" si="4"/>
        <v>94568.008724666608</v>
      </c>
      <c r="G14" s="7">
        <f t="shared" si="2"/>
        <v>0.3245142233952385</v>
      </c>
      <c r="H14" s="11"/>
      <c r="N14" s="9" t="e">
        <f>PPMT(N$3/N$5,K14,N$4*N$5,N$6)</f>
        <v>#DIV/0!</v>
      </c>
    </row>
    <row r="15" spans="2:14" ht="18.600000000000001" customHeight="1" x14ac:dyDescent="0.25">
      <c r="B15" s="3">
        <v>5</v>
      </c>
      <c r="C15" s="8">
        <f t="shared" si="0"/>
        <v>-12178.380071958949</v>
      </c>
      <c r="D15" s="9">
        <f t="shared" si="1"/>
        <v>-630.45339149777737</v>
      </c>
      <c r="E15" s="9">
        <f t="shared" si="3"/>
        <v>-11547.926680461173</v>
      </c>
      <c r="F15" s="10">
        <f t="shared" si="4"/>
        <v>83020.082044205439</v>
      </c>
      <c r="G15" s="7">
        <f t="shared" si="2"/>
        <v>0.40699941396996114</v>
      </c>
      <c r="H15" s="11"/>
    </row>
    <row r="16" spans="2:14" ht="18.600000000000001" customHeight="1" x14ac:dyDescent="0.25">
      <c r="B16" s="3">
        <v>6</v>
      </c>
      <c r="C16" s="8">
        <f t="shared" si="0"/>
        <v>-12178.380071958949</v>
      </c>
      <c r="D16" s="9">
        <f t="shared" si="1"/>
        <v>-553.46721362803623</v>
      </c>
      <c r="E16" s="9">
        <f t="shared" si="3"/>
        <v>-11624.912858330912</v>
      </c>
      <c r="F16" s="10">
        <f t="shared" si="4"/>
        <v>71395.169185874533</v>
      </c>
      <c r="G16" s="7">
        <f t="shared" si="2"/>
        <v>0.49003450581518193</v>
      </c>
      <c r="H16" s="11"/>
    </row>
    <row r="17" spans="2:8" ht="18.600000000000001" customHeight="1" x14ac:dyDescent="0.25">
      <c r="B17" s="3">
        <v>7</v>
      </c>
      <c r="C17" s="8">
        <f t="shared" si="0"/>
        <v>-12178.380071958949</v>
      </c>
      <c r="D17" s="9">
        <f t="shared" si="1"/>
        <v>-475.96779457249681</v>
      </c>
      <c r="E17" s="9">
        <f t="shared" si="3"/>
        <v>-11702.412277386453</v>
      </c>
      <c r="F17" s="10">
        <f t="shared" si="4"/>
        <v>59692.756908488082</v>
      </c>
      <c r="G17" s="7">
        <f t="shared" si="2"/>
        <v>0.57362316493937082</v>
      </c>
      <c r="H17" s="11"/>
    </row>
    <row r="18" spans="2:8" ht="18.600000000000001" customHeight="1" x14ac:dyDescent="0.25">
      <c r="B18" s="3">
        <v>8</v>
      </c>
      <c r="C18" s="8">
        <f t="shared" si="0"/>
        <v>-12178.380071958949</v>
      </c>
      <c r="D18" s="9">
        <f t="shared" si="1"/>
        <v>-397.95171272325388</v>
      </c>
      <c r="E18" s="9">
        <f t="shared" si="3"/>
        <v>-11780.428359235695</v>
      </c>
      <c r="F18" s="10">
        <f t="shared" si="4"/>
        <v>47912.328549252386</v>
      </c>
      <c r="G18" s="7">
        <f t="shared" si="2"/>
        <v>0.65776908179105442</v>
      </c>
      <c r="H18" s="11"/>
    </row>
    <row r="19" spans="2:8" ht="18.600000000000001" customHeight="1" x14ac:dyDescent="0.25">
      <c r="B19" s="3">
        <v>9</v>
      </c>
      <c r="C19" s="8">
        <f t="shared" si="0"/>
        <v>-12178.380071958949</v>
      </c>
      <c r="D19" s="9">
        <f t="shared" si="1"/>
        <v>-319.41552366168253</v>
      </c>
      <c r="E19" s="9">
        <f t="shared" si="3"/>
        <v>-11858.964548297266</v>
      </c>
      <c r="F19" s="10">
        <f t="shared" si="4"/>
        <v>36053.364000955116</v>
      </c>
      <c r="G19" s="7">
        <f t="shared" si="2"/>
        <v>0.74247597142174915</v>
      </c>
      <c r="H19" s="11"/>
    </row>
    <row r="20" spans="2:8" ht="18.600000000000001" customHeight="1" x14ac:dyDescent="0.25">
      <c r="B20" s="3">
        <v>10</v>
      </c>
      <c r="C20" s="8">
        <f t="shared" si="0"/>
        <v>-12178.380071958949</v>
      </c>
      <c r="D20" s="9">
        <f t="shared" si="1"/>
        <v>-240.35576000636735</v>
      </c>
      <c r="E20" s="9">
        <f t="shared" si="3"/>
        <v>-11938.024311952582</v>
      </c>
      <c r="F20" s="10">
        <f t="shared" si="4"/>
        <v>24115.339689002532</v>
      </c>
      <c r="G20" s="7">
        <f t="shared" si="2"/>
        <v>0.82774757364998186</v>
      </c>
      <c r="H20" s="11"/>
    </row>
    <row r="21" spans="2:8" ht="18.600000000000001" customHeight="1" x14ac:dyDescent="0.25">
      <c r="B21" s="3">
        <v>11</v>
      </c>
      <c r="C21" s="8">
        <f t="shared" si="0"/>
        <v>-12178.380071958949</v>
      </c>
      <c r="D21" s="9">
        <f t="shared" si="1"/>
        <v>-160.76893126001681</v>
      </c>
      <c r="E21" s="9">
        <f t="shared" si="3"/>
        <v>-12017.611140698933</v>
      </c>
      <c r="F21" s="10">
        <f t="shared" si="4"/>
        <v>12097.728548303599</v>
      </c>
      <c r="G21" s="7">
        <f t="shared" si="2"/>
        <v>0.9135876532264029</v>
      </c>
      <c r="H21" s="11"/>
    </row>
    <row r="22" spans="2:8" ht="18.600000000000001" customHeight="1" x14ac:dyDescent="0.25">
      <c r="B22" s="3">
        <v>12</v>
      </c>
      <c r="C22" s="8">
        <f t="shared" si="0"/>
        <v>-12178.380071958949</v>
      </c>
      <c r="D22" s="9">
        <f t="shared" si="1"/>
        <v>-80.651523655357281</v>
      </c>
      <c r="E22" s="9">
        <f t="shared" si="3"/>
        <v>-12097.728548303592</v>
      </c>
      <c r="F22" s="12">
        <f t="shared" si="4"/>
        <v>0</v>
      </c>
      <c r="G22" s="7">
        <f t="shared" si="2"/>
        <v>1</v>
      </c>
      <c r="H22" s="11"/>
    </row>
    <row r="23" spans="2:8" ht="195.75" customHeight="1" x14ac:dyDescent="0.25">
      <c r="B23"/>
      <c r="C23"/>
      <c r="D23" s="13"/>
      <c r="E23"/>
      <c r="F23"/>
      <c r="G23"/>
    </row>
    <row r="24" spans="2:8" ht="20.100000000000001" customHeight="1" x14ac:dyDescent="0.25">
      <c r="B24"/>
      <c r="C24"/>
      <c r="D24"/>
      <c r="E24"/>
      <c r="F24"/>
      <c r="G24"/>
    </row>
    <row r="25" spans="2:8" ht="20.100000000000001" customHeight="1" x14ac:dyDescent="0.25">
      <c r="B25"/>
      <c r="C25"/>
      <c r="D25"/>
      <c r="E25"/>
      <c r="F25"/>
      <c r="G25"/>
    </row>
    <row r="26" spans="2:8" ht="20.100000000000001" customHeight="1" x14ac:dyDescent="0.25">
      <c r="B26"/>
      <c r="C26"/>
      <c r="D26"/>
      <c r="E26"/>
      <c r="F26"/>
      <c r="G26"/>
    </row>
    <row r="27" spans="2:8" ht="20.100000000000001" customHeight="1" x14ac:dyDescent="0.25">
      <c r="B27"/>
      <c r="C27"/>
      <c r="D27"/>
      <c r="E27"/>
      <c r="F27"/>
      <c r="G27"/>
    </row>
    <row r="28" spans="2:8" ht="20.100000000000001" customHeight="1" x14ac:dyDescent="0.25">
      <c r="B28"/>
      <c r="C28"/>
      <c r="D28"/>
      <c r="E28"/>
      <c r="F28"/>
      <c r="G28"/>
    </row>
    <row r="29" spans="2:8" ht="20.100000000000001" customHeight="1" x14ac:dyDescent="0.25">
      <c r="B29"/>
      <c r="C29"/>
      <c r="D29"/>
      <c r="E29"/>
      <c r="F29"/>
      <c r="G29"/>
    </row>
    <row r="30" spans="2:8" ht="20.100000000000001" customHeight="1" x14ac:dyDescent="0.25">
      <c r="B30"/>
      <c r="C30"/>
      <c r="D30"/>
      <c r="E30"/>
      <c r="F30"/>
      <c r="G30"/>
    </row>
    <row r="31" spans="2:8" ht="20.100000000000001" customHeight="1" x14ac:dyDescent="0.25">
      <c r="B31"/>
      <c r="C31"/>
      <c r="D31"/>
      <c r="E31"/>
      <c r="F31"/>
      <c r="G31"/>
    </row>
    <row r="32" spans="2:8" ht="20.100000000000001" customHeight="1" x14ac:dyDescent="0.25">
      <c r="B32"/>
      <c r="C32"/>
      <c r="D32"/>
      <c r="E32"/>
      <c r="F32"/>
      <c r="G32"/>
    </row>
    <row r="33" spans="2:7" ht="20.100000000000001" customHeight="1" x14ac:dyDescent="0.25">
      <c r="B33"/>
      <c r="C33"/>
      <c r="D33"/>
      <c r="E33"/>
      <c r="F33"/>
      <c r="G33"/>
    </row>
    <row r="34" spans="2:7" ht="20.100000000000001" customHeight="1" x14ac:dyDescent="0.25">
      <c r="B34"/>
      <c r="C34"/>
      <c r="D34"/>
      <c r="E34"/>
      <c r="F34"/>
      <c r="G34"/>
    </row>
    <row r="35" spans="2:7" ht="20.100000000000001" customHeight="1" x14ac:dyDescent="0.25">
      <c r="B35"/>
      <c r="C35"/>
      <c r="D35"/>
      <c r="E35"/>
      <c r="F35"/>
      <c r="G35"/>
    </row>
    <row r="36" spans="2:7" ht="20.100000000000001" customHeight="1" x14ac:dyDescent="0.25">
      <c r="B36"/>
      <c r="C36"/>
      <c r="D36"/>
      <c r="E36"/>
      <c r="F36"/>
      <c r="G36"/>
    </row>
    <row r="37" spans="2:7" ht="20.100000000000001" customHeight="1" x14ac:dyDescent="0.25">
      <c r="C37" s="14"/>
      <c r="D37" s="11"/>
      <c r="E37" s="11"/>
      <c r="F37" s="15"/>
      <c r="G37" s="15"/>
    </row>
    <row r="38" spans="2:7" ht="20.100000000000001" customHeight="1" x14ac:dyDescent="0.25">
      <c r="C38" s="14"/>
      <c r="D38" s="11"/>
      <c r="E38" s="11"/>
      <c r="F38" s="15"/>
      <c r="G38" s="15"/>
    </row>
    <row r="39" spans="2:7" ht="20.100000000000001" customHeight="1" x14ac:dyDescent="0.25">
      <c r="C39" s="14"/>
      <c r="D39" s="11"/>
      <c r="E39" s="11"/>
      <c r="F39" s="15"/>
      <c r="G39" s="15"/>
    </row>
    <row r="40" spans="2:7" ht="20.100000000000001" customHeight="1" x14ac:dyDescent="0.25">
      <c r="C40" s="14"/>
      <c r="D40" s="11"/>
      <c r="E40" s="11"/>
      <c r="F40" s="15"/>
      <c r="G40" s="15"/>
    </row>
    <row r="41" spans="2:7" ht="20.100000000000001" customHeight="1" x14ac:dyDescent="0.25">
      <c r="C41" s="14"/>
      <c r="D41" s="11"/>
      <c r="E41" s="11"/>
      <c r="F41" s="15"/>
      <c r="G41" s="15"/>
    </row>
    <row r="42" spans="2:7" ht="20.100000000000001" customHeight="1" x14ac:dyDescent="0.25">
      <c r="C42" s="14"/>
      <c r="D42" s="11"/>
      <c r="E42" s="11"/>
      <c r="F42" s="15"/>
      <c r="G42" s="15"/>
    </row>
    <row r="43" spans="2:7" ht="20.100000000000001" customHeight="1" x14ac:dyDescent="0.25">
      <c r="C43" s="14"/>
      <c r="D43" s="11"/>
      <c r="E43" s="11"/>
      <c r="F43" s="15"/>
      <c r="G43" s="15"/>
    </row>
    <row r="44" spans="2:7" ht="20.100000000000001" customHeight="1" x14ac:dyDescent="0.25">
      <c r="C44" s="14"/>
      <c r="D44" s="11"/>
      <c r="E44" s="11"/>
      <c r="F44" s="15"/>
      <c r="G44" s="15"/>
    </row>
    <row r="45" spans="2:7" ht="20.100000000000001" customHeight="1" x14ac:dyDescent="0.25">
      <c r="C45" s="14"/>
      <c r="D45" s="11"/>
      <c r="E45" s="11"/>
      <c r="F45" s="15"/>
      <c r="G45" s="15"/>
    </row>
    <row r="46" spans="2:7" ht="20.100000000000001" customHeight="1" x14ac:dyDescent="0.25">
      <c r="C46" s="14"/>
      <c r="D46" s="11"/>
      <c r="E46" s="11"/>
      <c r="F46" s="15"/>
      <c r="G46" s="15"/>
    </row>
    <row r="47" spans="2:7" ht="20.100000000000001" customHeight="1" x14ac:dyDescent="0.25">
      <c r="B47"/>
      <c r="C47"/>
      <c r="D47"/>
      <c r="E47"/>
      <c r="F47"/>
      <c r="G47"/>
    </row>
    <row r="48" spans="2:7" ht="20.100000000000001" customHeight="1" x14ac:dyDescent="0.25">
      <c r="B48"/>
      <c r="C48"/>
      <c r="D48"/>
      <c r="E48"/>
      <c r="F48"/>
      <c r="G48"/>
    </row>
  </sheetData>
  <mergeCells count="6">
    <mergeCell ref="C6:E6"/>
    <mergeCell ref="C7:E7"/>
    <mergeCell ref="B1:G1"/>
    <mergeCell ref="C3:E3"/>
    <mergeCell ref="C4:E4"/>
    <mergeCell ref="C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40445-51A4-4CA1-B426-98C9A059CB67}">
  <dimension ref="B1:N48"/>
  <sheetViews>
    <sheetView showGridLines="0" workbookViewId="0">
      <selection activeCell="C11" sqref="C11:C22"/>
    </sheetView>
  </sheetViews>
  <sheetFormatPr defaultRowHeight="15" x14ac:dyDescent="0.25"/>
  <cols>
    <col min="1" max="1" width="3" style="1" customWidth="1"/>
    <col min="2" max="2" width="9.140625" style="1"/>
    <col min="3" max="3" width="17.5703125" style="1" customWidth="1"/>
    <col min="4" max="4" width="12.5703125" style="1" bestFit="1" customWidth="1"/>
    <col min="5" max="5" width="13.85546875" style="1" customWidth="1"/>
    <col min="6" max="7" width="14.85546875" style="1" customWidth="1"/>
    <col min="8" max="8" width="53.7109375" style="1" customWidth="1"/>
    <col min="9" max="16384" width="9.140625" style="1"/>
  </cols>
  <sheetData>
    <row r="1" spans="2:14" ht="20.100000000000001" customHeight="1" x14ac:dyDescent="0.25">
      <c r="B1" s="17" t="s">
        <v>12</v>
      </c>
      <c r="C1" s="17"/>
      <c r="D1" s="17"/>
      <c r="E1" s="17"/>
      <c r="F1" s="17"/>
      <c r="G1" s="17"/>
    </row>
    <row r="2" spans="2:14" ht="18" customHeight="1" x14ac:dyDescent="0.25"/>
    <row r="3" spans="2:14" ht="20.100000000000001" customHeight="1" x14ac:dyDescent="0.25">
      <c r="C3" s="18" t="s">
        <v>0</v>
      </c>
      <c r="D3" s="18"/>
      <c r="E3" s="18"/>
      <c r="F3" s="2">
        <v>0.08</v>
      </c>
    </row>
    <row r="4" spans="2:14" ht="20.100000000000001" customHeight="1" x14ac:dyDescent="0.25">
      <c r="C4" s="19" t="s">
        <v>1</v>
      </c>
      <c r="D4" s="19"/>
      <c r="E4" s="19"/>
      <c r="F4" s="3">
        <v>1</v>
      </c>
    </row>
    <row r="5" spans="2:14" ht="20.100000000000001" customHeight="1" x14ac:dyDescent="0.25">
      <c r="C5" s="20" t="s">
        <v>2</v>
      </c>
      <c r="D5" s="20"/>
      <c r="E5" s="20"/>
      <c r="F5" s="3">
        <v>12</v>
      </c>
    </row>
    <row r="6" spans="2:14" ht="20.100000000000001" customHeight="1" x14ac:dyDescent="0.25">
      <c r="C6" s="16" t="s">
        <v>3</v>
      </c>
      <c r="D6" s="16"/>
      <c r="E6" s="16"/>
      <c r="F6" s="4">
        <v>150000</v>
      </c>
    </row>
    <row r="7" spans="2:14" ht="20.100000000000001" customHeight="1" x14ac:dyDescent="0.25">
      <c r="C7" s="16" t="s">
        <v>4</v>
      </c>
      <c r="D7" s="16"/>
      <c r="E7" s="16"/>
      <c r="F7" s="5">
        <v>10000</v>
      </c>
    </row>
    <row r="8" spans="2:14" ht="18" customHeight="1" x14ac:dyDescent="0.25"/>
    <row r="9" spans="2:14" ht="20.100000000000001" customHeight="1" x14ac:dyDescent="0.25"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</row>
    <row r="10" spans="2:14" ht="18.600000000000001" customHeight="1" x14ac:dyDescent="0.25">
      <c r="B10" s="3">
        <v>0</v>
      </c>
      <c r="C10" s="3"/>
      <c r="D10" s="3"/>
      <c r="E10" s="3"/>
      <c r="F10" s="4">
        <f>F6-F7</f>
        <v>140000</v>
      </c>
      <c r="G10" s="7">
        <f>(F$10-F10)/F$10</f>
        <v>0</v>
      </c>
    </row>
    <row r="11" spans="2:14" ht="18.600000000000001" customHeight="1" x14ac:dyDescent="0.25">
      <c r="B11" s="3">
        <v>1</v>
      </c>
      <c r="C11" s="21">
        <f>PMT(F$3/F$5,F$4*F$5,F$10)</f>
        <v>-12178.380071958949</v>
      </c>
      <c r="D11" s="9"/>
      <c r="E11" s="9"/>
      <c r="F11" s="10"/>
      <c r="G11" s="7"/>
      <c r="H11" s="11"/>
    </row>
    <row r="12" spans="2:14" ht="18.600000000000001" customHeight="1" x14ac:dyDescent="0.25">
      <c r="B12" s="3">
        <v>2</v>
      </c>
      <c r="C12" s="21">
        <f t="shared" ref="C12:C22" si="0">PMT(F$3/F$5,F$4*F$5,F$10)</f>
        <v>-12178.380071958949</v>
      </c>
      <c r="D12" s="9"/>
      <c r="E12" s="9"/>
      <c r="F12" s="10"/>
      <c r="G12" s="7"/>
      <c r="H12" s="11"/>
    </row>
    <row r="13" spans="2:14" ht="18.600000000000001" customHeight="1" x14ac:dyDescent="0.25">
      <c r="B13" s="3">
        <v>3</v>
      </c>
      <c r="C13" s="21">
        <f t="shared" si="0"/>
        <v>-12178.380071958949</v>
      </c>
      <c r="D13" s="9"/>
      <c r="E13" s="9"/>
      <c r="F13" s="10"/>
      <c r="G13" s="7"/>
      <c r="H13" s="11"/>
    </row>
    <row r="14" spans="2:14" ht="18.600000000000001" customHeight="1" x14ac:dyDescent="0.25">
      <c r="B14" s="3">
        <v>4</v>
      </c>
      <c r="C14" s="21">
        <f t="shared" si="0"/>
        <v>-12178.380071958949</v>
      </c>
      <c r="D14" s="9"/>
      <c r="E14" s="9"/>
      <c r="F14" s="10"/>
      <c r="G14" s="7"/>
      <c r="H14" s="11"/>
      <c r="N14" s="9" t="e">
        <f>PPMT(N$3/N$5,K14,N$4*N$5,N$6)</f>
        <v>#DIV/0!</v>
      </c>
    </row>
    <row r="15" spans="2:14" ht="18.600000000000001" customHeight="1" x14ac:dyDescent="0.25">
      <c r="B15" s="3">
        <v>5</v>
      </c>
      <c r="C15" s="21">
        <f t="shared" si="0"/>
        <v>-12178.380071958949</v>
      </c>
      <c r="D15" s="9"/>
      <c r="E15" s="9"/>
      <c r="F15" s="10"/>
      <c r="G15" s="7"/>
      <c r="H15" s="11"/>
    </row>
    <row r="16" spans="2:14" ht="18.600000000000001" customHeight="1" x14ac:dyDescent="0.25">
      <c r="B16" s="3">
        <v>6</v>
      </c>
      <c r="C16" s="21">
        <f t="shared" si="0"/>
        <v>-12178.380071958949</v>
      </c>
      <c r="D16" s="9"/>
      <c r="E16" s="9"/>
      <c r="F16" s="10"/>
      <c r="G16" s="7"/>
      <c r="H16" s="11"/>
    </row>
    <row r="17" spans="2:8" ht="18.600000000000001" customHeight="1" x14ac:dyDescent="0.25">
      <c r="B17" s="3">
        <v>7</v>
      </c>
      <c r="C17" s="21">
        <f t="shared" si="0"/>
        <v>-12178.380071958949</v>
      </c>
      <c r="D17" s="9"/>
      <c r="E17" s="9"/>
      <c r="F17" s="10"/>
      <c r="G17" s="7"/>
      <c r="H17" s="11"/>
    </row>
    <row r="18" spans="2:8" ht="18.600000000000001" customHeight="1" x14ac:dyDescent="0.25">
      <c r="B18" s="3">
        <v>8</v>
      </c>
      <c r="C18" s="21">
        <f t="shared" si="0"/>
        <v>-12178.380071958949</v>
      </c>
      <c r="D18" s="9"/>
      <c r="E18" s="9"/>
      <c r="F18" s="10"/>
      <c r="G18" s="7"/>
      <c r="H18" s="11"/>
    </row>
    <row r="19" spans="2:8" ht="18.600000000000001" customHeight="1" x14ac:dyDescent="0.25">
      <c r="B19" s="3">
        <v>9</v>
      </c>
      <c r="C19" s="21">
        <f t="shared" si="0"/>
        <v>-12178.380071958949</v>
      </c>
      <c r="D19" s="9"/>
      <c r="E19" s="9"/>
      <c r="F19" s="10"/>
      <c r="G19" s="7"/>
      <c r="H19" s="11"/>
    </row>
    <row r="20" spans="2:8" ht="18.600000000000001" customHeight="1" x14ac:dyDescent="0.25">
      <c r="B20" s="3">
        <v>10</v>
      </c>
      <c r="C20" s="21">
        <f t="shared" si="0"/>
        <v>-12178.380071958949</v>
      </c>
      <c r="D20" s="9"/>
      <c r="E20" s="9"/>
      <c r="F20" s="10"/>
      <c r="G20" s="7"/>
      <c r="H20" s="11"/>
    </row>
    <row r="21" spans="2:8" ht="18.600000000000001" customHeight="1" x14ac:dyDescent="0.25">
      <c r="B21" s="3">
        <v>11</v>
      </c>
      <c r="C21" s="21">
        <f t="shared" si="0"/>
        <v>-12178.380071958949</v>
      </c>
      <c r="D21" s="9"/>
      <c r="E21" s="9"/>
      <c r="F21" s="10"/>
      <c r="G21" s="7"/>
      <c r="H21" s="11"/>
    </row>
    <row r="22" spans="2:8" ht="18.600000000000001" customHeight="1" x14ac:dyDescent="0.25">
      <c r="B22" s="3">
        <v>12</v>
      </c>
      <c r="C22" s="21">
        <f t="shared" si="0"/>
        <v>-12178.380071958949</v>
      </c>
      <c r="D22" s="9"/>
      <c r="E22" s="9"/>
      <c r="F22" s="12"/>
      <c r="G22" s="7"/>
      <c r="H22" s="11"/>
    </row>
    <row r="23" spans="2:8" ht="195.75" customHeight="1" x14ac:dyDescent="0.25">
      <c r="B23"/>
      <c r="C23"/>
      <c r="D23" s="13"/>
      <c r="E23"/>
      <c r="F23"/>
      <c r="G23"/>
    </row>
    <row r="24" spans="2:8" ht="20.100000000000001" customHeight="1" x14ac:dyDescent="0.25">
      <c r="B24"/>
      <c r="C24"/>
      <c r="D24"/>
      <c r="E24"/>
      <c r="F24"/>
      <c r="G24"/>
    </row>
    <row r="25" spans="2:8" ht="20.100000000000001" customHeight="1" x14ac:dyDescent="0.25">
      <c r="B25"/>
      <c r="C25"/>
      <c r="D25"/>
      <c r="E25"/>
      <c r="F25"/>
      <c r="G25"/>
    </row>
    <row r="26" spans="2:8" ht="20.100000000000001" customHeight="1" x14ac:dyDescent="0.25">
      <c r="B26"/>
      <c r="C26"/>
      <c r="D26"/>
      <c r="E26"/>
      <c r="F26"/>
      <c r="G26"/>
    </row>
    <row r="27" spans="2:8" ht="20.100000000000001" customHeight="1" x14ac:dyDescent="0.25">
      <c r="B27"/>
      <c r="C27"/>
      <c r="D27"/>
      <c r="E27"/>
      <c r="F27"/>
      <c r="G27"/>
    </row>
    <row r="28" spans="2:8" ht="20.100000000000001" customHeight="1" x14ac:dyDescent="0.25">
      <c r="B28"/>
      <c r="C28"/>
      <c r="D28"/>
      <c r="E28"/>
      <c r="F28"/>
      <c r="G28"/>
    </row>
    <row r="29" spans="2:8" ht="20.100000000000001" customHeight="1" x14ac:dyDescent="0.25">
      <c r="B29"/>
      <c r="C29"/>
      <c r="D29"/>
      <c r="E29"/>
      <c r="F29"/>
      <c r="G29"/>
    </row>
    <row r="30" spans="2:8" ht="20.100000000000001" customHeight="1" x14ac:dyDescent="0.25">
      <c r="B30"/>
      <c r="C30"/>
      <c r="D30"/>
      <c r="E30"/>
      <c r="F30"/>
      <c r="G30"/>
    </row>
    <row r="31" spans="2:8" ht="20.100000000000001" customHeight="1" x14ac:dyDescent="0.25">
      <c r="B31"/>
      <c r="C31"/>
      <c r="D31"/>
      <c r="E31"/>
      <c r="F31"/>
      <c r="G31"/>
    </row>
    <row r="32" spans="2:8" ht="20.100000000000001" customHeight="1" x14ac:dyDescent="0.25">
      <c r="B32"/>
      <c r="C32"/>
      <c r="D32"/>
      <c r="E32"/>
      <c r="F32"/>
      <c r="G32"/>
    </row>
    <row r="33" spans="2:7" ht="20.100000000000001" customHeight="1" x14ac:dyDescent="0.25">
      <c r="B33"/>
      <c r="C33"/>
      <c r="D33"/>
      <c r="E33"/>
      <c r="F33"/>
      <c r="G33"/>
    </row>
    <row r="34" spans="2:7" ht="20.100000000000001" customHeight="1" x14ac:dyDescent="0.25">
      <c r="B34"/>
      <c r="C34"/>
      <c r="D34"/>
      <c r="E34"/>
      <c r="F34"/>
      <c r="G34"/>
    </row>
    <row r="35" spans="2:7" ht="20.100000000000001" customHeight="1" x14ac:dyDescent="0.25">
      <c r="B35"/>
      <c r="C35"/>
      <c r="D35"/>
      <c r="E35"/>
      <c r="F35"/>
      <c r="G35"/>
    </row>
    <row r="36" spans="2:7" ht="20.100000000000001" customHeight="1" x14ac:dyDescent="0.25">
      <c r="B36"/>
      <c r="C36"/>
      <c r="D36"/>
      <c r="E36"/>
      <c r="F36"/>
      <c r="G36"/>
    </row>
    <row r="37" spans="2:7" ht="20.100000000000001" customHeight="1" x14ac:dyDescent="0.25">
      <c r="C37" s="14"/>
      <c r="D37" s="11"/>
      <c r="E37" s="11"/>
      <c r="F37" s="15"/>
      <c r="G37" s="15"/>
    </row>
    <row r="38" spans="2:7" ht="20.100000000000001" customHeight="1" x14ac:dyDescent="0.25">
      <c r="C38" s="14"/>
      <c r="D38" s="11"/>
      <c r="E38" s="11"/>
      <c r="F38" s="15"/>
      <c r="G38" s="15"/>
    </row>
    <row r="39" spans="2:7" ht="20.100000000000001" customHeight="1" x14ac:dyDescent="0.25">
      <c r="C39" s="14"/>
      <c r="D39" s="11"/>
      <c r="E39" s="11"/>
      <c r="F39" s="15"/>
      <c r="G39" s="15"/>
    </row>
    <row r="40" spans="2:7" ht="20.100000000000001" customHeight="1" x14ac:dyDescent="0.25">
      <c r="C40" s="14"/>
      <c r="D40" s="11"/>
      <c r="E40" s="11"/>
      <c r="F40" s="15"/>
      <c r="G40" s="15"/>
    </row>
    <row r="41" spans="2:7" ht="20.100000000000001" customHeight="1" x14ac:dyDescent="0.25">
      <c r="C41" s="14"/>
      <c r="D41" s="11"/>
      <c r="E41" s="11"/>
      <c r="F41" s="15"/>
      <c r="G41" s="15"/>
    </row>
    <row r="42" spans="2:7" ht="20.100000000000001" customHeight="1" x14ac:dyDescent="0.25">
      <c r="C42" s="14"/>
      <c r="D42" s="11"/>
      <c r="E42" s="11"/>
      <c r="F42" s="15"/>
      <c r="G42" s="15"/>
    </row>
    <row r="43" spans="2:7" ht="20.100000000000001" customHeight="1" x14ac:dyDescent="0.25">
      <c r="C43" s="14"/>
      <c r="D43" s="11"/>
      <c r="E43" s="11"/>
      <c r="F43" s="15"/>
      <c r="G43" s="15"/>
    </row>
    <row r="44" spans="2:7" ht="20.100000000000001" customHeight="1" x14ac:dyDescent="0.25">
      <c r="C44" s="14"/>
      <c r="D44" s="11"/>
      <c r="E44" s="11"/>
      <c r="F44" s="15"/>
      <c r="G44" s="15"/>
    </row>
    <row r="45" spans="2:7" ht="20.100000000000001" customHeight="1" x14ac:dyDescent="0.25">
      <c r="C45" s="14"/>
      <c r="D45" s="11"/>
      <c r="E45" s="11"/>
      <c r="F45" s="15"/>
      <c r="G45" s="15"/>
    </row>
    <row r="46" spans="2:7" ht="20.100000000000001" customHeight="1" x14ac:dyDescent="0.25">
      <c r="C46" s="14"/>
      <c r="D46" s="11"/>
      <c r="E46" s="11"/>
      <c r="F46" s="15"/>
      <c r="G46" s="15"/>
    </row>
    <row r="47" spans="2:7" ht="20.100000000000001" customHeight="1" x14ac:dyDescent="0.25">
      <c r="B47"/>
      <c r="C47"/>
      <c r="D47"/>
      <c r="E47"/>
      <c r="F47"/>
      <c r="G47"/>
    </row>
    <row r="48" spans="2:7" ht="20.100000000000001" customHeight="1" x14ac:dyDescent="0.25">
      <c r="B48"/>
      <c r="C48"/>
      <c r="D48"/>
      <c r="E48"/>
      <c r="F48"/>
      <c r="G48"/>
    </row>
  </sheetData>
  <mergeCells count="6">
    <mergeCell ref="B1:G1"/>
    <mergeCell ref="C3:E3"/>
    <mergeCell ref="C4:E4"/>
    <mergeCell ref="C5:E5"/>
    <mergeCell ref="C6:E6"/>
    <mergeCell ref="C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16076-9019-4518-A15B-04B0441FED23}">
  <dimension ref="B1:N48"/>
  <sheetViews>
    <sheetView showGridLines="0" workbookViewId="0">
      <selection activeCell="D11" sqref="D11:D22"/>
    </sheetView>
  </sheetViews>
  <sheetFormatPr defaultRowHeight="15" x14ac:dyDescent="0.25"/>
  <cols>
    <col min="1" max="1" width="3" style="1" customWidth="1"/>
    <col min="2" max="2" width="9.140625" style="1"/>
    <col min="3" max="3" width="17.85546875" style="1" customWidth="1"/>
    <col min="4" max="4" width="12.7109375" style="1" customWidth="1"/>
    <col min="5" max="5" width="13.85546875" style="1" customWidth="1"/>
    <col min="6" max="7" width="14.85546875" style="1" customWidth="1"/>
    <col min="8" max="8" width="53.7109375" style="1" customWidth="1"/>
    <col min="9" max="16384" width="9.140625" style="1"/>
  </cols>
  <sheetData>
    <row r="1" spans="2:14" ht="20.100000000000001" customHeight="1" x14ac:dyDescent="0.25">
      <c r="B1" s="17" t="s">
        <v>13</v>
      </c>
      <c r="C1" s="17"/>
      <c r="D1" s="17"/>
      <c r="E1" s="17"/>
      <c r="F1" s="17"/>
      <c r="G1" s="17"/>
    </row>
    <row r="2" spans="2:14" ht="18" customHeight="1" x14ac:dyDescent="0.25"/>
    <row r="3" spans="2:14" ht="20.100000000000001" customHeight="1" x14ac:dyDescent="0.25">
      <c r="C3" s="18" t="s">
        <v>0</v>
      </c>
      <c r="D3" s="18"/>
      <c r="E3" s="18"/>
      <c r="F3" s="2">
        <v>0.08</v>
      </c>
    </row>
    <row r="4" spans="2:14" ht="20.100000000000001" customHeight="1" x14ac:dyDescent="0.25">
      <c r="C4" s="19" t="s">
        <v>1</v>
      </c>
      <c r="D4" s="19"/>
      <c r="E4" s="19"/>
      <c r="F4" s="3">
        <v>1</v>
      </c>
    </row>
    <row r="5" spans="2:14" ht="20.100000000000001" customHeight="1" x14ac:dyDescent="0.25">
      <c r="C5" s="20" t="s">
        <v>2</v>
      </c>
      <c r="D5" s="20"/>
      <c r="E5" s="20"/>
      <c r="F5" s="3">
        <v>12</v>
      </c>
    </row>
    <row r="6" spans="2:14" ht="20.100000000000001" customHeight="1" x14ac:dyDescent="0.25">
      <c r="C6" s="16" t="s">
        <v>3</v>
      </c>
      <c r="D6" s="16"/>
      <c r="E6" s="16"/>
      <c r="F6" s="4">
        <v>150000</v>
      </c>
    </row>
    <row r="7" spans="2:14" ht="20.100000000000001" customHeight="1" x14ac:dyDescent="0.25">
      <c r="C7" s="16" t="s">
        <v>4</v>
      </c>
      <c r="D7" s="16"/>
      <c r="E7" s="16"/>
      <c r="F7" s="5">
        <v>10000</v>
      </c>
    </row>
    <row r="8" spans="2:14" ht="18" customHeight="1" x14ac:dyDescent="0.25"/>
    <row r="9" spans="2:14" ht="20.100000000000001" customHeight="1" x14ac:dyDescent="0.25"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</row>
    <row r="10" spans="2:14" ht="18.600000000000001" customHeight="1" x14ac:dyDescent="0.25">
      <c r="B10" s="3">
        <v>0</v>
      </c>
      <c r="C10" s="3"/>
      <c r="D10" s="3"/>
      <c r="E10" s="3"/>
      <c r="F10" s="4">
        <f>F6-F7</f>
        <v>140000</v>
      </c>
      <c r="G10" s="7">
        <f>(F$10-F10)/F$10</f>
        <v>0</v>
      </c>
    </row>
    <row r="11" spans="2:14" ht="18.600000000000001" customHeight="1" x14ac:dyDescent="0.25">
      <c r="B11" s="3">
        <v>1</v>
      </c>
      <c r="C11" s="8">
        <f t="shared" ref="C11:C22" si="0">PMT(F$3/F$5,F$4*F$5,F$10)</f>
        <v>-12178.380071958949</v>
      </c>
      <c r="D11" s="22">
        <f>IPMT(F$3/F$5,B11,F$4*F$5,F$10)</f>
        <v>-933.33333333333337</v>
      </c>
      <c r="E11" s="9"/>
      <c r="F11" s="10"/>
      <c r="G11" s="7"/>
      <c r="H11" s="11"/>
    </row>
    <row r="12" spans="2:14" ht="18.600000000000001" customHeight="1" x14ac:dyDescent="0.25">
      <c r="B12" s="3">
        <v>2</v>
      </c>
      <c r="C12" s="8">
        <f t="shared" si="0"/>
        <v>-12178.380071958949</v>
      </c>
      <c r="D12" s="22">
        <f t="shared" ref="D12:D22" si="1">IPMT(F$3/F$5,B12,F$4*F$5,F$10)</f>
        <v>-858.36635507582923</v>
      </c>
      <c r="E12" s="9"/>
      <c r="F12" s="10"/>
      <c r="G12" s="7"/>
      <c r="H12" s="11"/>
    </row>
    <row r="13" spans="2:14" ht="18.600000000000001" customHeight="1" x14ac:dyDescent="0.25">
      <c r="B13" s="3">
        <v>3</v>
      </c>
      <c r="C13" s="8">
        <f t="shared" si="0"/>
        <v>-12178.380071958949</v>
      </c>
      <c r="D13" s="22">
        <f t="shared" si="1"/>
        <v>-782.89959696327503</v>
      </c>
      <c r="E13" s="9"/>
      <c r="F13" s="10"/>
      <c r="G13" s="7"/>
      <c r="H13" s="11"/>
    </row>
    <row r="14" spans="2:14" ht="18.600000000000001" customHeight="1" x14ac:dyDescent="0.25">
      <c r="B14" s="3">
        <v>4</v>
      </c>
      <c r="C14" s="8">
        <f t="shared" si="0"/>
        <v>-12178.380071958949</v>
      </c>
      <c r="D14" s="22">
        <f t="shared" si="1"/>
        <v>-706.92972712997062</v>
      </c>
      <c r="E14" s="9"/>
      <c r="F14" s="10"/>
      <c r="G14" s="7"/>
      <c r="H14" s="11"/>
      <c r="N14" s="9" t="e">
        <f>PPMT(N$3/N$5,K14,N$4*N$5,N$6)</f>
        <v>#DIV/0!</v>
      </c>
    </row>
    <row r="15" spans="2:14" ht="18.600000000000001" customHeight="1" x14ac:dyDescent="0.25">
      <c r="B15" s="3">
        <v>5</v>
      </c>
      <c r="C15" s="8">
        <f t="shared" si="0"/>
        <v>-12178.380071958949</v>
      </c>
      <c r="D15" s="22">
        <f t="shared" si="1"/>
        <v>-630.45339149777737</v>
      </c>
      <c r="E15" s="9"/>
      <c r="F15" s="10"/>
      <c r="G15" s="7"/>
      <c r="H15" s="11"/>
    </row>
    <row r="16" spans="2:14" ht="18.600000000000001" customHeight="1" x14ac:dyDescent="0.25">
      <c r="B16" s="3">
        <v>6</v>
      </c>
      <c r="C16" s="8">
        <f t="shared" si="0"/>
        <v>-12178.380071958949</v>
      </c>
      <c r="D16" s="22">
        <f t="shared" si="1"/>
        <v>-553.46721362803623</v>
      </c>
      <c r="E16" s="9"/>
      <c r="F16" s="10"/>
      <c r="G16" s="7"/>
      <c r="H16" s="11"/>
    </row>
    <row r="17" spans="2:8" ht="18.600000000000001" customHeight="1" x14ac:dyDescent="0.25">
      <c r="B17" s="3">
        <v>7</v>
      </c>
      <c r="C17" s="8">
        <f t="shared" si="0"/>
        <v>-12178.380071958949</v>
      </c>
      <c r="D17" s="22">
        <f t="shared" si="1"/>
        <v>-475.96779457249681</v>
      </c>
      <c r="E17" s="9"/>
      <c r="F17" s="10"/>
      <c r="G17" s="7"/>
      <c r="H17" s="11"/>
    </row>
    <row r="18" spans="2:8" ht="18.600000000000001" customHeight="1" x14ac:dyDescent="0.25">
      <c r="B18" s="3">
        <v>8</v>
      </c>
      <c r="C18" s="8">
        <f t="shared" si="0"/>
        <v>-12178.380071958949</v>
      </c>
      <c r="D18" s="22">
        <f t="shared" si="1"/>
        <v>-397.95171272325388</v>
      </c>
      <c r="E18" s="9"/>
      <c r="F18" s="10"/>
      <c r="G18" s="7"/>
      <c r="H18" s="11"/>
    </row>
    <row r="19" spans="2:8" ht="18.600000000000001" customHeight="1" x14ac:dyDescent="0.25">
      <c r="B19" s="3">
        <v>9</v>
      </c>
      <c r="C19" s="8">
        <f t="shared" si="0"/>
        <v>-12178.380071958949</v>
      </c>
      <c r="D19" s="22">
        <f t="shared" si="1"/>
        <v>-319.41552366168253</v>
      </c>
      <c r="E19" s="9"/>
      <c r="F19" s="10"/>
      <c r="G19" s="7"/>
      <c r="H19" s="11"/>
    </row>
    <row r="20" spans="2:8" ht="18.600000000000001" customHeight="1" x14ac:dyDescent="0.25">
      <c r="B20" s="3">
        <v>10</v>
      </c>
      <c r="C20" s="8">
        <f t="shared" si="0"/>
        <v>-12178.380071958949</v>
      </c>
      <c r="D20" s="22">
        <f t="shared" si="1"/>
        <v>-240.35576000636735</v>
      </c>
      <c r="E20" s="9"/>
      <c r="F20" s="10"/>
      <c r="G20" s="7"/>
      <c r="H20" s="11"/>
    </row>
    <row r="21" spans="2:8" ht="18.600000000000001" customHeight="1" x14ac:dyDescent="0.25">
      <c r="B21" s="3">
        <v>11</v>
      </c>
      <c r="C21" s="8">
        <f t="shared" si="0"/>
        <v>-12178.380071958949</v>
      </c>
      <c r="D21" s="22">
        <f t="shared" si="1"/>
        <v>-160.76893126001681</v>
      </c>
      <c r="E21" s="9"/>
      <c r="F21" s="10"/>
      <c r="G21" s="7"/>
      <c r="H21" s="11"/>
    </row>
    <row r="22" spans="2:8" ht="18.600000000000001" customHeight="1" x14ac:dyDescent="0.25">
      <c r="B22" s="3">
        <v>12</v>
      </c>
      <c r="C22" s="8">
        <f t="shared" si="0"/>
        <v>-12178.380071958949</v>
      </c>
      <c r="D22" s="22">
        <f t="shared" si="1"/>
        <v>-80.651523655357281</v>
      </c>
      <c r="E22" s="9"/>
      <c r="F22" s="12"/>
      <c r="G22" s="7"/>
      <c r="H22" s="11"/>
    </row>
    <row r="23" spans="2:8" ht="195.75" customHeight="1" x14ac:dyDescent="0.25">
      <c r="B23"/>
      <c r="C23"/>
      <c r="D23" s="13"/>
      <c r="E23"/>
      <c r="F23"/>
      <c r="G23"/>
    </row>
    <row r="24" spans="2:8" ht="20.100000000000001" customHeight="1" x14ac:dyDescent="0.25">
      <c r="B24"/>
      <c r="C24"/>
      <c r="D24"/>
      <c r="E24"/>
      <c r="F24"/>
      <c r="G24"/>
    </row>
    <row r="25" spans="2:8" ht="20.100000000000001" customHeight="1" x14ac:dyDescent="0.25">
      <c r="B25"/>
      <c r="C25"/>
      <c r="D25"/>
      <c r="E25"/>
      <c r="F25"/>
      <c r="G25"/>
    </row>
    <row r="26" spans="2:8" ht="20.100000000000001" customHeight="1" x14ac:dyDescent="0.25">
      <c r="B26"/>
      <c r="C26"/>
      <c r="D26"/>
      <c r="E26"/>
      <c r="F26"/>
      <c r="G26"/>
    </row>
    <row r="27" spans="2:8" ht="20.100000000000001" customHeight="1" x14ac:dyDescent="0.25">
      <c r="B27"/>
      <c r="C27"/>
      <c r="D27"/>
      <c r="E27"/>
      <c r="F27"/>
      <c r="G27"/>
    </row>
    <row r="28" spans="2:8" ht="20.100000000000001" customHeight="1" x14ac:dyDescent="0.25">
      <c r="B28"/>
      <c r="C28"/>
      <c r="D28"/>
      <c r="E28"/>
      <c r="F28"/>
      <c r="G28"/>
    </row>
    <row r="29" spans="2:8" ht="20.100000000000001" customHeight="1" x14ac:dyDescent="0.25">
      <c r="B29"/>
      <c r="C29"/>
      <c r="D29"/>
      <c r="E29"/>
      <c r="F29"/>
      <c r="G29"/>
    </row>
    <row r="30" spans="2:8" ht="20.100000000000001" customHeight="1" x14ac:dyDescent="0.25">
      <c r="B30"/>
      <c r="C30"/>
      <c r="D30"/>
      <c r="E30"/>
      <c r="F30"/>
      <c r="G30"/>
    </row>
    <row r="31" spans="2:8" ht="20.100000000000001" customHeight="1" x14ac:dyDescent="0.25">
      <c r="B31"/>
      <c r="C31"/>
      <c r="D31"/>
      <c r="E31"/>
      <c r="F31"/>
      <c r="G31"/>
    </row>
    <row r="32" spans="2:8" ht="20.100000000000001" customHeight="1" x14ac:dyDescent="0.25">
      <c r="B32"/>
      <c r="C32"/>
      <c r="D32"/>
      <c r="E32"/>
      <c r="F32"/>
      <c r="G32"/>
    </row>
    <row r="33" spans="2:7" ht="20.100000000000001" customHeight="1" x14ac:dyDescent="0.25">
      <c r="B33"/>
      <c r="C33"/>
      <c r="D33"/>
      <c r="E33"/>
      <c r="F33"/>
      <c r="G33"/>
    </row>
    <row r="34" spans="2:7" ht="20.100000000000001" customHeight="1" x14ac:dyDescent="0.25">
      <c r="B34"/>
      <c r="C34"/>
      <c r="D34"/>
      <c r="E34"/>
      <c r="F34"/>
      <c r="G34"/>
    </row>
    <row r="35" spans="2:7" ht="20.100000000000001" customHeight="1" x14ac:dyDescent="0.25">
      <c r="B35"/>
      <c r="C35"/>
      <c r="D35"/>
      <c r="E35"/>
      <c r="F35"/>
      <c r="G35"/>
    </row>
    <row r="36" spans="2:7" ht="20.100000000000001" customHeight="1" x14ac:dyDescent="0.25">
      <c r="B36"/>
      <c r="C36"/>
      <c r="D36"/>
      <c r="E36"/>
      <c r="F36"/>
      <c r="G36"/>
    </row>
    <row r="37" spans="2:7" ht="20.100000000000001" customHeight="1" x14ac:dyDescent="0.25">
      <c r="C37" s="14"/>
      <c r="D37" s="11"/>
      <c r="E37" s="11"/>
      <c r="F37" s="15"/>
      <c r="G37" s="15"/>
    </row>
    <row r="38" spans="2:7" ht="20.100000000000001" customHeight="1" x14ac:dyDescent="0.25">
      <c r="C38" s="14"/>
      <c r="D38" s="11"/>
      <c r="E38" s="11"/>
      <c r="F38" s="15"/>
      <c r="G38" s="15"/>
    </row>
    <row r="39" spans="2:7" ht="20.100000000000001" customHeight="1" x14ac:dyDescent="0.25">
      <c r="C39" s="14"/>
      <c r="D39" s="11"/>
      <c r="E39" s="11"/>
      <c r="F39" s="15"/>
      <c r="G39" s="15"/>
    </row>
    <row r="40" spans="2:7" ht="20.100000000000001" customHeight="1" x14ac:dyDescent="0.25">
      <c r="C40" s="14"/>
      <c r="D40" s="11"/>
      <c r="E40" s="11"/>
      <c r="F40" s="15"/>
      <c r="G40" s="15"/>
    </row>
    <row r="41" spans="2:7" ht="20.100000000000001" customHeight="1" x14ac:dyDescent="0.25">
      <c r="C41" s="14"/>
      <c r="D41" s="11"/>
      <c r="E41" s="11"/>
      <c r="F41" s="15"/>
      <c r="G41" s="15"/>
    </row>
    <row r="42" spans="2:7" ht="20.100000000000001" customHeight="1" x14ac:dyDescent="0.25">
      <c r="C42" s="14"/>
      <c r="D42" s="11"/>
      <c r="E42" s="11"/>
      <c r="F42" s="15"/>
      <c r="G42" s="15"/>
    </row>
    <row r="43" spans="2:7" ht="20.100000000000001" customHeight="1" x14ac:dyDescent="0.25">
      <c r="C43" s="14"/>
      <c r="D43" s="11"/>
      <c r="E43" s="11"/>
      <c r="F43" s="15"/>
      <c r="G43" s="15"/>
    </row>
    <row r="44" spans="2:7" ht="20.100000000000001" customHeight="1" x14ac:dyDescent="0.25">
      <c r="C44" s="14"/>
      <c r="D44" s="11"/>
      <c r="E44" s="11"/>
      <c r="F44" s="15"/>
      <c r="G44" s="15"/>
    </row>
    <row r="45" spans="2:7" ht="20.100000000000001" customHeight="1" x14ac:dyDescent="0.25">
      <c r="C45" s="14"/>
      <c r="D45" s="11"/>
      <c r="E45" s="11"/>
      <c r="F45" s="15"/>
      <c r="G45" s="15"/>
    </row>
    <row r="46" spans="2:7" ht="20.100000000000001" customHeight="1" x14ac:dyDescent="0.25">
      <c r="C46" s="14"/>
      <c r="D46" s="11"/>
      <c r="E46" s="11"/>
      <c r="F46" s="15"/>
      <c r="G46" s="15"/>
    </row>
    <row r="47" spans="2:7" ht="20.100000000000001" customHeight="1" x14ac:dyDescent="0.25">
      <c r="B47"/>
      <c r="C47"/>
      <c r="D47"/>
      <c r="E47"/>
      <c r="F47"/>
      <c r="G47"/>
    </row>
    <row r="48" spans="2:7" ht="20.100000000000001" customHeight="1" x14ac:dyDescent="0.25">
      <c r="B48"/>
      <c r="C48"/>
      <c r="D48"/>
      <c r="E48"/>
      <c r="F48"/>
      <c r="G48"/>
    </row>
  </sheetData>
  <mergeCells count="6">
    <mergeCell ref="B1:G1"/>
    <mergeCell ref="C3:E3"/>
    <mergeCell ref="C4:E4"/>
    <mergeCell ref="C5:E5"/>
    <mergeCell ref="C6:E6"/>
    <mergeCell ref="C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CAD1A-9D08-400F-94C9-253BD5BE2106}">
  <dimension ref="B1:N48"/>
  <sheetViews>
    <sheetView showGridLines="0" workbookViewId="0">
      <selection activeCell="E11" sqref="E11:E22"/>
    </sheetView>
  </sheetViews>
  <sheetFormatPr defaultRowHeight="15" x14ac:dyDescent="0.25"/>
  <cols>
    <col min="1" max="1" width="3" style="1" customWidth="1"/>
    <col min="2" max="2" width="9.140625" style="1"/>
    <col min="3" max="3" width="17.85546875" style="1" customWidth="1"/>
    <col min="4" max="4" width="12.5703125" style="1" bestFit="1" customWidth="1"/>
    <col min="5" max="5" width="14" style="1" customWidth="1"/>
    <col min="6" max="7" width="14.85546875" style="1" customWidth="1"/>
    <col min="8" max="8" width="53.7109375" style="1" customWidth="1"/>
    <col min="9" max="16384" width="9.140625" style="1"/>
  </cols>
  <sheetData>
    <row r="1" spans="2:14" ht="20.100000000000001" customHeight="1" x14ac:dyDescent="0.25">
      <c r="B1" s="17" t="s">
        <v>14</v>
      </c>
      <c r="C1" s="17"/>
      <c r="D1" s="17"/>
      <c r="E1" s="17"/>
      <c r="F1" s="17"/>
      <c r="G1" s="17"/>
    </row>
    <row r="2" spans="2:14" ht="18" customHeight="1" x14ac:dyDescent="0.25"/>
    <row r="3" spans="2:14" ht="20.100000000000001" customHeight="1" x14ac:dyDescent="0.25">
      <c r="C3" s="18" t="s">
        <v>0</v>
      </c>
      <c r="D3" s="18"/>
      <c r="E3" s="18"/>
      <c r="F3" s="2">
        <v>0.08</v>
      </c>
    </row>
    <row r="4" spans="2:14" ht="20.100000000000001" customHeight="1" x14ac:dyDescent="0.25">
      <c r="C4" s="19" t="s">
        <v>1</v>
      </c>
      <c r="D4" s="19"/>
      <c r="E4" s="19"/>
      <c r="F4" s="3">
        <v>1</v>
      </c>
    </row>
    <row r="5" spans="2:14" ht="20.100000000000001" customHeight="1" x14ac:dyDescent="0.25">
      <c r="C5" s="20" t="s">
        <v>2</v>
      </c>
      <c r="D5" s="20"/>
      <c r="E5" s="20"/>
      <c r="F5" s="3">
        <v>12</v>
      </c>
    </row>
    <row r="6" spans="2:14" ht="20.100000000000001" customHeight="1" x14ac:dyDescent="0.25">
      <c r="C6" s="16" t="s">
        <v>3</v>
      </c>
      <c r="D6" s="16"/>
      <c r="E6" s="16"/>
      <c r="F6" s="4">
        <v>150000</v>
      </c>
    </row>
    <row r="7" spans="2:14" ht="20.100000000000001" customHeight="1" x14ac:dyDescent="0.25">
      <c r="C7" s="16" t="s">
        <v>4</v>
      </c>
      <c r="D7" s="16"/>
      <c r="E7" s="16"/>
      <c r="F7" s="5">
        <v>10000</v>
      </c>
    </row>
    <row r="8" spans="2:14" ht="18" customHeight="1" x14ac:dyDescent="0.25"/>
    <row r="9" spans="2:14" ht="20.100000000000001" customHeight="1" x14ac:dyDescent="0.25"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</row>
    <row r="10" spans="2:14" ht="18.600000000000001" customHeight="1" x14ac:dyDescent="0.25">
      <c r="B10" s="3">
        <v>0</v>
      </c>
      <c r="C10" s="3"/>
      <c r="D10" s="3"/>
      <c r="E10" s="3"/>
      <c r="F10" s="4">
        <f>F6-F7</f>
        <v>140000</v>
      </c>
      <c r="G10" s="7">
        <f>(F$10-F10)/F$10</f>
        <v>0</v>
      </c>
    </row>
    <row r="11" spans="2:14" ht="18.600000000000001" customHeight="1" x14ac:dyDescent="0.25">
      <c r="B11" s="3">
        <v>1</v>
      </c>
      <c r="C11" s="8">
        <f t="shared" ref="C11:C22" si="0">PMT(F$3/F$5,F$4*F$5,F$10)</f>
        <v>-12178.380071958949</v>
      </c>
      <c r="D11" s="9">
        <f t="shared" ref="D11:D22" si="1">IPMT(F$3/F$5,B11,F$4*F$5,F$10)</f>
        <v>-933.33333333333337</v>
      </c>
      <c r="E11" s="22">
        <f>C11-D11</f>
        <v>-11245.046738625615</v>
      </c>
      <c r="F11" s="10"/>
      <c r="G11" s="7"/>
      <c r="H11" s="11"/>
    </row>
    <row r="12" spans="2:14" ht="18.600000000000001" customHeight="1" x14ac:dyDescent="0.25">
      <c r="B12" s="3">
        <v>2</v>
      </c>
      <c r="C12" s="8">
        <f t="shared" si="0"/>
        <v>-12178.380071958949</v>
      </c>
      <c r="D12" s="9">
        <f t="shared" si="1"/>
        <v>-858.36635507582923</v>
      </c>
      <c r="E12" s="22">
        <f t="shared" ref="E12:E22" si="2">C12-D12</f>
        <v>-11320.013716883121</v>
      </c>
      <c r="F12" s="10"/>
      <c r="G12" s="7"/>
      <c r="H12" s="11"/>
    </row>
    <row r="13" spans="2:14" ht="18.600000000000001" customHeight="1" x14ac:dyDescent="0.25">
      <c r="B13" s="3">
        <v>3</v>
      </c>
      <c r="C13" s="8">
        <f t="shared" si="0"/>
        <v>-12178.380071958949</v>
      </c>
      <c r="D13" s="9">
        <f t="shared" si="1"/>
        <v>-782.89959696327503</v>
      </c>
      <c r="E13" s="22">
        <f t="shared" si="2"/>
        <v>-11395.480474995675</v>
      </c>
      <c r="F13" s="10"/>
      <c r="G13" s="7"/>
      <c r="H13" s="11"/>
    </row>
    <row r="14" spans="2:14" ht="18.600000000000001" customHeight="1" x14ac:dyDescent="0.25">
      <c r="B14" s="3">
        <v>4</v>
      </c>
      <c r="C14" s="8">
        <f t="shared" si="0"/>
        <v>-12178.380071958949</v>
      </c>
      <c r="D14" s="9">
        <f t="shared" si="1"/>
        <v>-706.92972712997062</v>
      </c>
      <c r="E14" s="22">
        <f t="shared" si="2"/>
        <v>-11471.450344828978</v>
      </c>
      <c r="F14" s="10"/>
      <c r="G14" s="7"/>
      <c r="H14" s="11"/>
      <c r="N14" s="9" t="e">
        <f>PPMT(N$3/N$5,K14,N$4*N$5,N$6)</f>
        <v>#DIV/0!</v>
      </c>
    </row>
    <row r="15" spans="2:14" ht="18.600000000000001" customHeight="1" x14ac:dyDescent="0.25">
      <c r="B15" s="3">
        <v>5</v>
      </c>
      <c r="C15" s="8">
        <f t="shared" si="0"/>
        <v>-12178.380071958949</v>
      </c>
      <c r="D15" s="9">
        <f t="shared" si="1"/>
        <v>-630.45339149777737</v>
      </c>
      <c r="E15" s="22">
        <f t="shared" si="2"/>
        <v>-11547.926680461173</v>
      </c>
      <c r="F15" s="10"/>
      <c r="G15" s="7"/>
      <c r="H15" s="11"/>
    </row>
    <row r="16" spans="2:14" ht="18.600000000000001" customHeight="1" x14ac:dyDescent="0.25">
      <c r="B16" s="3">
        <v>6</v>
      </c>
      <c r="C16" s="8">
        <f t="shared" si="0"/>
        <v>-12178.380071958949</v>
      </c>
      <c r="D16" s="9">
        <f t="shared" si="1"/>
        <v>-553.46721362803623</v>
      </c>
      <c r="E16" s="22">
        <f t="shared" si="2"/>
        <v>-11624.912858330912</v>
      </c>
      <c r="F16" s="10"/>
      <c r="G16" s="7"/>
      <c r="H16" s="11"/>
    </row>
    <row r="17" spans="2:8" ht="18.600000000000001" customHeight="1" x14ac:dyDescent="0.25">
      <c r="B17" s="3">
        <v>7</v>
      </c>
      <c r="C17" s="8">
        <f t="shared" si="0"/>
        <v>-12178.380071958949</v>
      </c>
      <c r="D17" s="9">
        <f t="shared" si="1"/>
        <v>-475.96779457249681</v>
      </c>
      <c r="E17" s="22">
        <f t="shared" si="2"/>
        <v>-11702.412277386453</v>
      </c>
      <c r="F17" s="10"/>
      <c r="G17" s="7"/>
      <c r="H17" s="11"/>
    </row>
    <row r="18" spans="2:8" ht="18.600000000000001" customHeight="1" x14ac:dyDescent="0.25">
      <c r="B18" s="3">
        <v>8</v>
      </c>
      <c r="C18" s="8">
        <f t="shared" si="0"/>
        <v>-12178.380071958949</v>
      </c>
      <c r="D18" s="9">
        <f t="shared" si="1"/>
        <v>-397.95171272325388</v>
      </c>
      <c r="E18" s="22">
        <f t="shared" si="2"/>
        <v>-11780.428359235695</v>
      </c>
      <c r="F18" s="10"/>
      <c r="G18" s="7"/>
      <c r="H18" s="11"/>
    </row>
    <row r="19" spans="2:8" ht="18.600000000000001" customHeight="1" x14ac:dyDescent="0.25">
      <c r="B19" s="3">
        <v>9</v>
      </c>
      <c r="C19" s="8">
        <f t="shared" si="0"/>
        <v>-12178.380071958949</v>
      </c>
      <c r="D19" s="9">
        <f t="shared" si="1"/>
        <v>-319.41552366168253</v>
      </c>
      <c r="E19" s="22">
        <f t="shared" si="2"/>
        <v>-11858.964548297266</v>
      </c>
      <c r="F19" s="10"/>
      <c r="G19" s="7"/>
      <c r="H19" s="11"/>
    </row>
    <row r="20" spans="2:8" ht="18.600000000000001" customHeight="1" x14ac:dyDescent="0.25">
      <c r="B20" s="3">
        <v>10</v>
      </c>
      <c r="C20" s="8">
        <f t="shared" si="0"/>
        <v>-12178.380071958949</v>
      </c>
      <c r="D20" s="9">
        <f t="shared" si="1"/>
        <v>-240.35576000636735</v>
      </c>
      <c r="E20" s="22">
        <f t="shared" si="2"/>
        <v>-11938.024311952582</v>
      </c>
      <c r="F20" s="10"/>
      <c r="G20" s="7"/>
      <c r="H20" s="11"/>
    </row>
    <row r="21" spans="2:8" ht="18.600000000000001" customHeight="1" x14ac:dyDescent="0.25">
      <c r="B21" s="3">
        <v>11</v>
      </c>
      <c r="C21" s="8">
        <f t="shared" si="0"/>
        <v>-12178.380071958949</v>
      </c>
      <c r="D21" s="9">
        <f t="shared" si="1"/>
        <v>-160.76893126001681</v>
      </c>
      <c r="E21" s="22">
        <f t="shared" si="2"/>
        <v>-12017.611140698933</v>
      </c>
      <c r="F21" s="10"/>
      <c r="G21" s="7"/>
      <c r="H21" s="11"/>
    </row>
    <row r="22" spans="2:8" ht="18.600000000000001" customHeight="1" x14ac:dyDescent="0.25">
      <c r="B22" s="3">
        <v>12</v>
      </c>
      <c r="C22" s="8">
        <f t="shared" si="0"/>
        <v>-12178.380071958949</v>
      </c>
      <c r="D22" s="9">
        <f t="shared" si="1"/>
        <v>-80.651523655357281</v>
      </c>
      <c r="E22" s="22">
        <f t="shared" si="2"/>
        <v>-12097.728548303592</v>
      </c>
      <c r="F22" s="12"/>
      <c r="G22" s="7"/>
      <c r="H22" s="11"/>
    </row>
    <row r="23" spans="2:8" ht="195.75" customHeight="1" x14ac:dyDescent="0.25">
      <c r="B23"/>
      <c r="C23"/>
      <c r="D23" s="13"/>
      <c r="E23"/>
      <c r="F23"/>
      <c r="G23"/>
    </row>
    <row r="24" spans="2:8" ht="20.100000000000001" customHeight="1" x14ac:dyDescent="0.25">
      <c r="B24"/>
      <c r="C24"/>
      <c r="D24"/>
      <c r="E24"/>
      <c r="F24"/>
      <c r="G24"/>
    </row>
    <row r="25" spans="2:8" ht="20.100000000000001" customHeight="1" x14ac:dyDescent="0.25">
      <c r="B25"/>
      <c r="C25"/>
      <c r="D25"/>
      <c r="E25"/>
      <c r="F25"/>
      <c r="G25"/>
    </row>
    <row r="26" spans="2:8" ht="20.100000000000001" customHeight="1" x14ac:dyDescent="0.25">
      <c r="B26"/>
      <c r="C26"/>
      <c r="D26"/>
      <c r="E26"/>
      <c r="F26"/>
      <c r="G26"/>
    </row>
    <row r="27" spans="2:8" ht="20.100000000000001" customHeight="1" x14ac:dyDescent="0.25">
      <c r="B27"/>
      <c r="C27"/>
      <c r="D27"/>
      <c r="E27"/>
      <c r="F27"/>
      <c r="G27"/>
    </row>
    <row r="28" spans="2:8" ht="20.100000000000001" customHeight="1" x14ac:dyDescent="0.25">
      <c r="B28"/>
      <c r="C28"/>
      <c r="D28"/>
      <c r="E28"/>
      <c r="F28"/>
      <c r="G28"/>
    </row>
    <row r="29" spans="2:8" ht="20.100000000000001" customHeight="1" x14ac:dyDescent="0.25">
      <c r="B29"/>
      <c r="C29"/>
      <c r="D29"/>
      <c r="E29"/>
      <c r="F29"/>
      <c r="G29"/>
    </row>
    <row r="30" spans="2:8" ht="20.100000000000001" customHeight="1" x14ac:dyDescent="0.25">
      <c r="B30"/>
      <c r="C30"/>
      <c r="D30"/>
      <c r="E30"/>
      <c r="F30"/>
      <c r="G30"/>
    </row>
    <row r="31" spans="2:8" ht="20.100000000000001" customHeight="1" x14ac:dyDescent="0.25">
      <c r="B31"/>
      <c r="C31"/>
      <c r="D31"/>
      <c r="E31"/>
      <c r="F31"/>
      <c r="G31"/>
    </row>
    <row r="32" spans="2:8" ht="20.100000000000001" customHeight="1" x14ac:dyDescent="0.25">
      <c r="B32"/>
      <c r="C32"/>
      <c r="D32"/>
      <c r="E32"/>
      <c r="F32"/>
      <c r="G32"/>
    </row>
    <row r="33" spans="2:7" ht="20.100000000000001" customHeight="1" x14ac:dyDescent="0.25">
      <c r="B33"/>
      <c r="C33"/>
      <c r="D33"/>
      <c r="E33"/>
      <c r="F33"/>
      <c r="G33"/>
    </row>
    <row r="34" spans="2:7" ht="20.100000000000001" customHeight="1" x14ac:dyDescent="0.25">
      <c r="B34"/>
      <c r="C34"/>
      <c r="D34"/>
      <c r="E34"/>
      <c r="F34"/>
      <c r="G34"/>
    </row>
    <row r="35" spans="2:7" ht="20.100000000000001" customHeight="1" x14ac:dyDescent="0.25">
      <c r="B35"/>
      <c r="C35"/>
      <c r="D35"/>
      <c r="E35"/>
      <c r="F35"/>
      <c r="G35"/>
    </row>
    <row r="36" spans="2:7" ht="20.100000000000001" customHeight="1" x14ac:dyDescent="0.25">
      <c r="B36"/>
      <c r="C36"/>
      <c r="D36"/>
      <c r="E36"/>
      <c r="F36"/>
      <c r="G36"/>
    </row>
    <row r="37" spans="2:7" ht="20.100000000000001" customHeight="1" x14ac:dyDescent="0.25">
      <c r="C37" s="14"/>
      <c r="D37" s="11"/>
      <c r="E37" s="11"/>
      <c r="F37" s="15"/>
      <c r="G37" s="15"/>
    </row>
    <row r="38" spans="2:7" ht="20.100000000000001" customHeight="1" x14ac:dyDescent="0.25">
      <c r="C38" s="14"/>
      <c r="D38" s="11"/>
      <c r="E38" s="11"/>
      <c r="F38" s="15"/>
      <c r="G38" s="15"/>
    </row>
    <row r="39" spans="2:7" ht="20.100000000000001" customHeight="1" x14ac:dyDescent="0.25">
      <c r="C39" s="14"/>
      <c r="D39" s="11"/>
      <c r="E39" s="11"/>
      <c r="F39" s="15"/>
      <c r="G39" s="15"/>
    </row>
    <row r="40" spans="2:7" ht="20.100000000000001" customHeight="1" x14ac:dyDescent="0.25">
      <c r="C40" s="14"/>
      <c r="D40" s="11"/>
      <c r="E40" s="11"/>
      <c r="F40" s="15"/>
      <c r="G40" s="15"/>
    </row>
    <row r="41" spans="2:7" ht="20.100000000000001" customHeight="1" x14ac:dyDescent="0.25">
      <c r="C41" s="14"/>
      <c r="D41" s="11"/>
      <c r="E41" s="11"/>
      <c r="F41" s="15"/>
      <c r="G41" s="15"/>
    </row>
    <row r="42" spans="2:7" ht="20.100000000000001" customHeight="1" x14ac:dyDescent="0.25">
      <c r="C42" s="14"/>
      <c r="D42" s="11"/>
      <c r="E42" s="11"/>
      <c r="F42" s="15"/>
      <c r="G42" s="15"/>
    </row>
    <row r="43" spans="2:7" ht="20.100000000000001" customHeight="1" x14ac:dyDescent="0.25">
      <c r="C43" s="14"/>
      <c r="D43" s="11"/>
      <c r="E43" s="11"/>
      <c r="F43" s="15"/>
      <c r="G43" s="15"/>
    </row>
    <row r="44" spans="2:7" ht="20.100000000000001" customHeight="1" x14ac:dyDescent="0.25">
      <c r="C44" s="14"/>
      <c r="D44" s="11"/>
      <c r="E44" s="11"/>
      <c r="F44" s="15"/>
      <c r="G44" s="15"/>
    </row>
    <row r="45" spans="2:7" ht="20.100000000000001" customHeight="1" x14ac:dyDescent="0.25">
      <c r="C45" s="14"/>
      <c r="D45" s="11"/>
      <c r="E45" s="11"/>
      <c r="F45" s="15"/>
      <c r="G45" s="15"/>
    </row>
    <row r="46" spans="2:7" ht="20.100000000000001" customHeight="1" x14ac:dyDescent="0.25">
      <c r="C46" s="14"/>
      <c r="D46" s="11"/>
      <c r="E46" s="11"/>
      <c r="F46" s="15"/>
      <c r="G46" s="15"/>
    </row>
    <row r="47" spans="2:7" ht="20.100000000000001" customHeight="1" x14ac:dyDescent="0.25">
      <c r="B47"/>
      <c r="C47"/>
      <c r="D47"/>
      <c r="E47"/>
      <c r="F47"/>
      <c r="G47"/>
    </row>
    <row r="48" spans="2:7" ht="20.100000000000001" customHeight="1" x14ac:dyDescent="0.25">
      <c r="B48"/>
      <c r="C48"/>
      <c r="D48"/>
      <c r="E48"/>
      <c r="F48"/>
      <c r="G48"/>
    </row>
  </sheetData>
  <mergeCells count="6">
    <mergeCell ref="B1:G1"/>
    <mergeCell ref="C3:E3"/>
    <mergeCell ref="C4:E4"/>
    <mergeCell ref="C5:E5"/>
    <mergeCell ref="C6:E6"/>
    <mergeCell ref="C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B979-B656-453A-8DC2-FCA01FCEBF8C}">
  <dimension ref="B1:N48"/>
  <sheetViews>
    <sheetView showGridLines="0" workbookViewId="0">
      <selection activeCell="F11" sqref="F11:F22"/>
    </sheetView>
  </sheetViews>
  <sheetFormatPr defaultRowHeight="15" x14ac:dyDescent="0.25"/>
  <cols>
    <col min="1" max="1" width="3" style="1" customWidth="1"/>
    <col min="2" max="2" width="9.140625" style="1"/>
    <col min="3" max="3" width="17.85546875" style="1" customWidth="1"/>
    <col min="4" max="4" width="12.5703125" style="1" bestFit="1" customWidth="1"/>
    <col min="5" max="5" width="13.85546875" style="1" customWidth="1"/>
    <col min="6" max="7" width="14.85546875" style="1" customWidth="1"/>
    <col min="8" max="8" width="53.7109375" style="1" customWidth="1"/>
    <col min="9" max="16384" width="9.140625" style="1"/>
  </cols>
  <sheetData>
    <row r="1" spans="2:14" ht="20.100000000000001" customHeight="1" x14ac:dyDescent="0.25">
      <c r="B1" s="17" t="s">
        <v>16</v>
      </c>
      <c r="C1" s="17"/>
      <c r="D1" s="17"/>
      <c r="E1" s="17"/>
      <c r="F1" s="17"/>
      <c r="G1" s="17"/>
    </row>
    <row r="2" spans="2:14" ht="18" customHeight="1" x14ac:dyDescent="0.25"/>
    <row r="3" spans="2:14" ht="20.100000000000001" customHeight="1" x14ac:dyDescent="0.25">
      <c r="C3" s="18" t="s">
        <v>0</v>
      </c>
      <c r="D3" s="18"/>
      <c r="E3" s="18"/>
      <c r="F3" s="2">
        <v>0.08</v>
      </c>
    </row>
    <row r="4" spans="2:14" ht="20.100000000000001" customHeight="1" x14ac:dyDescent="0.25">
      <c r="C4" s="19" t="s">
        <v>1</v>
      </c>
      <c r="D4" s="19"/>
      <c r="E4" s="19"/>
      <c r="F4" s="3">
        <v>1</v>
      </c>
    </row>
    <row r="5" spans="2:14" ht="20.100000000000001" customHeight="1" x14ac:dyDescent="0.25">
      <c r="C5" s="20" t="s">
        <v>2</v>
      </c>
      <c r="D5" s="20"/>
      <c r="E5" s="20"/>
      <c r="F5" s="3">
        <v>12</v>
      </c>
    </row>
    <row r="6" spans="2:14" ht="20.100000000000001" customHeight="1" x14ac:dyDescent="0.25">
      <c r="C6" s="16" t="s">
        <v>3</v>
      </c>
      <c r="D6" s="16"/>
      <c r="E6" s="16"/>
      <c r="F6" s="4">
        <v>150000</v>
      </c>
    </row>
    <row r="7" spans="2:14" ht="20.100000000000001" customHeight="1" x14ac:dyDescent="0.25">
      <c r="C7" s="16" t="s">
        <v>4</v>
      </c>
      <c r="D7" s="16"/>
      <c r="E7" s="16"/>
      <c r="F7" s="5">
        <v>10000</v>
      </c>
    </row>
    <row r="8" spans="2:14" ht="18" customHeight="1" x14ac:dyDescent="0.25"/>
    <row r="9" spans="2:14" ht="20.100000000000001" customHeight="1" x14ac:dyDescent="0.25"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</row>
    <row r="10" spans="2:14" ht="18.600000000000001" customHeight="1" x14ac:dyDescent="0.25">
      <c r="B10" s="3">
        <v>0</v>
      </c>
      <c r="C10" s="3"/>
      <c r="D10" s="3"/>
      <c r="E10" s="3"/>
      <c r="F10" s="4">
        <f>F6-F7</f>
        <v>140000</v>
      </c>
      <c r="G10" s="7"/>
    </row>
    <row r="11" spans="2:14" ht="18.600000000000001" customHeight="1" x14ac:dyDescent="0.25">
      <c r="B11" s="3">
        <v>1</v>
      </c>
      <c r="C11" s="8">
        <f t="shared" ref="C11:C22" si="0">PMT(F$3/F$5,F$4*F$5,F$10)</f>
        <v>-12178.380071958949</v>
      </c>
      <c r="D11" s="9">
        <f t="shared" ref="D11:D22" si="1">IPMT(F$3/F$5,B11,F$4*F$5,F$10)</f>
        <v>-933.33333333333337</v>
      </c>
      <c r="E11" s="9">
        <f>C11-D11</f>
        <v>-11245.046738625615</v>
      </c>
      <c r="F11" s="10">
        <f>F10+E11</f>
        <v>128754.95326137438</v>
      </c>
      <c r="G11" s="7"/>
      <c r="H11" s="11"/>
    </row>
    <row r="12" spans="2:14" ht="18.600000000000001" customHeight="1" x14ac:dyDescent="0.25">
      <c r="B12" s="3">
        <v>2</v>
      </c>
      <c r="C12" s="8">
        <f t="shared" si="0"/>
        <v>-12178.380071958949</v>
      </c>
      <c r="D12" s="9">
        <f t="shared" si="1"/>
        <v>-858.36635507582923</v>
      </c>
      <c r="E12" s="9">
        <f t="shared" ref="E12:E22" si="2">C12-D12</f>
        <v>-11320.013716883121</v>
      </c>
      <c r="F12" s="10">
        <f t="shared" ref="F12:F22" si="3">F11+E12</f>
        <v>117434.93954449127</v>
      </c>
      <c r="G12" s="7"/>
      <c r="H12" s="11"/>
    </row>
    <row r="13" spans="2:14" ht="18.600000000000001" customHeight="1" x14ac:dyDescent="0.25">
      <c r="B13" s="3">
        <v>3</v>
      </c>
      <c r="C13" s="8">
        <f t="shared" si="0"/>
        <v>-12178.380071958949</v>
      </c>
      <c r="D13" s="9">
        <f t="shared" si="1"/>
        <v>-782.89959696327503</v>
      </c>
      <c r="E13" s="9">
        <f t="shared" si="2"/>
        <v>-11395.480474995675</v>
      </c>
      <c r="F13" s="10">
        <f t="shared" si="3"/>
        <v>106039.45906949558</v>
      </c>
      <c r="G13" s="7"/>
      <c r="H13" s="11"/>
    </row>
    <row r="14" spans="2:14" ht="18.600000000000001" customHeight="1" x14ac:dyDescent="0.25">
      <c r="B14" s="3">
        <v>4</v>
      </c>
      <c r="C14" s="8">
        <f t="shared" si="0"/>
        <v>-12178.380071958949</v>
      </c>
      <c r="D14" s="9">
        <f t="shared" si="1"/>
        <v>-706.92972712997062</v>
      </c>
      <c r="E14" s="9">
        <f t="shared" si="2"/>
        <v>-11471.450344828978</v>
      </c>
      <c r="F14" s="10">
        <f t="shared" si="3"/>
        <v>94568.008724666608</v>
      </c>
      <c r="G14" s="7"/>
      <c r="H14" s="11"/>
      <c r="N14" s="9" t="e">
        <f>PPMT(N$3/N$5,K14,N$4*N$5,N$6)</f>
        <v>#DIV/0!</v>
      </c>
    </row>
    <row r="15" spans="2:14" ht="18.600000000000001" customHeight="1" x14ac:dyDescent="0.25">
      <c r="B15" s="3">
        <v>5</v>
      </c>
      <c r="C15" s="8">
        <f t="shared" si="0"/>
        <v>-12178.380071958949</v>
      </c>
      <c r="D15" s="9">
        <f t="shared" si="1"/>
        <v>-630.45339149777737</v>
      </c>
      <c r="E15" s="9">
        <f t="shared" si="2"/>
        <v>-11547.926680461173</v>
      </c>
      <c r="F15" s="10">
        <f t="shared" si="3"/>
        <v>83020.082044205439</v>
      </c>
      <c r="G15" s="7"/>
      <c r="H15" s="11"/>
    </row>
    <row r="16" spans="2:14" ht="18.600000000000001" customHeight="1" x14ac:dyDescent="0.25">
      <c r="B16" s="3">
        <v>6</v>
      </c>
      <c r="C16" s="8">
        <f t="shared" si="0"/>
        <v>-12178.380071958949</v>
      </c>
      <c r="D16" s="9">
        <f t="shared" si="1"/>
        <v>-553.46721362803623</v>
      </c>
      <c r="E16" s="9">
        <f t="shared" si="2"/>
        <v>-11624.912858330912</v>
      </c>
      <c r="F16" s="10">
        <f t="shared" si="3"/>
        <v>71395.169185874533</v>
      </c>
      <c r="G16" s="7"/>
      <c r="H16" s="11"/>
    </row>
    <row r="17" spans="2:8" ht="18.600000000000001" customHeight="1" x14ac:dyDescent="0.25">
      <c r="B17" s="3">
        <v>7</v>
      </c>
      <c r="C17" s="8">
        <f t="shared" si="0"/>
        <v>-12178.380071958949</v>
      </c>
      <c r="D17" s="9">
        <f t="shared" si="1"/>
        <v>-475.96779457249681</v>
      </c>
      <c r="E17" s="9">
        <f t="shared" si="2"/>
        <v>-11702.412277386453</v>
      </c>
      <c r="F17" s="10">
        <f t="shared" si="3"/>
        <v>59692.756908488082</v>
      </c>
      <c r="G17" s="7"/>
      <c r="H17" s="11"/>
    </row>
    <row r="18" spans="2:8" ht="18.600000000000001" customHeight="1" x14ac:dyDescent="0.25">
      <c r="B18" s="3">
        <v>8</v>
      </c>
      <c r="C18" s="8">
        <f t="shared" si="0"/>
        <v>-12178.380071958949</v>
      </c>
      <c r="D18" s="9">
        <f t="shared" si="1"/>
        <v>-397.95171272325388</v>
      </c>
      <c r="E18" s="9">
        <f t="shared" si="2"/>
        <v>-11780.428359235695</v>
      </c>
      <c r="F18" s="10">
        <f t="shared" si="3"/>
        <v>47912.328549252386</v>
      </c>
      <c r="G18" s="7"/>
      <c r="H18" s="11"/>
    </row>
    <row r="19" spans="2:8" ht="18.600000000000001" customHeight="1" x14ac:dyDescent="0.25">
      <c r="B19" s="3">
        <v>9</v>
      </c>
      <c r="C19" s="8">
        <f t="shared" si="0"/>
        <v>-12178.380071958949</v>
      </c>
      <c r="D19" s="9">
        <f t="shared" si="1"/>
        <v>-319.41552366168253</v>
      </c>
      <c r="E19" s="9">
        <f t="shared" si="2"/>
        <v>-11858.964548297266</v>
      </c>
      <c r="F19" s="10">
        <f t="shared" si="3"/>
        <v>36053.364000955116</v>
      </c>
      <c r="G19" s="7"/>
      <c r="H19" s="11"/>
    </row>
    <row r="20" spans="2:8" ht="18.600000000000001" customHeight="1" x14ac:dyDescent="0.25">
      <c r="B20" s="3">
        <v>10</v>
      </c>
      <c r="C20" s="8">
        <f t="shared" si="0"/>
        <v>-12178.380071958949</v>
      </c>
      <c r="D20" s="9">
        <f t="shared" si="1"/>
        <v>-240.35576000636735</v>
      </c>
      <c r="E20" s="9">
        <f t="shared" si="2"/>
        <v>-11938.024311952582</v>
      </c>
      <c r="F20" s="10">
        <f t="shared" si="3"/>
        <v>24115.339689002532</v>
      </c>
      <c r="G20" s="7"/>
      <c r="H20" s="11"/>
    </row>
    <row r="21" spans="2:8" ht="18.600000000000001" customHeight="1" x14ac:dyDescent="0.25">
      <c r="B21" s="3">
        <v>11</v>
      </c>
      <c r="C21" s="8">
        <f t="shared" si="0"/>
        <v>-12178.380071958949</v>
      </c>
      <c r="D21" s="9">
        <f t="shared" si="1"/>
        <v>-160.76893126001681</v>
      </c>
      <c r="E21" s="9">
        <f t="shared" si="2"/>
        <v>-12017.611140698933</v>
      </c>
      <c r="F21" s="10">
        <f t="shared" si="3"/>
        <v>12097.728548303599</v>
      </c>
      <c r="G21" s="7"/>
      <c r="H21" s="11"/>
    </row>
    <row r="22" spans="2:8" ht="18.600000000000001" customHeight="1" x14ac:dyDescent="0.25">
      <c r="B22" s="3">
        <v>12</v>
      </c>
      <c r="C22" s="8">
        <f t="shared" si="0"/>
        <v>-12178.380071958949</v>
      </c>
      <c r="D22" s="9">
        <f t="shared" si="1"/>
        <v>-80.651523655357281</v>
      </c>
      <c r="E22" s="9">
        <f t="shared" si="2"/>
        <v>-12097.728548303592</v>
      </c>
      <c r="F22" s="12">
        <f t="shared" si="3"/>
        <v>0</v>
      </c>
      <c r="G22" s="7"/>
      <c r="H22" s="11"/>
    </row>
    <row r="23" spans="2:8" ht="195.75" customHeight="1" x14ac:dyDescent="0.25">
      <c r="B23"/>
      <c r="C23"/>
      <c r="D23" s="13"/>
      <c r="E23"/>
      <c r="F23"/>
      <c r="G23"/>
    </row>
    <row r="24" spans="2:8" ht="20.100000000000001" customHeight="1" x14ac:dyDescent="0.25">
      <c r="B24"/>
      <c r="C24"/>
      <c r="D24"/>
      <c r="E24"/>
      <c r="F24"/>
      <c r="G24"/>
    </row>
    <row r="25" spans="2:8" ht="20.100000000000001" customHeight="1" x14ac:dyDescent="0.25">
      <c r="B25"/>
      <c r="C25"/>
      <c r="D25"/>
      <c r="E25"/>
      <c r="F25"/>
      <c r="G25"/>
    </row>
    <row r="26" spans="2:8" ht="20.100000000000001" customHeight="1" x14ac:dyDescent="0.25">
      <c r="B26"/>
      <c r="C26"/>
      <c r="D26"/>
      <c r="E26"/>
      <c r="F26"/>
      <c r="G26"/>
    </row>
    <row r="27" spans="2:8" ht="20.100000000000001" customHeight="1" x14ac:dyDescent="0.25">
      <c r="B27"/>
      <c r="C27"/>
      <c r="D27"/>
      <c r="E27"/>
      <c r="F27"/>
      <c r="G27"/>
    </row>
    <row r="28" spans="2:8" ht="20.100000000000001" customHeight="1" x14ac:dyDescent="0.25">
      <c r="B28"/>
      <c r="C28"/>
      <c r="D28"/>
      <c r="E28"/>
      <c r="F28"/>
      <c r="G28"/>
    </row>
    <row r="29" spans="2:8" ht="20.100000000000001" customHeight="1" x14ac:dyDescent="0.25">
      <c r="B29"/>
      <c r="C29"/>
      <c r="D29"/>
      <c r="E29"/>
      <c r="F29"/>
      <c r="G29"/>
    </row>
    <row r="30" spans="2:8" ht="20.100000000000001" customHeight="1" x14ac:dyDescent="0.25">
      <c r="B30"/>
      <c r="C30"/>
      <c r="D30"/>
      <c r="E30"/>
      <c r="F30"/>
      <c r="G30"/>
    </row>
    <row r="31" spans="2:8" ht="20.100000000000001" customHeight="1" x14ac:dyDescent="0.25">
      <c r="B31"/>
      <c r="C31"/>
      <c r="D31"/>
      <c r="E31"/>
      <c r="F31"/>
      <c r="G31"/>
    </row>
    <row r="32" spans="2:8" ht="20.100000000000001" customHeight="1" x14ac:dyDescent="0.25">
      <c r="B32"/>
      <c r="C32"/>
      <c r="D32"/>
      <c r="E32"/>
      <c r="F32"/>
      <c r="G32"/>
    </row>
    <row r="33" spans="2:7" ht="20.100000000000001" customHeight="1" x14ac:dyDescent="0.25">
      <c r="B33"/>
      <c r="C33"/>
      <c r="D33"/>
      <c r="E33"/>
      <c r="F33"/>
      <c r="G33"/>
    </row>
    <row r="34" spans="2:7" ht="20.100000000000001" customHeight="1" x14ac:dyDescent="0.25">
      <c r="B34"/>
      <c r="C34"/>
      <c r="D34"/>
      <c r="E34"/>
      <c r="F34"/>
      <c r="G34"/>
    </row>
    <row r="35" spans="2:7" ht="20.100000000000001" customHeight="1" x14ac:dyDescent="0.25">
      <c r="B35"/>
      <c r="C35"/>
      <c r="D35"/>
      <c r="E35"/>
      <c r="F35"/>
      <c r="G35"/>
    </row>
    <row r="36" spans="2:7" ht="20.100000000000001" customHeight="1" x14ac:dyDescent="0.25">
      <c r="B36"/>
      <c r="C36"/>
      <c r="D36"/>
      <c r="E36"/>
      <c r="F36"/>
      <c r="G36"/>
    </row>
    <row r="37" spans="2:7" ht="20.100000000000001" customHeight="1" x14ac:dyDescent="0.25">
      <c r="C37" s="14"/>
      <c r="D37" s="11"/>
      <c r="E37" s="11"/>
      <c r="F37" s="15"/>
      <c r="G37" s="15"/>
    </row>
    <row r="38" spans="2:7" ht="20.100000000000001" customHeight="1" x14ac:dyDescent="0.25">
      <c r="C38" s="14"/>
      <c r="D38" s="11"/>
      <c r="E38" s="11"/>
      <c r="F38" s="15"/>
      <c r="G38" s="15"/>
    </row>
    <row r="39" spans="2:7" ht="20.100000000000001" customHeight="1" x14ac:dyDescent="0.25">
      <c r="C39" s="14"/>
      <c r="D39" s="11"/>
      <c r="E39" s="11"/>
      <c r="F39" s="15"/>
      <c r="G39" s="15"/>
    </row>
    <row r="40" spans="2:7" ht="20.100000000000001" customHeight="1" x14ac:dyDescent="0.25">
      <c r="C40" s="14"/>
      <c r="D40" s="11"/>
      <c r="E40" s="11"/>
      <c r="F40" s="15"/>
      <c r="G40" s="15"/>
    </row>
    <row r="41" spans="2:7" ht="20.100000000000001" customHeight="1" x14ac:dyDescent="0.25">
      <c r="C41" s="14"/>
      <c r="D41" s="11"/>
      <c r="E41" s="11"/>
      <c r="F41" s="15"/>
      <c r="G41" s="15"/>
    </row>
    <row r="42" spans="2:7" ht="20.100000000000001" customHeight="1" x14ac:dyDescent="0.25">
      <c r="C42" s="14"/>
      <c r="D42" s="11"/>
      <c r="E42" s="11"/>
      <c r="F42" s="15"/>
      <c r="G42" s="15"/>
    </row>
    <row r="43" spans="2:7" ht="20.100000000000001" customHeight="1" x14ac:dyDescent="0.25">
      <c r="C43" s="14"/>
      <c r="D43" s="11"/>
      <c r="E43" s="11"/>
      <c r="F43" s="15"/>
      <c r="G43" s="15"/>
    </row>
    <row r="44" spans="2:7" ht="20.100000000000001" customHeight="1" x14ac:dyDescent="0.25">
      <c r="C44" s="14"/>
      <c r="D44" s="11"/>
      <c r="E44" s="11"/>
      <c r="F44" s="15"/>
      <c r="G44" s="15"/>
    </row>
    <row r="45" spans="2:7" ht="20.100000000000001" customHeight="1" x14ac:dyDescent="0.25">
      <c r="C45" s="14"/>
      <c r="D45" s="11"/>
      <c r="E45" s="11"/>
      <c r="F45" s="15"/>
      <c r="G45" s="15"/>
    </row>
    <row r="46" spans="2:7" ht="20.100000000000001" customHeight="1" x14ac:dyDescent="0.25">
      <c r="C46" s="14"/>
      <c r="D46" s="11"/>
      <c r="E46" s="11"/>
      <c r="F46" s="15"/>
      <c r="G46" s="15"/>
    </row>
    <row r="47" spans="2:7" ht="20.100000000000001" customHeight="1" x14ac:dyDescent="0.25">
      <c r="B47"/>
      <c r="C47"/>
      <c r="D47"/>
      <c r="E47"/>
      <c r="F47"/>
      <c r="G47"/>
    </row>
    <row r="48" spans="2:7" ht="20.100000000000001" customHeight="1" x14ac:dyDescent="0.25">
      <c r="B48"/>
      <c r="C48"/>
      <c r="D48"/>
      <c r="E48"/>
      <c r="F48"/>
      <c r="G48"/>
    </row>
  </sheetData>
  <mergeCells count="6">
    <mergeCell ref="B1:G1"/>
    <mergeCell ref="C3:E3"/>
    <mergeCell ref="C4:E4"/>
    <mergeCell ref="C5:E5"/>
    <mergeCell ref="C6:E6"/>
    <mergeCell ref="C7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BC31D-118E-4671-8AE1-46BD05131548}">
  <dimension ref="B1:N48"/>
  <sheetViews>
    <sheetView showGridLines="0" tabSelected="1" workbookViewId="0">
      <selection activeCell="H15" sqref="H15"/>
    </sheetView>
  </sheetViews>
  <sheetFormatPr defaultRowHeight="15" x14ac:dyDescent="0.25"/>
  <cols>
    <col min="1" max="1" width="3" style="1" customWidth="1"/>
    <col min="2" max="2" width="9.140625" style="1"/>
    <col min="3" max="3" width="17.85546875" style="1" customWidth="1"/>
    <col min="4" max="4" width="12.5703125" style="1" bestFit="1" customWidth="1"/>
    <col min="5" max="5" width="13.85546875" style="1" customWidth="1"/>
    <col min="6" max="7" width="14.85546875" style="1" customWidth="1"/>
    <col min="8" max="8" width="53.7109375" style="1" customWidth="1"/>
    <col min="9" max="16384" width="9.140625" style="1"/>
  </cols>
  <sheetData>
    <row r="1" spans="2:14" ht="20.100000000000001" customHeight="1" x14ac:dyDescent="0.25">
      <c r="B1" s="17" t="s">
        <v>15</v>
      </c>
      <c r="C1" s="17"/>
      <c r="D1" s="17"/>
      <c r="E1" s="17"/>
      <c r="F1" s="17"/>
      <c r="G1" s="17"/>
    </row>
    <row r="2" spans="2:14" ht="18" customHeight="1" x14ac:dyDescent="0.25"/>
    <row r="3" spans="2:14" ht="20.100000000000001" customHeight="1" x14ac:dyDescent="0.25">
      <c r="C3" s="18" t="s">
        <v>0</v>
      </c>
      <c r="D3" s="18"/>
      <c r="E3" s="18"/>
      <c r="F3" s="2">
        <v>0.08</v>
      </c>
    </row>
    <row r="4" spans="2:14" ht="20.100000000000001" customHeight="1" x14ac:dyDescent="0.25">
      <c r="C4" s="19" t="s">
        <v>1</v>
      </c>
      <c r="D4" s="19"/>
      <c r="E4" s="19"/>
      <c r="F4" s="3">
        <v>1</v>
      </c>
    </row>
    <row r="5" spans="2:14" ht="20.100000000000001" customHeight="1" x14ac:dyDescent="0.25">
      <c r="C5" s="20" t="s">
        <v>2</v>
      </c>
      <c r="D5" s="20"/>
      <c r="E5" s="20"/>
      <c r="F5" s="3">
        <v>12</v>
      </c>
    </row>
    <row r="6" spans="2:14" ht="20.100000000000001" customHeight="1" x14ac:dyDescent="0.25">
      <c r="C6" s="16" t="s">
        <v>3</v>
      </c>
      <c r="D6" s="16"/>
      <c r="E6" s="16"/>
      <c r="F6" s="4">
        <v>150000</v>
      </c>
    </row>
    <row r="7" spans="2:14" ht="20.100000000000001" customHeight="1" x14ac:dyDescent="0.25">
      <c r="C7" s="16" t="s">
        <v>4</v>
      </c>
      <c r="D7" s="16"/>
      <c r="E7" s="16"/>
      <c r="F7" s="5">
        <v>10000</v>
      </c>
    </row>
    <row r="8" spans="2:14" ht="18" customHeight="1" x14ac:dyDescent="0.25"/>
    <row r="9" spans="2:14" ht="20.100000000000001" customHeight="1" x14ac:dyDescent="0.25"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</row>
    <row r="10" spans="2:14" ht="18.600000000000001" customHeight="1" x14ac:dyDescent="0.25">
      <c r="B10" s="3">
        <v>0</v>
      </c>
      <c r="C10" s="3"/>
      <c r="D10" s="3"/>
      <c r="E10" s="3"/>
      <c r="F10" s="4">
        <f>F6-F7</f>
        <v>140000</v>
      </c>
      <c r="G10" s="23">
        <f>(F$10-F10)/F$10</f>
        <v>0</v>
      </c>
    </row>
    <row r="11" spans="2:14" ht="18.600000000000001" customHeight="1" x14ac:dyDescent="0.25">
      <c r="B11" s="3">
        <v>1</v>
      </c>
      <c r="C11" s="8">
        <f t="shared" ref="C11:C22" si="0">PMT(F$3/F$5,F$4*F$5,F$10)</f>
        <v>-12178.380071958949</v>
      </c>
      <c r="D11" s="9">
        <f t="shared" ref="D11:D22" si="1">IPMT(F$3/F$5,B11,F$4*F$5,F$10)</f>
        <v>-933.33333333333337</v>
      </c>
      <c r="E11" s="9">
        <f>C11-D11</f>
        <v>-11245.046738625615</v>
      </c>
      <c r="F11" s="10">
        <f>F10+E11</f>
        <v>128754.95326137438</v>
      </c>
      <c r="G11" s="23">
        <f>(F$10-F11)/F$10</f>
        <v>8.0321762418754439E-2</v>
      </c>
      <c r="H11" s="11"/>
    </row>
    <row r="12" spans="2:14" ht="18.600000000000001" customHeight="1" x14ac:dyDescent="0.25">
      <c r="B12" s="3">
        <v>2</v>
      </c>
      <c r="C12" s="8">
        <f t="shared" si="0"/>
        <v>-12178.380071958949</v>
      </c>
      <c r="D12" s="9">
        <f t="shared" si="1"/>
        <v>-858.36635507582923</v>
      </c>
      <c r="E12" s="9">
        <f t="shared" ref="E12:E22" si="2">C12-D12</f>
        <v>-11320.013716883121</v>
      </c>
      <c r="F12" s="10">
        <f t="shared" ref="F12:F22" si="3">F11+E12</f>
        <v>117434.93954449127</v>
      </c>
      <c r="G12" s="23">
        <f t="shared" ref="G12:G22" si="4">(F$10-F12)/F$10</f>
        <v>0.16117900325363382</v>
      </c>
      <c r="H12" s="11"/>
    </row>
    <row r="13" spans="2:14" ht="18.600000000000001" customHeight="1" x14ac:dyDescent="0.25">
      <c r="B13" s="3">
        <v>3</v>
      </c>
      <c r="C13" s="8">
        <f t="shared" si="0"/>
        <v>-12178.380071958949</v>
      </c>
      <c r="D13" s="9">
        <f t="shared" si="1"/>
        <v>-782.89959696327503</v>
      </c>
      <c r="E13" s="9">
        <f t="shared" si="2"/>
        <v>-11395.480474995675</v>
      </c>
      <c r="F13" s="10">
        <f t="shared" si="3"/>
        <v>106039.45906949558</v>
      </c>
      <c r="G13" s="23">
        <f t="shared" si="4"/>
        <v>0.24257529236074582</v>
      </c>
      <c r="H13" s="11"/>
    </row>
    <row r="14" spans="2:14" ht="18.600000000000001" customHeight="1" x14ac:dyDescent="0.25">
      <c r="B14" s="3">
        <v>4</v>
      </c>
      <c r="C14" s="8">
        <f t="shared" si="0"/>
        <v>-12178.380071958949</v>
      </c>
      <c r="D14" s="9">
        <f t="shared" si="1"/>
        <v>-706.92972712997062</v>
      </c>
      <c r="E14" s="9">
        <f t="shared" si="2"/>
        <v>-11471.450344828978</v>
      </c>
      <c r="F14" s="10">
        <f t="shared" si="3"/>
        <v>94568.008724666608</v>
      </c>
      <c r="G14" s="23">
        <f t="shared" si="4"/>
        <v>0.3245142233952385</v>
      </c>
      <c r="H14" s="11"/>
      <c r="N14" s="9" t="e">
        <f>PPMT(N$3/N$5,K14,N$4*N$5,N$6)</f>
        <v>#DIV/0!</v>
      </c>
    </row>
    <row r="15" spans="2:14" ht="18.600000000000001" customHeight="1" x14ac:dyDescent="0.25">
      <c r="B15" s="3">
        <v>5</v>
      </c>
      <c r="C15" s="8">
        <f t="shared" si="0"/>
        <v>-12178.380071958949</v>
      </c>
      <c r="D15" s="9">
        <f t="shared" si="1"/>
        <v>-630.45339149777737</v>
      </c>
      <c r="E15" s="9">
        <f t="shared" si="2"/>
        <v>-11547.926680461173</v>
      </c>
      <c r="F15" s="10">
        <f t="shared" si="3"/>
        <v>83020.082044205439</v>
      </c>
      <c r="G15" s="23">
        <f t="shared" si="4"/>
        <v>0.40699941396996114</v>
      </c>
      <c r="H15" s="11"/>
    </row>
    <row r="16" spans="2:14" ht="18.600000000000001" customHeight="1" x14ac:dyDescent="0.25">
      <c r="B16" s="3">
        <v>6</v>
      </c>
      <c r="C16" s="8">
        <f t="shared" si="0"/>
        <v>-12178.380071958949</v>
      </c>
      <c r="D16" s="9">
        <f t="shared" si="1"/>
        <v>-553.46721362803623</v>
      </c>
      <c r="E16" s="9">
        <f t="shared" si="2"/>
        <v>-11624.912858330912</v>
      </c>
      <c r="F16" s="10">
        <f t="shared" si="3"/>
        <v>71395.169185874533</v>
      </c>
      <c r="G16" s="23">
        <f t="shared" si="4"/>
        <v>0.49003450581518193</v>
      </c>
      <c r="H16" s="11"/>
    </row>
    <row r="17" spans="2:8" ht="18.600000000000001" customHeight="1" x14ac:dyDescent="0.25">
      <c r="B17" s="3">
        <v>7</v>
      </c>
      <c r="C17" s="8">
        <f t="shared" si="0"/>
        <v>-12178.380071958949</v>
      </c>
      <c r="D17" s="9">
        <f t="shared" si="1"/>
        <v>-475.96779457249681</v>
      </c>
      <c r="E17" s="9">
        <f t="shared" si="2"/>
        <v>-11702.412277386453</v>
      </c>
      <c r="F17" s="10">
        <f t="shared" si="3"/>
        <v>59692.756908488082</v>
      </c>
      <c r="G17" s="23">
        <f t="shared" si="4"/>
        <v>0.57362316493937082</v>
      </c>
      <c r="H17" s="11"/>
    </row>
    <row r="18" spans="2:8" ht="18.600000000000001" customHeight="1" x14ac:dyDescent="0.25">
      <c r="B18" s="3">
        <v>8</v>
      </c>
      <c r="C18" s="8">
        <f t="shared" si="0"/>
        <v>-12178.380071958949</v>
      </c>
      <c r="D18" s="9">
        <f t="shared" si="1"/>
        <v>-397.95171272325388</v>
      </c>
      <c r="E18" s="9">
        <f t="shared" si="2"/>
        <v>-11780.428359235695</v>
      </c>
      <c r="F18" s="10">
        <f t="shared" si="3"/>
        <v>47912.328549252386</v>
      </c>
      <c r="G18" s="23">
        <f t="shared" si="4"/>
        <v>0.65776908179105442</v>
      </c>
      <c r="H18" s="11"/>
    </row>
    <row r="19" spans="2:8" ht="18.600000000000001" customHeight="1" x14ac:dyDescent="0.25">
      <c r="B19" s="3">
        <v>9</v>
      </c>
      <c r="C19" s="8">
        <f t="shared" si="0"/>
        <v>-12178.380071958949</v>
      </c>
      <c r="D19" s="9">
        <f t="shared" si="1"/>
        <v>-319.41552366168253</v>
      </c>
      <c r="E19" s="9">
        <f t="shared" si="2"/>
        <v>-11858.964548297266</v>
      </c>
      <c r="F19" s="10">
        <f t="shared" si="3"/>
        <v>36053.364000955116</v>
      </c>
      <c r="G19" s="23">
        <f t="shared" si="4"/>
        <v>0.74247597142174915</v>
      </c>
      <c r="H19" s="11"/>
    </row>
    <row r="20" spans="2:8" ht="18.600000000000001" customHeight="1" x14ac:dyDescent="0.25">
      <c r="B20" s="3">
        <v>10</v>
      </c>
      <c r="C20" s="8">
        <f t="shared" si="0"/>
        <v>-12178.380071958949</v>
      </c>
      <c r="D20" s="9">
        <f t="shared" si="1"/>
        <v>-240.35576000636735</v>
      </c>
      <c r="E20" s="9">
        <f t="shared" si="2"/>
        <v>-11938.024311952582</v>
      </c>
      <c r="F20" s="10">
        <f t="shared" si="3"/>
        <v>24115.339689002532</v>
      </c>
      <c r="G20" s="23">
        <f t="shared" si="4"/>
        <v>0.82774757364998186</v>
      </c>
      <c r="H20" s="11"/>
    </row>
    <row r="21" spans="2:8" ht="18.600000000000001" customHeight="1" x14ac:dyDescent="0.25">
      <c r="B21" s="3">
        <v>11</v>
      </c>
      <c r="C21" s="8">
        <f t="shared" si="0"/>
        <v>-12178.380071958949</v>
      </c>
      <c r="D21" s="9">
        <f t="shared" si="1"/>
        <v>-160.76893126001681</v>
      </c>
      <c r="E21" s="9">
        <f t="shared" si="2"/>
        <v>-12017.611140698933</v>
      </c>
      <c r="F21" s="10">
        <f t="shared" si="3"/>
        <v>12097.728548303599</v>
      </c>
      <c r="G21" s="23">
        <f t="shared" si="4"/>
        <v>0.9135876532264029</v>
      </c>
      <c r="H21" s="11"/>
    </row>
    <row r="22" spans="2:8" ht="18.600000000000001" customHeight="1" x14ac:dyDescent="0.25">
      <c r="B22" s="3">
        <v>12</v>
      </c>
      <c r="C22" s="8">
        <f t="shared" si="0"/>
        <v>-12178.380071958949</v>
      </c>
      <c r="D22" s="9">
        <f t="shared" si="1"/>
        <v>-80.651523655357281</v>
      </c>
      <c r="E22" s="9">
        <f t="shared" si="2"/>
        <v>-12097.728548303592</v>
      </c>
      <c r="F22" s="12">
        <f t="shared" si="3"/>
        <v>0</v>
      </c>
      <c r="G22" s="24">
        <f t="shared" si="4"/>
        <v>1</v>
      </c>
      <c r="H22" s="11"/>
    </row>
    <row r="23" spans="2:8" ht="195.75" customHeight="1" x14ac:dyDescent="0.25">
      <c r="B23"/>
      <c r="C23"/>
      <c r="D23" s="13"/>
      <c r="E23"/>
      <c r="F23"/>
      <c r="G23"/>
    </row>
    <row r="24" spans="2:8" ht="20.100000000000001" customHeight="1" x14ac:dyDescent="0.25">
      <c r="B24"/>
      <c r="C24"/>
      <c r="D24"/>
      <c r="E24"/>
      <c r="F24"/>
      <c r="G24"/>
    </row>
    <row r="25" spans="2:8" ht="20.100000000000001" customHeight="1" x14ac:dyDescent="0.25">
      <c r="B25"/>
      <c r="C25"/>
      <c r="D25"/>
      <c r="E25"/>
      <c r="F25"/>
      <c r="G25"/>
    </row>
    <row r="26" spans="2:8" ht="20.100000000000001" customHeight="1" x14ac:dyDescent="0.25">
      <c r="B26"/>
      <c r="C26"/>
      <c r="D26"/>
      <c r="E26"/>
      <c r="F26"/>
      <c r="G26"/>
    </row>
    <row r="27" spans="2:8" ht="20.100000000000001" customHeight="1" x14ac:dyDescent="0.25">
      <c r="B27"/>
      <c r="C27"/>
      <c r="D27"/>
      <c r="E27"/>
      <c r="F27"/>
      <c r="G27"/>
    </row>
    <row r="28" spans="2:8" ht="20.100000000000001" customHeight="1" x14ac:dyDescent="0.25">
      <c r="B28"/>
      <c r="C28"/>
      <c r="D28"/>
      <c r="E28"/>
      <c r="F28"/>
      <c r="G28"/>
    </row>
    <row r="29" spans="2:8" ht="20.100000000000001" customHeight="1" x14ac:dyDescent="0.25">
      <c r="B29"/>
      <c r="C29"/>
      <c r="D29"/>
      <c r="E29"/>
      <c r="F29"/>
      <c r="G29"/>
    </row>
    <row r="30" spans="2:8" ht="20.100000000000001" customHeight="1" x14ac:dyDescent="0.25">
      <c r="B30"/>
      <c r="C30"/>
      <c r="D30"/>
      <c r="E30"/>
      <c r="F30"/>
      <c r="G30"/>
    </row>
    <row r="31" spans="2:8" ht="20.100000000000001" customHeight="1" x14ac:dyDescent="0.25">
      <c r="B31"/>
      <c r="C31"/>
      <c r="D31"/>
      <c r="E31"/>
      <c r="F31"/>
      <c r="G31"/>
    </row>
    <row r="32" spans="2:8" ht="20.100000000000001" customHeight="1" x14ac:dyDescent="0.25">
      <c r="B32"/>
      <c r="C32"/>
      <c r="D32"/>
      <c r="E32"/>
      <c r="F32"/>
      <c r="G32"/>
    </row>
    <row r="33" spans="2:7" ht="20.100000000000001" customHeight="1" x14ac:dyDescent="0.25">
      <c r="B33"/>
      <c r="C33"/>
      <c r="D33"/>
      <c r="E33"/>
      <c r="F33"/>
      <c r="G33"/>
    </row>
    <row r="34" spans="2:7" ht="20.100000000000001" customHeight="1" x14ac:dyDescent="0.25">
      <c r="B34"/>
      <c r="C34"/>
      <c r="D34"/>
      <c r="E34"/>
      <c r="F34"/>
      <c r="G34"/>
    </row>
    <row r="35" spans="2:7" ht="20.100000000000001" customHeight="1" x14ac:dyDescent="0.25">
      <c r="B35"/>
      <c r="C35"/>
      <c r="D35"/>
      <c r="E35"/>
      <c r="F35"/>
      <c r="G35"/>
    </row>
    <row r="36" spans="2:7" ht="20.100000000000001" customHeight="1" x14ac:dyDescent="0.25">
      <c r="B36"/>
      <c r="C36"/>
      <c r="D36"/>
      <c r="E36"/>
      <c r="F36"/>
      <c r="G36"/>
    </row>
    <row r="37" spans="2:7" ht="20.100000000000001" customHeight="1" x14ac:dyDescent="0.25">
      <c r="C37" s="14"/>
      <c r="D37" s="11"/>
      <c r="E37" s="11"/>
      <c r="F37" s="15"/>
      <c r="G37" s="15"/>
    </row>
    <row r="38" spans="2:7" ht="20.100000000000001" customHeight="1" x14ac:dyDescent="0.25">
      <c r="C38" s="14"/>
      <c r="D38" s="11"/>
      <c r="E38" s="11"/>
      <c r="F38" s="15"/>
      <c r="G38" s="15"/>
    </row>
    <row r="39" spans="2:7" ht="20.100000000000001" customHeight="1" x14ac:dyDescent="0.25">
      <c r="C39" s="14"/>
      <c r="D39" s="11"/>
      <c r="E39" s="11"/>
      <c r="F39" s="15"/>
      <c r="G39" s="15"/>
    </row>
    <row r="40" spans="2:7" ht="20.100000000000001" customHeight="1" x14ac:dyDescent="0.25">
      <c r="C40" s="14"/>
      <c r="D40" s="11"/>
      <c r="E40" s="11"/>
      <c r="F40" s="15"/>
      <c r="G40" s="15"/>
    </row>
    <row r="41" spans="2:7" ht="20.100000000000001" customHeight="1" x14ac:dyDescent="0.25">
      <c r="C41" s="14"/>
      <c r="D41" s="11"/>
      <c r="E41" s="11"/>
      <c r="F41" s="15"/>
      <c r="G41" s="15"/>
    </row>
    <row r="42" spans="2:7" ht="20.100000000000001" customHeight="1" x14ac:dyDescent="0.25">
      <c r="C42" s="14"/>
      <c r="D42" s="11"/>
      <c r="E42" s="11"/>
      <c r="F42" s="15"/>
      <c r="G42" s="15"/>
    </row>
    <row r="43" spans="2:7" ht="20.100000000000001" customHeight="1" x14ac:dyDescent="0.25">
      <c r="C43" s="14"/>
      <c r="D43" s="11"/>
      <c r="E43" s="11"/>
      <c r="F43" s="15"/>
      <c r="G43" s="15"/>
    </row>
    <row r="44" spans="2:7" ht="20.100000000000001" customHeight="1" x14ac:dyDescent="0.25">
      <c r="C44" s="14"/>
      <c r="D44" s="11"/>
      <c r="E44" s="11"/>
      <c r="F44" s="15"/>
      <c r="G44" s="15"/>
    </row>
    <row r="45" spans="2:7" ht="20.100000000000001" customHeight="1" x14ac:dyDescent="0.25">
      <c r="C45" s="14"/>
      <c r="D45" s="11"/>
      <c r="E45" s="11"/>
      <c r="F45" s="15"/>
      <c r="G45" s="15"/>
    </row>
    <row r="46" spans="2:7" ht="20.100000000000001" customHeight="1" x14ac:dyDescent="0.25">
      <c r="C46" s="14"/>
      <c r="D46" s="11"/>
      <c r="E46" s="11"/>
      <c r="F46" s="15"/>
      <c r="G46" s="15"/>
    </row>
    <row r="47" spans="2:7" ht="20.100000000000001" customHeight="1" x14ac:dyDescent="0.25">
      <c r="B47"/>
      <c r="C47"/>
      <c r="D47"/>
      <c r="E47"/>
      <c r="F47"/>
      <c r="G47"/>
    </row>
    <row r="48" spans="2:7" ht="20.100000000000001" customHeight="1" x14ac:dyDescent="0.25">
      <c r="B48"/>
      <c r="C48"/>
      <c r="D48"/>
      <c r="E48"/>
      <c r="F48"/>
      <c r="G48"/>
    </row>
  </sheetData>
  <mergeCells count="6">
    <mergeCell ref="B1:G1"/>
    <mergeCell ref="C3:E3"/>
    <mergeCell ref="C4:E4"/>
    <mergeCell ref="C5:E5"/>
    <mergeCell ref="C6:E6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EMI</vt:lpstr>
      <vt:lpstr>Interest</vt:lpstr>
      <vt:lpstr>Principal</vt:lpstr>
      <vt:lpstr>Balance</vt:lpstr>
      <vt:lpstr>Paid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2022-06-27T04:20:47Z</dcterms:created>
  <dcterms:modified xsi:type="dcterms:W3CDTF">2022-06-27T09:31:11Z</dcterms:modified>
</cp:coreProperties>
</file>