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2AD4E4B9-728D-4BFA-BB85-91FBC8DAD662}" xr6:coauthVersionLast="47" xr6:coauthVersionMax="47" xr10:uidLastSave="{00000000-0000-0000-0000-000000000000}"/>
  <bookViews>
    <workbookView xWindow="-120" yWindow="-120" windowWidth="29040" windowHeight="15840" xr2:uid="{D7368D58-0D5E-4294-9542-54DB9C239B0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8" i="1" l="1"/>
  <c r="L9" i="1"/>
  <c r="L10" i="1"/>
  <c r="L11" i="1"/>
  <c r="L12" i="1"/>
  <c r="L13" i="1"/>
  <c r="L14" i="1"/>
  <c r="L15" i="1"/>
  <c r="L16" i="1"/>
  <c r="L7" i="1"/>
  <c r="K8" i="1"/>
  <c r="K9" i="1"/>
  <c r="K10" i="1"/>
  <c r="K11" i="1"/>
  <c r="K12" i="1"/>
  <c r="K13" i="1"/>
  <c r="K14" i="1"/>
  <c r="K15" i="1"/>
  <c r="K16" i="1"/>
  <c r="K7" i="1"/>
  <c r="J8" i="1"/>
  <c r="J9" i="1"/>
  <c r="J10" i="1"/>
  <c r="J11" i="1"/>
  <c r="J12" i="1"/>
  <c r="J13" i="1"/>
  <c r="J14" i="1"/>
  <c r="J15" i="1"/>
  <c r="J16" i="1"/>
  <c r="J7" i="1"/>
  <c r="I8" i="1"/>
  <c r="I9" i="1"/>
  <c r="I10" i="1"/>
  <c r="I11" i="1"/>
  <c r="I12" i="1"/>
  <c r="I13" i="1"/>
  <c r="I14" i="1"/>
  <c r="I15" i="1"/>
  <c r="I16" i="1"/>
  <c r="I7" i="1"/>
  <c r="G8" i="1"/>
  <c r="G9" i="1"/>
  <c r="G10" i="1"/>
  <c r="G11" i="1"/>
  <c r="G12" i="1"/>
  <c r="G13" i="1"/>
  <c r="G14" i="1"/>
  <c r="G15" i="1"/>
  <c r="G16" i="1"/>
  <c r="G7" i="1"/>
  <c r="E7" i="1"/>
  <c r="F7" i="1"/>
  <c r="F8" i="1"/>
  <c r="F9" i="1"/>
  <c r="F10" i="1"/>
  <c r="F11" i="1"/>
  <c r="F12" i="1"/>
  <c r="F13" i="1"/>
  <c r="F14" i="1"/>
  <c r="F15" i="1"/>
  <c r="F16" i="1"/>
  <c r="E8" i="1"/>
  <c r="E9" i="1"/>
  <c r="E10" i="1"/>
  <c r="H10" i="1" s="1"/>
  <c r="E11" i="1"/>
  <c r="H11" i="1" s="1"/>
  <c r="E12" i="1"/>
  <c r="E13" i="1"/>
  <c r="E14" i="1"/>
  <c r="E15" i="1"/>
  <c r="H15" i="1" s="1"/>
  <c r="E16" i="1"/>
  <c r="H9" i="1" l="1"/>
  <c r="H14" i="1"/>
  <c r="H16" i="1"/>
  <c r="H7" i="1"/>
  <c r="H8" i="1"/>
  <c r="H13" i="1"/>
  <c r="H12" i="1"/>
</calcChain>
</file>

<file path=xl/sharedStrings.xml><?xml version="1.0" encoding="utf-8"?>
<sst xmlns="http://schemas.openxmlformats.org/spreadsheetml/2006/main" count="25" uniqueCount="25">
  <si>
    <t>Employee Name</t>
  </si>
  <si>
    <t>Basic Salary</t>
  </si>
  <si>
    <t>Ashley</t>
  </si>
  <si>
    <t>John</t>
  </si>
  <si>
    <t>Mike</t>
  </si>
  <si>
    <t>Robertson</t>
  </si>
  <si>
    <t>Henry</t>
  </si>
  <si>
    <t>Thomas</t>
  </si>
  <si>
    <t>Total Working Days</t>
  </si>
  <si>
    <t>Conveyance</t>
  </si>
  <si>
    <t>House Rent</t>
  </si>
  <si>
    <t>Medical</t>
  </si>
  <si>
    <t>Gross Salary</t>
  </si>
  <si>
    <t>Allowance</t>
  </si>
  <si>
    <t>Payments</t>
  </si>
  <si>
    <t>Income Tax</t>
  </si>
  <si>
    <t>PF</t>
  </si>
  <si>
    <t>Total Deduction</t>
  </si>
  <si>
    <t>Deductions</t>
  </si>
  <si>
    <t>Net Salary</t>
  </si>
  <si>
    <t>Calculation of Monthly Salary</t>
  </si>
  <si>
    <t>Daniel</t>
  </si>
  <si>
    <t>Michael</t>
  </si>
  <si>
    <t>Luke</t>
  </si>
  <si>
    <t>Julian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</si>
</sst>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6" formatCode="_(&quot;$&quot;* #,##0_);_(&quot;$&quot;* \(#,##0\);_(&quot;$&quot;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2"/>
      <color theme="0"/>
      <name val="Times New Roman"/>
      <family val="1"/>
    </font>
    <font>
      <b/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2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24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5" fillId="10" borderId="0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1" fillId="7" borderId="3" xfId="0" applyFont="1" applyFill="1" applyBorder="1" applyAlignment="1">
      <alignment horizontal="center" vertical="center" wrapText="1"/>
    </xf>
    <xf numFmtId="0" fontId="1" fillId="7" borderId="2" xfId="0" applyFont="1" applyFill="1" applyBorder="1" applyAlignment="1">
      <alignment horizontal="center" vertical="center" wrapText="1"/>
    </xf>
    <xf numFmtId="0" fontId="7" fillId="11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4" fillId="6" borderId="8" xfId="0" applyFont="1" applyFill="1" applyBorder="1" applyAlignment="1">
      <alignment horizontal="center" vertical="center" wrapText="1"/>
    </xf>
    <xf numFmtId="0" fontId="1" fillId="7" borderId="10" xfId="0" applyFont="1" applyFill="1" applyBorder="1" applyAlignment="1">
      <alignment horizontal="center" vertical="center" wrapText="1"/>
    </xf>
    <xf numFmtId="0" fontId="1" fillId="7" borderId="9" xfId="0" applyFont="1" applyFill="1" applyBorder="1" applyAlignment="1">
      <alignment horizontal="center" vertical="center" wrapText="1"/>
    </xf>
    <xf numFmtId="166" fontId="1" fillId="0" borderId="1" xfId="1" applyNumberFormat="1" applyFont="1" applyBorder="1" applyAlignment="1">
      <alignment horizontal="center" vertical="center" wrapText="1"/>
    </xf>
    <xf numFmtId="166" fontId="1" fillId="0" borderId="8" xfId="1" applyNumberFormat="1" applyFont="1" applyBorder="1" applyAlignment="1">
      <alignment horizontal="center" vertical="center" wrapText="1"/>
    </xf>
    <xf numFmtId="166" fontId="3" fillId="0" borderId="1" xfId="1" applyNumberFormat="1" applyFont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88E917-FC22-4DE6-9233-765C398BAA64}">
  <dimension ref="B2:L16"/>
  <sheetViews>
    <sheetView showGridLines="0" tabSelected="1" workbookViewId="0">
      <selection activeCell="S24" sqref="S24"/>
    </sheetView>
  </sheetViews>
  <sheetFormatPr defaultRowHeight="20.100000000000001" customHeight="1" x14ac:dyDescent="0.25"/>
  <cols>
    <col min="1" max="1" width="2.5703125" style="1" customWidth="1"/>
    <col min="2" max="2" width="13.85546875" style="1" customWidth="1"/>
    <col min="3" max="3" width="12.140625" style="1" customWidth="1"/>
    <col min="4" max="4" width="14.140625" style="1" customWidth="1"/>
    <col min="5" max="5" width="12.7109375" style="1" customWidth="1"/>
    <col min="6" max="6" width="13.85546875" style="1" customWidth="1"/>
    <col min="7" max="7" width="15.5703125" style="1" customWidth="1"/>
    <col min="8" max="8" width="18" style="1" customWidth="1"/>
    <col min="9" max="9" width="14.85546875" style="1" customWidth="1"/>
    <col min="10" max="10" width="12.5703125" style="1" customWidth="1"/>
    <col min="11" max="11" width="14.85546875" style="1" customWidth="1"/>
    <col min="12" max="12" width="15.28515625" style="1" customWidth="1"/>
    <col min="13" max="13" width="11.5703125" style="1" customWidth="1"/>
    <col min="14" max="16384" width="9.140625" style="1"/>
  </cols>
  <sheetData>
    <row r="2" spans="2:12" ht="20.100000000000001" customHeight="1" x14ac:dyDescent="0.25">
      <c r="B2" s="4" t="s">
        <v>20</v>
      </c>
      <c r="C2" s="4"/>
      <c r="D2" s="4"/>
      <c r="E2" s="4"/>
      <c r="F2" s="4"/>
      <c r="G2" s="4"/>
      <c r="H2" s="4"/>
      <c r="I2" s="4"/>
      <c r="J2" s="4"/>
      <c r="K2" s="4"/>
      <c r="L2" s="4"/>
    </row>
    <row r="4" spans="2:12" ht="20.100000000000001" customHeight="1" x14ac:dyDescent="0.25">
      <c r="B4" s="5" t="s">
        <v>0</v>
      </c>
      <c r="C4" s="5" t="s">
        <v>1</v>
      </c>
      <c r="D4" s="14" t="s">
        <v>8</v>
      </c>
      <c r="E4" s="7" t="s">
        <v>14</v>
      </c>
      <c r="F4" s="7"/>
      <c r="G4" s="7"/>
      <c r="H4" s="7"/>
      <c r="I4" s="18" t="s">
        <v>18</v>
      </c>
      <c r="J4" s="10"/>
      <c r="K4" s="10"/>
      <c r="L4" s="13" t="s">
        <v>19</v>
      </c>
    </row>
    <row r="5" spans="2:12" ht="12.75" customHeight="1" x14ac:dyDescent="0.25">
      <c r="B5" s="5"/>
      <c r="C5" s="5"/>
      <c r="D5" s="15"/>
      <c r="E5" s="6" t="s">
        <v>13</v>
      </c>
      <c r="F5" s="6"/>
      <c r="G5" s="6"/>
      <c r="H5" s="8" t="s">
        <v>12</v>
      </c>
      <c r="I5" s="19" t="s">
        <v>15</v>
      </c>
      <c r="J5" s="11" t="s">
        <v>16</v>
      </c>
      <c r="K5" s="9" t="s">
        <v>17</v>
      </c>
      <c r="L5" s="13"/>
    </row>
    <row r="6" spans="2:12" ht="18" customHeight="1" x14ac:dyDescent="0.25">
      <c r="B6" s="5"/>
      <c r="C6" s="5"/>
      <c r="D6" s="16"/>
      <c r="E6" s="3" t="s">
        <v>9</v>
      </c>
      <c r="F6" s="3" t="s">
        <v>10</v>
      </c>
      <c r="G6" s="3" t="s">
        <v>11</v>
      </c>
      <c r="H6" s="8"/>
      <c r="I6" s="20"/>
      <c r="J6" s="12"/>
      <c r="K6" s="9"/>
      <c r="L6" s="13"/>
    </row>
    <row r="7" spans="2:12" ht="20.100000000000001" customHeight="1" x14ac:dyDescent="0.25">
      <c r="B7" s="2" t="s">
        <v>2</v>
      </c>
      <c r="C7" s="21">
        <v>10000</v>
      </c>
      <c r="D7" s="17">
        <v>30</v>
      </c>
      <c r="E7" s="21">
        <f>IF(C7&gt;=8000,C7*3%,C7*2%)</f>
        <v>300</v>
      </c>
      <c r="F7" s="21">
        <f>IF(C7&gt;=8000,C7*10%,C7*8%)</f>
        <v>1000</v>
      </c>
      <c r="G7" s="21">
        <f>IF(C7&gt;=8000, C7*4%,C7*3%)</f>
        <v>400</v>
      </c>
      <c r="H7" s="21">
        <f>SUM(E7:G7)+C7/31*D7</f>
        <v>11377.419354838708</v>
      </c>
      <c r="I7" s="22">
        <f>IF(H7&gt;=9000,H7*1.5%,0)</f>
        <v>170.66129032258061</v>
      </c>
      <c r="J7" s="21">
        <f>H7*5%</f>
        <v>568.87096774193549</v>
      </c>
      <c r="K7" s="21">
        <f>SUM(I7:J7)</f>
        <v>739.5322580645161</v>
      </c>
      <c r="L7" s="23">
        <f>H7-K7</f>
        <v>10637.887096774193</v>
      </c>
    </row>
    <row r="8" spans="2:12" ht="20.100000000000001" customHeight="1" x14ac:dyDescent="0.25">
      <c r="B8" s="2" t="s">
        <v>3</v>
      </c>
      <c r="C8" s="21">
        <v>5000</v>
      </c>
      <c r="D8" s="17">
        <v>28</v>
      </c>
      <c r="E8" s="21">
        <f t="shared" ref="E8:E16" si="0">IF(C8&gt;=8000,C8*3%,C8*2%)</f>
        <v>100</v>
      </c>
      <c r="F8" s="21">
        <f t="shared" ref="F8:F16" si="1">IF(C8&gt;=8000,C8*10%,C8*8%)</f>
        <v>400</v>
      </c>
      <c r="G8" s="21">
        <f t="shared" ref="G8:G16" si="2">IF(C8&gt;=8000, C8*4%,C8*3%)</f>
        <v>150</v>
      </c>
      <c r="H8" s="21">
        <f t="shared" ref="H8:H16" si="3">SUM(E8:G8)+C8/31*D8</f>
        <v>5166.1290322580644</v>
      </c>
      <c r="I8" s="22">
        <f t="shared" ref="I8:I16" si="4">IF(H8&gt;=9000,H8*1.5%,0)</f>
        <v>0</v>
      </c>
      <c r="J8" s="21">
        <f t="shared" ref="J8:J16" si="5">H8*5%</f>
        <v>258.30645161290323</v>
      </c>
      <c r="K8" s="21">
        <f t="shared" ref="K8:K16" si="6">SUM(I8:J8)</f>
        <v>258.30645161290323</v>
      </c>
      <c r="L8" s="23">
        <f t="shared" ref="L8:L16" si="7">H8-K8</f>
        <v>4907.822580645161</v>
      </c>
    </row>
    <row r="9" spans="2:12" ht="20.100000000000001" customHeight="1" x14ac:dyDescent="0.25">
      <c r="B9" s="2" t="s">
        <v>4</v>
      </c>
      <c r="C9" s="21">
        <v>4000</v>
      </c>
      <c r="D9" s="17">
        <v>30</v>
      </c>
      <c r="E9" s="21">
        <f t="shared" si="0"/>
        <v>80</v>
      </c>
      <c r="F9" s="21">
        <f t="shared" si="1"/>
        <v>320</v>
      </c>
      <c r="G9" s="21">
        <f t="shared" si="2"/>
        <v>120</v>
      </c>
      <c r="H9" s="21">
        <f t="shared" si="3"/>
        <v>4390.9677419354839</v>
      </c>
      <c r="I9" s="22">
        <f t="shared" si="4"/>
        <v>0</v>
      </c>
      <c r="J9" s="21">
        <f t="shared" si="5"/>
        <v>219.54838709677421</v>
      </c>
      <c r="K9" s="21">
        <f t="shared" si="6"/>
        <v>219.54838709677421</v>
      </c>
      <c r="L9" s="23">
        <f t="shared" si="7"/>
        <v>4171.4193548387093</v>
      </c>
    </row>
    <row r="10" spans="2:12" ht="20.100000000000001" customHeight="1" x14ac:dyDescent="0.25">
      <c r="B10" s="2" t="s">
        <v>5</v>
      </c>
      <c r="C10" s="21">
        <v>3500</v>
      </c>
      <c r="D10" s="17">
        <v>27</v>
      </c>
      <c r="E10" s="21">
        <f t="shared" si="0"/>
        <v>70</v>
      </c>
      <c r="F10" s="21">
        <f t="shared" si="1"/>
        <v>280</v>
      </c>
      <c r="G10" s="21">
        <f t="shared" si="2"/>
        <v>105</v>
      </c>
      <c r="H10" s="21">
        <f t="shared" si="3"/>
        <v>3503.3870967741937</v>
      </c>
      <c r="I10" s="22">
        <f t="shared" si="4"/>
        <v>0</v>
      </c>
      <c r="J10" s="21">
        <f t="shared" si="5"/>
        <v>175.16935483870969</v>
      </c>
      <c r="K10" s="21">
        <f t="shared" si="6"/>
        <v>175.16935483870969</v>
      </c>
      <c r="L10" s="23">
        <f t="shared" si="7"/>
        <v>3328.2177419354839</v>
      </c>
    </row>
    <row r="11" spans="2:12" ht="20.100000000000001" customHeight="1" x14ac:dyDescent="0.25">
      <c r="B11" s="2" t="s">
        <v>6</v>
      </c>
      <c r="C11" s="21">
        <v>8000</v>
      </c>
      <c r="D11" s="17">
        <v>29</v>
      </c>
      <c r="E11" s="21">
        <f t="shared" si="0"/>
        <v>240</v>
      </c>
      <c r="F11" s="21">
        <f t="shared" si="1"/>
        <v>800</v>
      </c>
      <c r="G11" s="21">
        <f t="shared" si="2"/>
        <v>320</v>
      </c>
      <c r="H11" s="21">
        <f t="shared" si="3"/>
        <v>8843.8709677419356</v>
      </c>
      <c r="I11" s="22">
        <f t="shared" si="4"/>
        <v>0</v>
      </c>
      <c r="J11" s="21">
        <f t="shared" si="5"/>
        <v>442.19354838709683</v>
      </c>
      <c r="K11" s="21">
        <f t="shared" si="6"/>
        <v>442.19354838709683</v>
      </c>
      <c r="L11" s="23">
        <f t="shared" si="7"/>
        <v>8401.677419354839</v>
      </c>
    </row>
    <row r="12" spans="2:12" ht="20.100000000000001" customHeight="1" x14ac:dyDescent="0.25">
      <c r="B12" s="2" t="s">
        <v>7</v>
      </c>
      <c r="C12" s="21">
        <v>7000</v>
      </c>
      <c r="D12" s="17">
        <v>30</v>
      </c>
      <c r="E12" s="21">
        <f t="shared" si="0"/>
        <v>140</v>
      </c>
      <c r="F12" s="21">
        <f t="shared" si="1"/>
        <v>560</v>
      </c>
      <c r="G12" s="21">
        <f t="shared" si="2"/>
        <v>210</v>
      </c>
      <c r="H12" s="21">
        <f t="shared" si="3"/>
        <v>7684.1935483870966</v>
      </c>
      <c r="I12" s="22">
        <f t="shared" si="4"/>
        <v>0</v>
      </c>
      <c r="J12" s="21">
        <f t="shared" si="5"/>
        <v>384.20967741935488</v>
      </c>
      <c r="K12" s="21">
        <f t="shared" si="6"/>
        <v>384.20967741935488</v>
      </c>
      <c r="L12" s="23">
        <f t="shared" si="7"/>
        <v>7299.9838709677415</v>
      </c>
    </row>
    <row r="13" spans="2:12" ht="20.100000000000001" customHeight="1" x14ac:dyDescent="0.25">
      <c r="B13" s="2" t="s">
        <v>21</v>
      </c>
      <c r="C13" s="21">
        <v>12000</v>
      </c>
      <c r="D13" s="17">
        <v>30</v>
      </c>
      <c r="E13" s="21">
        <f t="shared" si="0"/>
        <v>360</v>
      </c>
      <c r="F13" s="21">
        <f t="shared" si="1"/>
        <v>1200</v>
      </c>
      <c r="G13" s="21">
        <f t="shared" si="2"/>
        <v>480</v>
      </c>
      <c r="H13" s="21">
        <f t="shared" si="3"/>
        <v>13652.903225806453</v>
      </c>
      <c r="I13" s="22">
        <f t="shared" si="4"/>
        <v>204.79354838709679</v>
      </c>
      <c r="J13" s="21">
        <f t="shared" si="5"/>
        <v>682.64516129032268</v>
      </c>
      <c r="K13" s="21">
        <f t="shared" si="6"/>
        <v>887.43870967741941</v>
      </c>
      <c r="L13" s="23">
        <f t="shared" si="7"/>
        <v>12765.464516129034</v>
      </c>
    </row>
    <row r="14" spans="2:12" ht="20.100000000000001" customHeight="1" x14ac:dyDescent="0.25">
      <c r="B14" s="2" t="s">
        <v>22</v>
      </c>
      <c r="C14" s="21">
        <v>4500</v>
      </c>
      <c r="D14" s="17">
        <v>26</v>
      </c>
      <c r="E14" s="21">
        <f t="shared" si="0"/>
        <v>90</v>
      </c>
      <c r="F14" s="21">
        <f t="shared" si="1"/>
        <v>360</v>
      </c>
      <c r="G14" s="21">
        <f t="shared" si="2"/>
        <v>135</v>
      </c>
      <c r="H14" s="21">
        <f t="shared" si="3"/>
        <v>4359.1935483870966</v>
      </c>
      <c r="I14" s="22">
        <f t="shared" si="4"/>
        <v>0</v>
      </c>
      <c r="J14" s="21">
        <f t="shared" si="5"/>
        <v>217.95967741935485</v>
      </c>
      <c r="K14" s="21">
        <f t="shared" si="6"/>
        <v>217.95967741935485</v>
      </c>
      <c r="L14" s="23">
        <f t="shared" si="7"/>
        <v>4141.2338709677415</v>
      </c>
    </row>
    <row r="15" spans="2:12" ht="20.100000000000001" customHeight="1" x14ac:dyDescent="0.25">
      <c r="B15" s="2" t="s">
        <v>23</v>
      </c>
      <c r="C15" s="21">
        <v>6500</v>
      </c>
      <c r="D15" s="17">
        <v>28</v>
      </c>
      <c r="E15" s="21">
        <f t="shared" si="0"/>
        <v>130</v>
      </c>
      <c r="F15" s="21">
        <f t="shared" si="1"/>
        <v>520</v>
      </c>
      <c r="G15" s="21">
        <f t="shared" si="2"/>
        <v>195</v>
      </c>
      <c r="H15" s="21">
        <f t="shared" si="3"/>
        <v>6715.9677419354839</v>
      </c>
      <c r="I15" s="22">
        <f t="shared" si="4"/>
        <v>0</v>
      </c>
      <c r="J15" s="21">
        <f t="shared" si="5"/>
        <v>335.79838709677421</v>
      </c>
      <c r="K15" s="21">
        <f t="shared" si="6"/>
        <v>335.79838709677421</v>
      </c>
      <c r="L15" s="23">
        <f t="shared" si="7"/>
        <v>6380.1693548387093</v>
      </c>
    </row>
    <row r="16" spans="2:12" ht="20.100000000000001" customHeight="1" x14ac:dyDescent="0.25">
      <c r="B16" s="2" t="s">
        <v>24</v>
      </c>
      <c r="C16" s="21">
        <v>8500</v>
      </c>
      <c r="D16" s="17">
        <v>29</v>
      </c>
      <c r="E16" s="21">
        <f t="shared" si="0"/>
        <v>255</v>
      </c>
      <c r="F16" s="21">
        <f t="shared" si="1"/>
        <v>850</v>
      </c>
      <c r="G16" s="21">
        <f t="shared" si="2"/>
        <v>340</v>
      </c>
      <c r="H16" s="21">
        <f t="shared" si="3"/>
        <v>9396.6129032258068</v>
      </c>
      <c r="I16" s="22">
        <f t="shared" si="4"/>
        <v>140.94919354838709</v>
      </c>
      <c r="J16" s="21">
        <f t="shared" si="5"/>
        <v>469.83064516129036</v>
      </c>
      <c r="K16" s="21">
        <f t="shared" si="6"/>
        <v>610.77983870967751</v>
      </c>
      <c r="L16" s="23">
        <f t="shared" si="7"/>
        <v>8785.8330645161295</v>
      </c>
    </row>
  </sheetData>
  <mergeCells count="12">
    <mergeCell ref="B2:L2"/>
    <mergeCell ref="B4:B6"/>
    <mergeCell ref="C4:C6"/>
    <mergeCell ref="D4:D6"/>
    <mergeCell ref="E5:G5"/>
    <mergeCell ref="E4:H4"/>
    <mergeCell ref="H5:H6"/>
    <mergeCell ref="K5:K6"/>
    <mergeCell ref="I4:K4"/>
    <mergeCell ref="I5:I6"/>
    <mergeCell ref="J5:J6"/>
    <mergeCell ref="L4:L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2022-06-29T03:55:13Z</dcterms:created>
  <dcterms:modified xsi:type="dcterms:W3CDTF">2022-06-29T06:29:54Z</dcterms:modified>
</cp:coreProperties>
</file>