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tables/table1.xml" ContentType="application/vnd.openxmlformats-officedocument.spreadsheetml.table+xml"/>
  <Override PartName="/xl/slicers/slicer1.xml" ContentType="application/vnd.ms-excel.slicer+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codeName="ThisWorkbook" hidePivotFieldList="1" showPivotChartFilter="1" defaultThemeVersion="124226"/>
  <mc:AlternateContent xmlns:mc="http://schemas.openxmlformats.org/markup-compatibility/2006">
    <mc:Choice Requires="x15">
      <x15ac:absPath xmlns:x15ac="http://schemas.microsoft.com/office/spreadsheetml/2010/11/ac" url="C:\Users\maruf\Desktop\Softeko\How to Analyze Sales Data in Excel\"/>
    </mc:Choice>
  </mc:AlternateContent>
  <xr:revisionPtr revIDLastSave="0" documentId="13_ncr:1_{3D26D112-2F2D-40C2-948C-8655C8B283B1}" xr6:coauthVersionLast="47" xr6:coauthVersionMax="47" xr10:uidLastSave="{00000000-0000-0000-0000-000000000000}"/>
  <bookViews>
    <workbookView xWindow="-120" yWindow="-120" windowWidth="20730" windowHeight="11280" firstSheet="6" activeTab="6" xr2:uid="{00000000-000D-0000-FFFF-FFFF00000000}"/>
  </bookViews>
  <sheets>
    <sheet name="Sales Data 1" sheetId="16" r:id="rId1"/>
    <sheet name="Sales Data 2" sheetId="28" r:id="rId2"/>
    <sheet name="Conditional Formatting" sheetId="30" r:id="rId3"/>
    <sheet name="Pivot Data" sheetId="29" r:id="rId4"/>
    <sheet name="Pivot Table and Chart" sheetId="31" r:id="rId5"/>
    <sheet name="Rank" sheetId="26" r:id="rId6"/>
    <sheet name="Slicer and Chart" sheetId="25" r:id="rId7"/>
    <sheet name="Index Chart" sheetId="24" r:id="rId8"/>
    <sheet name="Weighted Average" sheetId="20" r:id="rId9"/>
    <sheet name="Analyze Data" sheetId="19" r:id="rId10"/>
    <sheet name="Trend" sheetId="22" r:id="rId11"/>
    <sheet name="Descriptive Statistics" sheetId="23" r:id="rId12"/>
    <sheet name="Sort" sheetId="27" r:id="rId13"/>
  </sheets>
  <definedNames>
    <definedName name="BT_Total_Sale" localSheetId="9">'Analyze Data'!$F$12</definedName>
    <definedName name="BT_Total_Sale" localSheetId="2">'Conditional Formatting'!$F$12</definedName>
    <definedName name="BT_Total_Sale" localSheetId="11">'Descriptive Statistics'!#REF!</definedName>
    <definedName name="BT_Total_Sale" localSheetId="7">'Index Chart'!#REF!</definedName>
    <definedName name="BT_Total_Sale" localSheetId="3">'Pivot Data'!$F$12</definedName>
    <definedName name="BT_Total_Sale" localSheetId="5">Rank!#REF!</definedName>
    <definedName name="BT_Total_Sale" localSheetId="1">'Sales Data 2'!#REF!</definedName>
    <definedName name="BT_Total_Sale" localSheetId="6">'Slicer and Chart'!$F$12</definedName>
    <definedName name="BT_Total_Sale" localSheetId="12">Sort!#REF!</definedName>
    <definedName name="BT_Total_Sale" localSheetId="10">Trend!#REF!</definedName>
    <definedName name="BT_Total_Sale" localSheetId="8">'Weighted Average'!#REF!</definedName>
    <definedName name="BT_Total_Sale">'Sales Data 1'!$F$12</definedName>
    <definedName name="LA_Total_Sale">#REF!</definedName>
    <definedName name="NY_Total_Sale">#REF!</definedName>
    <definedName name="Slicer_Salesman">#N/A</definedName>
  </definedNames>
  <calcPr calcId="191029"/>
  <pivotCaches>
    <pivotCache cacheId="0" r:id="rId14"/>
  </pivotCaches>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15"/>
      </x15:slicerCaches>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5" i="26" l="1"/>
  <c r="L5" i="26"/>
  <c r="M5" i="26"/>
  <c r="N5" i="26"/>
  <c r="O5" i="26"/>
  <c r="P5" i="26"/>
  <c r="K6" i="26"/>
  <c r="L6" i="26"/>
  <c r="M6" i="26"/>
  <c r="N6" i="26"/>
  <c r="O6" i="26"/>
  <c r="P6" i="26"/>
  <c r="K7" i="26"/>
  <c r="L7" i="26"/>
  <c r="M7" i="26"/>
  <c r="N7" i="26"/>
  <c r="O7" i="26"/>
  <c r="P7" i="26"/>
  <c r="K8" i="26"/>
  <c r="L8" i="26"/>
  <c r="M8" i="26"/>
  <c r="N8" i="26"/>
  <c r="O8" i="26"/>
  <c r="P8" i="26"/>
  <c r="K9" i="26"/>
  <c r="L9" i="26"/>
  <c r="M9" i="26"/>
  <c r="N9" i="26"/>
  <c r="O9" i="26"/>
  <c r="P9" i="26"/>
  <c r="K10" i="26"/>
  <c r="L10" i="26"/>
  <c r="M10" i="26"/>
  <c r="N10" i="26"/>
  <c r="O10" i="26"/>
  <c r="P10" i="26"/>
  <c r="K11" i="26"/>
  <c r="L11" i="26"/>
  <c r="M11" i="26"/>
  <c r="N11" i="26"/>
  <c r="O11" i="26"/>
  <c r="P11" i="26"/>
  <c r="K12" i="26"/>
  <c r="L12" i="26"/>
  <c r="M12" i="26"/>
  <c r="N12" i="26"/>
  <c r="O12" i="26"/>
  <c r="P12" i="26"/>
  <c r="K13" i="26"/>
  <c r="L13" i="26"/>
  <c r="M13" i="26"/>
  <c r="N13" i="26"/>
  <c r="O13" i="26"/>
  <c r="P13" i="26"/>
  <c r="L4" i="26"/>
  <c r="M4" i="26"/>
  <c r="N4" i="26"/>
  <c r="O4" i="26"/>
  <c r="P4" i="26"/>
  <c r="K4" i="26"/>
  <c r="I4" i="30"/>
  <c r="D11" i="20"/>
  <c r="H6" i="24"/>
  <c r="I6" i="24"/>
  <c r="J6" i="24"/>
  <c r="H7" i="24"/>
  <c r="I7" i="24"/>
  <c r="J7" i="24"/>
  <c r="H8" i="24"/>
  <c r="I8" i="24"/>
  <c r="J8" i="24"/>
  <c r="I5" i="24"/>
  <c r="J5" i="24"/>
  <c r="H5" i="24"/>
  <c r="I13" i="30"/>
  <c r="I12" i="30"/>
  <c r="I11" i="30"/>
  <c r="I10" i="30"/>
  <c r="I9" i="30"/>
  <c r="I8" i="30"/>
  <c r="I7" i="30"/>
  <c r="I6" i="30"/>
  <c r="I5" i="30"/>
  <c r="E9" i="20"/>
  <c r="E7" i="20"/>
  <c r="E6" i="20"/>
  <c r="E4" i="20"/>
  <c r="E8" i="20"/>
  <c r="E5" i="20"/>
</calcChain>
</file>

<file path=xl/sharedStrings.xml><?xml version="1.0" encoding="utf-8"?>
<sst xmlns="http://schemas.openxmlformats.org/spreadsheetml/2006/main" count="258" uniqueCount="61">
  <si>
    <t>Salesman</t>
  </si>
  <si>
    <t>Jan</t>
  </si>
  <si>
    <t>Feb</t>
  </si>
  <si>
    <t>Mar</t>
  </si>
  <si>
    <t>Apr</t>
  </si>
  <si>
    <t>May</t>
  </si>
  <si>
    <t>Jun</t>
  </si>
  <si>
    <t>Marry</t>
  </si>
  <si>
    <t>Joe</t>
  </si>
  <si>
    <t>Bob</t>
  </si>
  <si>
    <t>James</t>
  </si>
  <si>
    <t>Taylor</t>
  </si>
  <si>
    <t>Richard</t>
  </si>
  <si>
    <t>Tessy</t>
  </si>
  <si>
    <t>Thompson</t>
  </si>
  <si>
    <t>Julia</t>
  </si>
  <si>
    <t>Robert</t>
  </si>
  <si>
    <t>Total Sales</t>
  </si>
  <si>
    <t>Row Labels</t>
  </si>
  <si>
    <t>Grand Total</t>
  </si>
  <si>
    <t>Sum of Jan</t>
  </si>
  <si>
    <t>Sum of Feb</t>
  </si>
  <si>
    <t>Sum of Mar</t>
  </si>
  <si>
    <t>Sum of Apr</t>
  </si>
  <si>
    <t>Sum of May</t>
  </si>
  <si>
    <t>Sum of Jun</t>
  </si>
  <si>
    <t>Month</t>
  </si>
  <si>
    <t>Total Salesman</t>
  </si>
  <si>
    <t>Total Sales Per Month</t>
  </si>
  <si>
    <t xml:space="preserve">May </t>
  </si>
  <si>
    <t xml:space="preserve">Weighted Average </t>
  </si>
  <si>
    <t>Monthly Sales Per Saleman</t>
  </si>
  <si>
    <t>Monthly Earning</t>
  </si>
  <si>
    <t>Total Sales (Pics)</t>
  </si>
  <si>
    <t>Yearly Sales Data (Pics) of 2022</t>
  </si>
  <si>
    <t>Jul</t>
  </si>
  <si>
    <t>Aug</t>
  </si>
  <si>
    <t>Sep</t>
  </si>
  <si>
    <t>Oct</t>
  </si>
  <si>
    <t>Nov</t>
  </si>
  <si>
    <t>Dec</t>
  </si>
  <si>
    <t>Mean</t>
  </si>
  <si>
    <t>Standard Error</t>
  </si>
  <si>
    <t>Median</t>
  </si>
  <si>
    <t>Mode</t>
  </si>
  <si>
    <t>Standard Deviation</t>
  </si>
  <si>
    <t>Sample Variance</t>
  </si>
  <si>
    <t>Kurtosis</t>
  </si>
  <si>
    <t>Skewness</t>
  </si>
  <si>
    <t>Range</t>
  </si>
  <si>
    <t>Minimum</t>
  </si>
  <si>
    <t>Maximum</t>
  </si>
  <si>
    <t>Sum</t>
  </si>
  <si>
    <t>Count</t>
  </si>
  <si>
    <t>Confidence Level(95.0%)</t>
  </si>
  <si>
    <t>Index Data for Sales Data</t>
  </si>
  <si>
    <t>Sales Data Rank</t>
  </si>
  <si>
    <t>3 Months Sales Data (Pics) of 2022</t>
  </si>
  <si>
    <t>Sales Data (Pics) of 2022</t>
  </si>
  <si>
    <t>Largest(1)</t>
  </si>
  <si>
    <t>Smallest(1)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</si>
</sst>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409]dd\-mmm\-yy;@"/>
  </numFmts>
  <fonts count="9" x14ac:knownFonts="1">
    <font>
      <sz val="11"/>
      <color theme="1"/>
      <name val="Calibri"/>
      <family val="2"/>
      <scheme val="minor"/>
    </font>
    <font>
      <u/>
      <sz val="11"/>
      <color indexed="12"/>
      <name val="Calibri"/>
      <family val="2"/>
      <scheme val="minor"/>
    </font>
    <font>
      <sz val="11"/>
      <color theme="1"/>
      <name val="Calibri"/>
      <family val="2"/>
      <scheme val="minor"/>
    </font>
    <font>
      <b/>
      <sz val="12"/>
      <color theme="1"/>
      <name val="Calibri"/>
      <family val="2"/>
      <scheme val="minor"/>
    </font>
    <font>
      <b/>
      <sz val="11"/>
      <color theme="1"/>
      <name val="Calibri"/>
      <family val="2"/>
      <scheme val="minor"/>
    </font>
    <font>
      <b/>
      <sz val="16"/>
      <color theme="1"/>
      <name val="Calibri"/>
      <family val="2"/>
      <scheme val="minor"/>
    </font>
    <font>
      <b/>
      <sz val="11"/>
      <color theme="4" tint="-0.499984740745262"/>
      <name val="Calibri"/>
      <family val="2"/>
      <scheme val="minor"/>
    </font>
    <font>
      <b/>
      <sz val="11"/>
      <color theme="9" tint="-0.499984740745262"/>
      <name val="Calibri"/>
      <family val="2"/>
      <scheme val="minor"/>
    </font>
    <font>
      <sz val="8"/>
      <name val="Calibri"/>
      <family val="2"/>
      <scheme val="minor"/>
    </font>
  </fonts>
  <fills count="7">
    <fill>
      <patternFill patternType="none"/>
    </fill>
    <fill>
      <patternFill patternType="gray125"/>
    </fill>
    <fill>
      <patternFill patternType="solid">
        <fgColor theme="5" tint="0.59999389629810485"/>
        <bgColor indexed="64"/>
      </patternFill>
    </fill>
    <fill>
      <patternFill patternType="solid">
        <fgColor theme="5" tint="0.39997558519241921"/>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0" tint="-0.14999847407452621"/>
        <bgColor theme="0" tint="-0.14999847407452621"/>
      </patternFill>
    </fill>
  </fills>
  <borders count="8">
    <border>
      <left/>
      <right/>
      <top/>
      <bottom/>
      <diagonal/>
    </border>
    <border>
      <left style="thin">
        <color auto="1"/>
      </left>
      <right style="thin">
        <color auto="1"/>
      </right>
      <top style="thin">
        <color auto="1"/>
      </top>
      <bottom style="thin">
        <color auto="1"/>
      </bottom>
      <diagonal/>
    </border>
    <border>
      <left/>
      <right/>
      <top/>
      <bottom style="medium">
        <color theme="4" tint="-0.499984740745262"/>
      </bottom>
      <diagonal/>
    </border>
    <border>
      <left style="thin">
        <color theme="4" tint="-0.499984740745262"/>
      </left>
      <right style="thin">
        <color theme="4" tint="-0.499984740745262"/>
      </right>
      <top style="thin">
        <color theme="4" tint="-0.499984740745262"/>
      </top>
      <bottom style="thin">
        <color theme="4" tint="-0.499984740745262"/>
      </bottom>
      <diagonal/>
    </border>
    <border>
      <left style="thin">
        <color auto="1"/>
      </left>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diagonal/>
    </border>
  </borders>
  <cellStyleXfs count="4">
    <xf numFmtId="0" fontId="0" fillId="0" borderId="0"/>
    <xf numFmtId="0" fontId="1" fillId="0" borderId="0" applyNumberFormat="0" applyFill="0" applyBorder="0" applyAlignment="0" applyProtection="0">
      <alignment horizontal="left" indent="1"/>
    </xf>
    <xf numFmtId="0" fontId="2" fillId="0" borderId="0"/>
    <xf numFmtId="44" fontId="2" fillId="0" borderId="0" applyFont="0" applyFill="0" applyBorder="0" applyAlignment="0" applyProtection="0"/>
  </cellStyleXfs>
  <cellXfs count="34">
    <xf numFmtId="0" fontId="0" fillId="0" borderId="0" xfId="0"/>
    <xf numFmtId="14" fontId="0" fillId="0" borderId="0" xfId="0" applyNumberFormat="1"/>
    <xf numFmtId="0" fontId="3" fillId="2" borderId="1" xfId="0" applyFont="1" applyFill="1" applyBorder="1" applyAlignment="1">
      <alignment horizontal="center" vertical="center"/>
    </xf>
    <xf numFmtId="164" fontId="4" fillId="0" borderId="1" xfId="0" applyNumberFormat="1" applyFont="1" applyBorder="1" applyAlignment="1">
      <alignment horizontal="center" vertical="center"/>
    </xf>
    <xf numFmtId="14" fontId="4" fillId="0" borderId="1" xfId="0" applyNumberFormat="1" applyFont="1" applyBorder="1" applyAlignment="1">
      <alignment horizontal="center"/>
    </xf>
    <xf numFmtId="0" fontId="6" fillId="0" borderId="1" xfId="0" applyNumberFormat="1" applyFont="1" applyBorder="1" applyAlignment="1">
      <alignment horizontal="center" vertical="center"/>
    </xf>
    <xf numFmtId="0" fontId="6" fillId="0" borderId="1" xfId="0" applyNumberFormat="1" applyFont="1" applyFill="1" applyBorder="1" applyAlignment="1">
      <alignment horizontal="center" vertical="center"/>
    </xf>
    <xf numFmtId="0" fontId="6" fillId="0" borderId="0" xfId="0" applyFont="1" applyAlignment="1">
      <alignment horizontal="center" vertical="center"/>
    </xf>
    <xf numFmtId="0" fontId="6" fillId="0" borderId="4" xfId="0" applyNumberFormat="1" applyFont="1" applyBorder="1" applyAlignment="1">
      <alignment horizontal="center" vertical="center"/>
    </xf>
    <xf numFmtId="0" fontId="3" fillId="2" borderId="3" xfId="0" applyFont="1" applyFill="1" applyBorder="1" applyAlignment="1">
      <alignment horizontal="center" vertical="center"/>
    </xf>
    <xf numFmtId="0" fontId="3" fillId="2" borderId="1" xfId="0" applyFont="1" applyFill="1" applyBorder="1" applyAlignment="1">
      <alignment horizontal="center" vertical="center" wrapText="1"/>
    </xf>
    <xf numFmtId="0" fontId="7" fillId="4" borderId="1" xfId="0" applyFont="1" applyFill="1" applyBorder="1" applyAlignment="1">
      <alignment horizontal="center" vertical="center" wrapText="1"/>
    </xf>
    <xf numFmtId="2" fontId="4" fillId="5" borderId="1" xfId="0" applyNumberFormat="1" applyFont="1" applyFill="1" applyBorder="1" applyAlignment="1">
      <alignment horizontal="center" vertical="center"/>
    </xf>
    <xf numFmtId="0" fontId="6" fillId="0" borderId="1" xfId="0" applyFont="1" applyBorder="1" applyAlignment="1">
      <alignment horizontal="center" vertical="center"/>
    </xf>
    <xf numFmtId="44" fontId="6" fillId="0" borderId="1" xfId="3" applyFont="1" applyBorder="1" applyAlignment="1">
      <alignment horizontal="center" vertical="center"/>
    </xf>
    <xf numFmtId="0" fontId="6" fillId="0" borderId="1" xfId="3" applyNumberFormat="1" applyFont="1" applyBorder="1" applyAlignment="1">
      <alignment horizontal="center" vertical="center"/>
    </xf>
    <xf numFmtId="0" fontId="0" fillId="0" borderId="1" xfId="0" applyFill="1" applyBorder="1" applyAlignment="1">
      <alignment horizontal="center" vertical="center"/>
    </xf>
    <xf numFmtId="0" fontId="3" fillId="2" borderId="4" xfId="0" applyFont="1" applyFill="1" applyBorder="1" applyAlignment="1">
      <alignment horizontal="center" vertical="center"/>
    </xf>
    <xf numFmtId="2" fontId="6" fillId="0" borderId="1" xfId="0" applyNumberFormat="1" applyFont="1" applyBorder="1" applyAlignment="1">
      <alignment horizontal="center" vertical="center"/>
    </xf>
    <xf numFmtId="0" fontId="6" fillId="0" borderId="5" xfId="0" applyNumberFormat="1" applyFont="1" applyBorder="1" applyAlignment="1">
      <alignment horizontal="center" vertical="center"/>
    </xf>
    <xf numFmtId="0" fontId="3" fillId="2" borderId="0" xfId="0" applyFont="1" applyFill="1" applyBorder="1" applyAlignment="1">
      <alignment horizontal="center" vertical="center"/>
    </xf>
    <xf numFmtId="0" fontId="6" fillId="0" borderId="3" xfId="0" applyFont="1" applyBorder="1" applyAlignment="1">
      <alignment horizontal="center" vertical="center"/>
    </xf>
    <xf numFmtId="0" fontId="0" fillId="0" borderId="1" xfId="0" pivotButton="1"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center" vertical="center"/>
    </xf>
    <xf numFmtId="10" fontId="0" fillId="0" borderId="1" xfId="0" applyNumberFormat="1" applyBorder="1" applyAlignment="1">
      <alignment horizontal="center" vertical="center"/>
    </xf>
    <xf numFmtId="0" fontId="6" fillId="6" borderId="5" xfId="0" applyNumberFormat="1" applyFont="1" applyFill="1" applyBorder="1" applyAlignment="1">
      <alignment horizontal="center" vertical="center"/>
    </xf>
    <xf numFmtId="0" fontId="6" fillId="6" borderId="5" xfId="0" applyFont="1" applyFill="1" applyBorder="1" applyAlignment="1">
      <alignment horizontal="center" vertical="center"/>
    </xf>
    <xf numFmtId="164" fontId="4" fillId="6" borderId="6" xfId="0" applyNumberFormat="1" applyFont="1" applyFill="1" applyBorder="1" applyAlignment="1">
      <alignment horizontal="center" vertical="center"/>
    </xf>
    <xf numFmtId="164" fontId="4" fillId="0" borderId="6" xfId="0" applyNumberFormat="1" applyFont="1" applyBorder="1" applyAlignment="1">
      <alignment horizontal="center" vertical="center"/>
    </xf>
    <xf numFmtId="14" fontId="4" fillId="6" borderId="6" xfId="0" applyNumberFormat="1" applyFont="1" applyFill="1" applyBorder="1" applyAlignment="1">
      <alignment horizontal="center"/>
    </xf>
    <xf numFmtId="0" fontId="3" fillId="2" borderId="7" xfId="0" applyFont="1" applyFill="1" applyBorder="1" applyAlignment="1">
      <alignment horizontal="center" vertical="center"/>
    </xf>
    <xf numFmtId="14" fontId="4" fillId="0" borderId="6" xfId="0" applyNumberFormat="1" applyFont="1" applyBorder="1" applyAlignment="1">
      <alignment horizontal="center"/>
    </xf>
    <xf numFmtId="14" fontId="5" fillId="3" borderId="2" xfId="0" applyNumberFormat="1" applyFont="1" applyFill="1" applyBorder="1" applyAlignment="1">
      <alignment horizontal="center"/>
    </xf>
  </cellXfs>
  <cellStyles count="4">
    <cellStyle name="Ctx_Hyperlink" xfId="1" xr:uid="{00000000-0005-0000-0000-000000000000}"/>
    <cellStyle name="Currency" xfId="3" builtinId="4"/>
    <cellStyle name="Normal" xfId="0" builtinId="0"/>
    <cellStyle name="Normal 4" xfId="2" xr:uid="{83A69A24-6CFC-4827-9531-061ECEF8C8B1}"/>
  </cellStyles>
  <dxfs count="34">
    <dxf>
      <font>
        <b/>
        <i val="0"/>
        <strike val="0"/>
        <condense val="0"/>
        <extend val="0"/>
        <outline val="0"/>
        <shadow val="0"/>
        <u val="none"/>
        <vertAlign val="baseline"/>
        <sz val="12"/>
        <color theme="1"/>
        <name val="Calibri"/>
        <family val="2"/>
        <scheme val="minor"/>
      </font>
      <fill>
        <patternFill patternType="solid">
          <fgColor indexed="64"/>
          <bgColor theme="5" tint="0.59999389629810485"/>
        </patternFill>
      </fill>
      <alignment horizontal="center" vertical="center" textRotation="0" wrapText="0" indent="0" justifyLastLine="0" shrinkToFit="0" readingOrder="0"/>
    </dxf>
    <dxf>
      <font>
        <b/>
        <i val="0"/>
        <strike val="0"/>
        <condense val="0"/>
        <extend val="0"/>
        <outline val="0"/>
        <shadow val="0"/>
        <u val="none"/>
        <vertAlign val="baseline"/>
        <sz val="11"/>
        <color theme="4" tint="-0.499984740745262"/>
        <name val="Calibri"/>
        <family val="2"/>
        <scheme val="minor"/>
      </font>
      <alignment horizontal="center" vertical="center" textRotation="0" wrapText="0" indent="0" justifyLastLine="0" shrinkToFit="0" readingOrder="0"/>
    </dxf>
    <dxf>
      <font>
        <b/>
        <i val="0"/>
        <strike val="0"/>
        <condense val="0"/>
        <extend val="0"/>
        <outline val="0"/>
        <shadow val="0"/>
        <u val="none"/>
        <vertAlign val="baseline"/>
        <sz val="11"/>
        <color theme="4" tint="-0.499984740745262"/>
        <name val="Calibri"/>
        <family val="2"/>
        <scheme val="minor"/>
      </font>
      <numFmt numFmtId="0" formatCode="General"/>
      <alignment horizontal="center" vertical="center" textRotation="0" wrapText="0" indent="0" justifyLastLine="0" shrinkToFit="0" readingOrder="0"/>
      <border diagonalUp="0" diagonalDown="0">
        <left style="thin">
          <color auto="1"/>
        </left>
        <right/>
        <top style="thin">
          <color auto="1"/>
        </top>
        <bottom/>
        <vertical/>
        <horizontal/>
      </border>
    </dxf>
    <dxf>
      <font>
        <b/>
        <i val="0"/>
        <strike val="0"/>
        <condense val="0"/>
        <extend val="0"/>
        <outline val="0"/>
        <shadow val="0"/>
        <u val="none"/>
        <vertAlign val="baseline"/>
        <sz val="11"/>
        <color theme="4" tint="-0.499984740745262"/>
        <name val="Calibri"/>
        <family val="2"/>
        <scheme val="minor"/>
      </font>
      <numFmt numFmtId="0" formatCode="General"/>
      <alignment horizontal="center" vertical="center" textRotation="0" wrapText="0" indent="0" justifyLastLine="0" shrinkToFit="0" readingOrder="0"/>
      <border diagonalUp="0" diagonalDown="0">
        <left style="thin">
          <color auto="1"/>
        </left>
        <right/>
        <top style="thin">
          <color auto="1"/>
        </top>
        <bottom/>
        <vertical/>
        <horizontal/>
      </border>
    </dxf>
    <dxf>
      <font>
        <b/>
        <i val="0"/>
        <strike val="0"/>
        <condense val="0"/>
        <extend val="0"/>
        <outline val="0"/>
        <shadow val="0"/>
        <u val="none"/>
        <vertAlign val="baseline"/>
        <sz val="11"/>
        <color theme="4" tint="-0.499984740745262"/>
        <name val="Calibri"/>
        <family val="2"/>
        <scheme val="minor"/>
      </font>
      <numFmt numFmtId="0" formatCode="General"/>
      <alignment horizontal="center" vertical="center" textRotation="0" wrapText="0" indent="0" justifyLastLine="0" shrinkToFit="0" readingOrder="0"/>
      <border diagonalUp="0" diagonalDown="0">
        <left style="thin">
          <color auto="1"/>
        </left>
        <right/>
        <top style="thin">
          <color auto="1"/>
        </top>
        <bottom/>
        <vertical/>
        <horizontal/>
      </border>
    </dxf>
    <dxf>
      <font>
        <b/>
        <i val="0"/>
        <strike val="0"/>
        <condense val="0"/>
        <extend val="0"/>
        <outline val="0"/>
        <shadow val="0"/>
        <u val="none"/>
        <vertAlign val="baseline"/>
        <sz val="11"/>
        <color theme="4" tint="-0.499984740745262"/>
        <name val="Calibri"/>
        <family val="2"/>
        <scheme val="minor"/>
      </font>
      <numFmt numFmtId="0" formatCode="General"/>
      <alignment horizontal="center" vertical="center" textRotation="0" wrapText="0" indent="0" justifyLastLine="0" shrinkToFit="0" readingOrder="0"/>
      <border diagonalUp="0" diagonalDown="0">
        <left style="thin">
          <color auto="1"/>
        </left>
        <right/>
        <top style="thin">
          <color auto="1"/>
        </top>
        <bottom/>
        <vertical/>
        <horizontal/>
      </border>
    </dxf>
    <dxf>
      <font>
        <b/>
        <i val="0"/>
        <strike val="0"/>
        <condense val="0"/>
        <extend val="0"/>
        <outline val="0"/>
        <shadow val="0"/>
        <u val="none"/>
        <vertAlign val="baseline"/>
        <sz val="11"/>
        <color theme="4" tint="-0.499984740745262"/>
        <name val="Calibri"/>
        <family val="2"/>
        <scheme val="minor"/>
      </font>
      <numFmt numFmtId="0" formatCode="General"/>
      <alignment horizontal="center" vertical="center" textRotation="0" wrapText="0" indent="0" justifyLastLine="0" shrinkToFit="0" readingOrder="0"/>
      <border diagonalUp="0" diagonalDown="0">
        <left style="thin">
          <color auto="1"/>
        </left>
        <right/>
        <top style="thin">
          <color auto="1"/>
        </top>
        <bottom/>
        <vertical/>
        <horizontal/>
      </border>
    </dxf>
    <dxf>
      <font>
        <b/>
        <i val="0"/>
        <strike val="0"/>
        <condense val="0"/>
        <extend val="0"/>
        <outline val="0"/>
        <shadow val="0"/>
        <u val="none"/>
        <vertAlign val="baseline"/>
        <sz val="11"/>
        <color theme="4" tint="-0.499984740745262"/>
        <name val="Calibri"/>
        <family val="2"/>
        <scheme val="minor"/>
      </font>
      <numFmt numFmtId="0" formatCode="General"/>
      <alignment horizontal="center" vertical="center" textRotation="0" wrapText="0" indent="0" justifyLastLine="0" shrinkToFit="0" readingOrder="0"/>
      <border diagonalUp="0" diagonalDown="0">
        <left style="thin">
          <color auto="1"/>
        </left>
        <right/>
        <top style="thin">
          <color auto="1"/>
        </top>
        <bottom/>
        <vertical/>
        <horizontal/>
      </border>
    </dxf>
    <dxf>
      <border outline="0">
        <left style="thin">
          <color auto="1"/>
        </left>
        <right style="thin">
          <color theme="1"/>
        </right>
        <top style="thin">
          <color auto="1"/>
        </top>
        <bottom style="thin">
          <color auto="1"/>
        </bottom>
      </border>
    </dxf>
    <dxf>
      <numFmt numFmtId="14" formatCode="0.00%"/>
    </dxf>
    <dxf>
      <numFmt numFmtId="14" formatCode="0.00%"/>
    </dxf>
    <dxf>
      <numFmt numFmtId="14" formatCode="0.00%"/>
    </dxf>
    <dxf>
      <numFmt numFmtId="14" formatCode="0.00%"/>
    </dxf>
    <dxf>
      <numFmt numFmtId="14" formatCode="0.00%"/>
    </dxf>
    <dxf>
      <numFmt numFmtId="14" formatCode="0.0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vertical="center"/>
    </dxf>
    <dxf>
      <alignment vertical="center"/>
    </dxf>
    <dxf>
      <alignment vertical="center"/>
    </dxf>
    <dxf>
      <alignment vertical="center"/>
    </dxf>
    <dxf>
      <alignment vertical="center"/>
    </dxf>
    <dxf>
      <alignment vertical="center"/>
    </dxf>
    <dxf>
      <alignment horizontal="center"/>
    </dxf>
    <dxf>
      <alignment horizontal="center"/>
    </dxf>
    <dxf>
      <alignment horizontal="center"/>
    </dxf>
    <dxf>
      <alignment horizontal="center"/>
    </dxf>
    <dxf>
      <alignment horizontal="center"/>
    </dxf>
    <dxf>
      <alignment horizontal="center"/>
    </dxf>
    <dxf>
      <alignment wrapText="1"/>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microsoft.com/office/2007/relationships/slicerCache" Target="slicerCaches/slicerCache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ivotCacheDefinition" Target="pivotCache/pivotCacheDefinition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[How to Analyze Sales Data in Excel.xlsx]Pivot Table and Chart!PivotTable1</c:name>
    <c:fmtId val="1"/>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solidFill>
                  <a:schemeClr val="accent1">
                    <a:lumMod val="50000"/>
                  </a:schemeClr>
                </a:solidFill>
              </a:rPr>
              <a:t>Sales Data Analyzation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'Pivot Table and Chart'!$B$3</c:f>
              <c:strCache>
                <c:ptCount val="1"/>
                <c:pt idx="0">
                  <c:v>Sum of Jan</c:v>
                </c:pt>
              </c:strCache>
            </c:strRef>
          </c:tx>
          <c:spPr>
            <a:solidFill>
              <a:schemeClr val="accent1"/>
            </a:solidFill>
            <a:ln>
              <a:noFill/>
            </a:ln>
            <a:effectLst/>
          </c:spPr>
          <c:invertIfNegative val="0"/>
          <c:cat>
            <c:strRef>
              <c:f>'Pivot Table and Chart'!$A$4:$A$14</c:f>
              <c:strCache>
                <c:ptCount val="10"/>
                <c:pt idx="0">
                  <c:v>Bob</c:v>
                </c:pt>
                <c:pt idx="1">
                  <c:v>James</c:v>
                </c:pt>
                <c:pt idx="2">
                  <c:v>Joe</c:v>
                </c:pt>
                <c:pt idx="3">
                  <c:v>Julia</c:v>
                </c:pt>
                <c:pt idx="4">
                  <c:v>Marry</c:v>
                </c:pt>
                <c:pt idx="5">
                  <c:v>Richard</c:v>
                </c:pt>
                <c:pt idx="6">
                  <c:v>Robert</c:v>
                </c:pt>
                <c:pt idx="7">
                  <c:v>Taylor</c:v>
                </c:pt>
                <c:pt idx="8">
                  <c:v>Tessy</c:v>
                </c:pt>
                <c:pt idx="9">
                  <c:v>Thompson</c:v>
                </c:pt>
              </c:strCache>
            </c:strRef>
          </c:cat>
          <c:val>
            <c:numRef>
              <c:f>'Pivot Table and Chart'!$B$4:$B$14</c:f>
              <c:numCache>
                <c:formatCode>0.00%</c:formatCode>
                <c:ptCount val="10"/>
                <c:pt idx="0">
                  <c:v>0.11690647482014388</c:v>
                </c:pt>
                <c:pt idx="1">
                  <c:v>9.8920863309352514E-2</c:v>
                </c:pt>
                <c:pt idx="2">
                  <c:v>5.3956834532374098E-2</c:v>
                </c:pt>
                <c:pt idx="3">
                  <c:v>6.2949640287769781E-2</c:v>
                </c:pt>
                <c:pt idx="4">
                  <c:v>0.12589928057553956</c:v>
                </c:pt>
                <c:pt idx="5">
                  <c:v>6.2949640287769781E-2</c:v>
                </c:pt>
                <c:pt idx="6">
                  <c:v>0.13848920863309352</c:v>
                </c:pt>
                <c:pt idx="7">
                  <c:v>0.15287769784172661</c:v>
                </c:pt>
                <c:pt idx="8">
                  <c:v>0.13489208633093525</c:v>
                </c:pt>
                <c:pt idx="9">
                  <c:v>5.2158273381294966E-2</c:v>
                </c:pt>
              </c:numCache>
            </c:numRef>
          </c:val>
          <c:extLst>
            <c:ext xmlns:c16="http://schemas.microsoft.com/office/drawing/2014/chart" uri="{C3380CC4-5D6E-409C-BE32-E72D297353CC}">
              <c16:uniqueId val="{00000000-0B03-4FFC-AF00-EE373A298EC9}"/>
            </c:ext>
          </c:extLst>
        </c:ser>
        <c:ser>
          <c:idx val="1"/>
          <c:order val="1"/>
          <c:tx>
            <c:strRef>
              <c:f>'Pivot Table and Chart'!$C$3</c:f>
              <c:strCache>
                <c:ptCount val="1"/>
                <c:pt idx="0">
                  <c:v>Sum of Feb</c:v>
                </c:pt>
              </c:strCache>
            </c:strRef>
          </c:tx>
          <c:spPr>
            <a:solidFill>
              <a:schemeClr val="accent2"/>
            </a:solidFill>
            <a:ln>
              <a:noFill/>
            </a:ln>
            <a:effectLst/>
          </c:spPr>
          <c:invertIfNegative val="0"/>
          <c:cat>
            <c:strRef>
              <c:f>'Pivot Table and Chart'!$A$4:$A$14</c:f>
              <c:strCache>
                <c:ptCount val="10"/>
                <c:pt idx="0">
                  <c:v>Bob</c:v>
                </c:pt>
                <c:pt idx="1">
                  <c:v>James</c:v>
                </c:pt>
                <c:pt idx="2">
                  <c:v>Joe</c:v>
                </c:pt>
                <c:pt idx="3">
                  <c:v>Julia</c:v>
                </c:pt>
                <c:pt idx="4">
                  <c:v>Marry</c:v>
                </c:pt>
                <c:pt idx="5">
                  <c:v>Richard</c:v>
                </c:pt>
                <c:pt idx="6">
                  <c:v>Robert</c:v>
                </c:pt>
                <c:pt idx="7">
                  <c:v>Taylor</c:v>
                </c:pt>
                <c:pt idx="8">
                  <c:v>Tessy</c:v>
                </c:pt>
                <c:pt idx="9">
                  <c:v>Thompson</c:v>
                </c:pt>
              </c:strCache>
            </c:strRef>
          </c:cat>
          <c:val>
            <c:numRef>
              <c:f>'Pivot Table and Chart'!$C$4:$C$14</c:f>
              <c:numCache>
                <c:formatCode>0.00%</c:formatCode>
                <c:ptCount val="10"/>
                <c:pt idx="0">
                  <c:v>9.9264705882352935E-2</c:v>
                </c:pt>
                <c:pt idx="1">
                  <c:v>4.595588235294118E-2</c:v>
                </c:pt>
                <c:pt idx="2">
                  <c:v>8.8235294117647065E-2</c:v>
                </c:pt>
                <c:pt idx="3">
                  <c:v>6.4338235294117641E-2</c:v>
                </c:pt>
                <c:pt idx="4">
                  <c:v>0.14705882352941177</c:v>
                </c:pt>
                <c:pt idx="5">
                  <c:v>8.2720588235294115E-2</c:v>
                </c:pt>
                <c:pt idx="6">
                  <c:v>0.15625</c:v>
                </c:pt>
                <c:pt idx="7">
                  <c:v>0.13051470588235295</c:v>
                </c:pt>
                <c:pt idx="8">
                  <c:v>0.12132352941176471</c:v>
                </c:pt>
                <c:pt idx="9">
                  <c:v>6.4338235294117641E-2</c:v>
                </c:pt>
              </c:numCache>
            </c:numRef>
          </c:val>
          <c:extLst>
            <c:ext xmlns:c16="http://schemas.microsoft.com/office/drawing/2014/chart" uri="{C3380CC4-5D6E-409C-BE32-E72D297353CC}">
              <c16:uniqueId val="{00000001-0B03-4FFC-AF00-EE373A298EC9}"/>
            </c:ext>
          </c:extLst>
        </c:ser>
        <c:ser>
          <c:idx val="2"/>
          <c:order val="2"/>
          <c:tx>
            <c:strRef>
              <c:f>'Pivot Table and Chart'!$D$3</c:f>
              <c:strCache>
                <c:ptCount val="1"/>
                <c:pt idx="0">
                  <c:v>Sum of Mar</c:v>
                </c:pt>
              </c:strCache>
            </c:strRef>
          </c:tx>
          <c:spPr>
            <a:solidFill>
              <a:schemeClr val="accent3"/>
            </a:solidFill>
            <a:ln>
              <a:noFill/>
            </a:ln>
            <a:effectLst/>
          </c:spPr>
          <c:invertIfNegative val="0"/>
          <c:cat>
            <c:strRef>
              <c:f>'Pivot Table and Chart'!$A$4:$A$14</c:f>
              <c:strCache>
                <c:ptCount val="10"/>
                <c:pt idx="0">
                  <c:v>Bob</c:v>
                </c:pt>
                <c:pt idx="1">
                  <c:v>James</c:v>
                </c:pt>
                <c:pt idx="2">
                  <c:v>Joe</c:v>
                </c:pt>
                <c:pt idx="3">
                  <c:v>Julia</c:v>
                </c:pt>
                <c:pt idx="4">
                  <c:v>Marry</c:v>
                </c:pt>
                <c:pt idx="5">
                  <c:v>Richard</c:v>
                </c:pt>
                <c:pt idx="6">
                  <c:v>Robert</c:v>
                </c:pt>
                <c:pt idx="7">
                  <c:v>Taylor</c:v>
                </c:pt>
                <c:pt idx="8">
                  <c:v>Tessy</c:v>
                </c:pt>
                <c:pt idx="9">
                  <c:v>Thompson</c:v>
                </c:pt>
              </c:strCache>
            </c:strRef>
          </c:cat>
          <c:val>
            <c:numRef>
              <c:f>'Pivot Table and Chart'!$D$4:$D$14</c:f>
              <c:numCache>
                <c:formatCode>0.00%</c:formatCode>
                <c:ptCount val="10"/>
                <c:pt idx="0">
                  <c:v>9.45945945945946E-2</c:v>
                </c:pt>
                <c:pt idx="1">
                  <c:v>8.6872586872586879E-2</c:v>
                </c:pt>
                <c:pt idx="2">
                  <c:v>6.7567567567567571E-2</c:v>
                </c:pt>
                <c:pt idx="3">
                  <c:v>9.6525096525096526E-2</c:v>
                </c:pt>
                <c:pt idx="4">
                  <c:v>0.14478764478764478</c:v>
                </c:pt>
                <c:pt idx="5">
                  <c:v>2.8957528957528959E-2</c:v>
                </c:pt>
                <c:pt idx="6">
                  <c:v>0.14864864864864866</c:v>
                </c:pt>
                <c:pt idx="7">
                  <c:v>0.13127413127413126</c:v>
                </c:pt>
                <c:pt idx="8">
                  <c:v>0.11389961389961389</c:v>
                </c:pt>
                <c:pt idx="9">
                  <c:v>8.6872586872586879E-2</c:v>
                </c:pt>
              </c:numCache>
            </c:numRef>
          </c:val>
          <c:extLst>
            <c:ext xmlns:c16="http://schemas.microsoft.com/office/drawing/2014/chart" uri="{C3380CC4-5D6E-409C-BE32-E72D297353CC}">
              <c16:uniqueId val="{00000002-0B03-4FFC-AF00-EE373A298EC9}"/>
            </c:ext>
          </c:extLst>
        </c:ser>
        <c:ser>
          <c:idx val="3"/>
          <c:order val="3"/>
          <c:tx>
            <c:strRef>
              <c:f>'Pivot Table and Chart'!$E$3</c:f>
              <c:strCache>
                <c:ptCount val="1"/>
                <c:pt idx="0">
                  <c:v>Sum of Apr</c:v>
                </c:pt>
              </c:strCache>
            </c:strRef>
          </c:tx>
          <c:spPr>
            <a:solidFill>
              <a:schemeClr val="accent4"/>
            </a:solidFill>
            <a:ln>
              <a:noFill/>
            </a:ln>
            <a:effectLst/>
          </c:spPr>
          <c:invertIfNegative val="0"/>
          <c:cat>
            <c:strRef>
              <c:f>'Pivot Table and Chart'!$A$4:$A$14</c:f>
              <c:strCache>
                <c:ptCount val="10"/>
                <c:pt idx="0">
                  <c:v>Bob</c:v>
                </c:pt>
                <c:pt idx="1">
                  <c:v>James</c:v>
                </c:pt>
                <c:pt idx="2">
                  <c:v>Joe</c:v>
                </c:pt>
                <c:pt idx="3">
                  <c:v>Julia</c:v>
                </c:pt>
                <c:pt idx="4">
                  <c:v>Marry</c:v>
                </c:pt>
                <c:pt idx="5">
                  <c:v>Richard</c:v>
                </c:pt>
                <c:pt idx="6">
                  <c:v>Robert</c:v>
                </c:pt>
                <c:pt idx="7">
                  <c:v>Taylor</c:v>
                </c:pt>
                <c:pt idx="8">
                  <c:v>Tessy</c:v>
                </c:pt>
                <c:pt idx="9">
                  <c:v>Thompson</c:v>
                </c:pt>
              </c:strCache>
            </c:strRef>
          </c:cat>
          <c:val>
            <c:numRef>
              <c:f>'Pivot Table and Chart'!$E$4:$E$14</c:f>
              <c:numCache>
                <c:formatCode>0.00%</c:formatCode>
                <c:ptCount val="10"/>
                <c:pt idx="0">
                  <c:v>9.4570928196147111E-2</c:v>
                </c:pt>
                <c:pt idx="1">
                  <c:v>8.7565674255691769E-2</c:v>
                </c:pt>
                <c:pt idx="2">
                  <c:v>7.8809106830122586E-2</c:v>
                </c:pt>
                <c:pt idx="3">
                  <c:v>0.10332749562171628</c:v>
                </c:pt>
                <c:pt idx="4">
                  <c:v>0.10507880910683012</c:v>
                </c:pt>
                <c:pt idx="5">
                  <c:v>7.8809106830122586E-2</c:v>
                </c:pt>
                <c:pt idx="6">
                  <c:v>0.11908931698774081</c:v>
                </c:pt>
                <c:pt idx="7">
                  <c:v>0.13485113835376533</c:v>
                </c:pt>
                <c:pt idx="8">
                  <c:v>0.11383537653239929</c:v>
                </c:pt>
                <c:pt idx="9">
                  <c:v>8.4063047285464099E-2</c:v>
                </c:pt>
              </c:numCache>
            </c:numRef>
          </c:val>
          <c:extLst>
            <c:ext xmlns:c16="http://schemas.microsoft.com/office/drawing/2014/chart" uri="{C3380CC4-5D6E-409C-BE32-E72D297353CC}">
              <c16:uniqueId val="{00000003-0B03-4FFC-AF00-EE373A298EC9}"/>
            </c:ext>
          </c:extLst>
        </c:ser>
        <c:ser>
          <c:idx val="4"/>
          <c:order val="4"/>
          <c:tx>
            <c:strRef>
              <c:f>'Pivot Table and Chart'!$F$3</c:f>
              <c:strCache>
                <c:ptCount val="1"/>
                <c:pt idx="0">
                  <c:v>Sum of May</c:v>
                </c:pt>
              </c:strCache>
            </c:strRef>
          </c:tx>
          <c:spPr>
            <a:solidFill>
              <a:schemeClr val="accent5"/>
            </a:solidFill>
            <a:ln>
              <a:noFill/>
            </a:ln>
            <a:effectLst/>
          </c:spPr>
          <c:invertIfNegative val="0"/>
          <c:cat>
            <c:strRef>
              <c:f>'Pivot Table and Chart'!$A$4:$A$14</c:f>
              <c:strCache>
                <c:ptCount val="10"/>
                <c:pt idx="0">
                  <c:v>Bob</c:v>
                </c:pt>
                <c:pt idx="1">
                  <c:v>James</c:v>
                </c:pt>
                <c:pt idx="2">
                  <c:v>Joe</c:v>
                </c:pt>
                <c:pt idx="3">
                  <c:v>Julia</c:v>
                </c:pt>
                <c:pt idx="4">
                  <c:v>Marry</c:v>
                </c:pt>
                <c:pt idx="5">
                  <c:v>Richard</c:v>
                </c:pt>
                <c:pt idx="6">
                  <c:v>Robert</c:v>
                </c:pt>
                <c:pt idx="7">
                  <c:v>Taylor</c:v>
                </c:pt>
                <c:pt idx="8">
                  <c:v>Tessy</c:v>
                </c:pt>
                <c:pt idx="9">
                  <c:v>Thompson</c:v>
                </c:pt>
              </c:strCache>
            </c:strRef>
          </c:cat>
          <c:val>
            <c:numRef>
              <c:f>'Pivot Table and Chart'!$F$4:$F$14</c:f>
              <c:numCache>
                <c:formatCode>0.00%</c:formatCode>
                <c:ptCount val="10"/>
                <c:pt idx="0">
                  <c:v>6.5789473684210523E-2</c:v>
                </c:pt>
                <c:pt idx="1">
                  <c:v>9.9624060150375934E-2</c:v>
                </c:pt>
                <c:pt idx="2">
                  <c:v>4.6992481203007516E-2</c:v>
                </c:pt>
                <c:pt idx="3">
                  <c:v>0.12593984962406016</c:v>
                </c:pt>
                <c:pt idx="4">
                  <c:v>0.13533834586466165</c:v>
                </c:pt>
                <c:pt idx="5">
                  <c:v>8.4586466165413529E-2</c:v>
                </c:pt>
                <c:pt idx="6">
                  <c:v>0.10526315789473684</c:v>
                </c:pt>
                <c:pt idx="7">
                  <c:v>0.16541353383458646</c:v>
                </c:pt>
                <c:pt idx="8">
                  <c:v>0.10526315789473684</c:v>
                </c:pt>
                <c:pt idx="9">
                  <c:v>6.5789473684210523E-2</c:v>
                </c:pt>
              </c:numCache>
            </c:numRef>
          </c:val>
          <c:extLst>
            <c:ext xmlns:c16="http://schemas.microsoft.com/office/drawing/2014/chart" uri="{C3380CC4-5D6E-409C-BE32-E72D297353CC}">
              <c16:uniqueId val="{00000004-0B03-4FFC-AF00-EE373A298EC9}"/>
            </c:ext>
          </c:extLst>
        </c:ser>
        <c:ser>
          <c:idx val="5"/>
          <c:order val="5"/>
          <c:tx>
            <c:strRef>
              <c:f>'Pivot Table and Chart'!$G$3</c:f>
              <c:strCache>
                <c:ptCount val="1"/>
                <c:pt idx="0">
                  <c:v>Sum of Jun</c:v>
                </c:pt>
              </c:strCache>
            </c:strRef>
          </c:tx>
          <c:spPr>
            <a:solidFill>
              <a:schemeClr val="accent6"/>
            </a:solidFill>
            <a:ln>
              <a:noFill/>
            </a:ln>
            <a:effectLst/>
          </c:spPr>
          <c:invertIfNegative val="0"/>
          <c:cat>
            <c:strRef>
              <c:f>'Pivot Table and Chart'!$A$4:$A$14</c:f>
              <c:strCache>
                <c:ptCount val="10"/>
                <c:pt idx="0">
                  <c:v>Bob</c:v>
                </c:pt>
                <c:pt idx="1">
                  <c:v>James</c:v>
                </c:pt>
                <c:pt idx="2">
                  <c:v>Joe</c:v>
                </c:pt>
                <c:pt idx="3">
                  <c:v>Julia</c:v>
                </c:pt>
                <c:pt idx="4">
                  <c:v>Marry</c:v>
                </c:pt>
                <c:pt idx="5">
                  <c:v>Richard</c:v>
                </c:pt>
                <c:pt idx="6">
                  <c:v>Robert</c:v>
                </c:pt>
                <c:pt idx="7">
                  <c:v>Taylor</c:v>
                </c:pt>
                <c:pt idx="8">
                  <c:v>Tessy</c:v>
                </c:pt>
                <c:pt idx="9">
                  <c:v>Thompson</c:v>
                </c:pt>
              </c:strCache>
            </c:strRef>
          </c:cat>
          <c:val>
            <c:numRef>
              <c:f>'Pivot Table and Chart'!$G$4:$G$14</c:f>
              <c:numCache>
                <c:formatCode>0.00%</c:formatCode>
                <c:ptCount val="10"/>
                <c:pt idx="0">
                  <c:v>0.1388888888888889</c:v>
                </c:pt>
                <c:pt idx="1">
                  <c:v>6.4102564102564097E-2</c:v>
                </c:pt>
                <c:pt idx="2">
                  <c:v>7.9059829059829057E-2</c:v>
                </c:pt>
                <c:pt idx="3">
                  <c:v>0.15598290598290598</c:v>
                </c:pt>
                <c:pt idx="4">
                  <c:v>0.11752136752136752</c:v>
                </c:pt>
                <c:pt idx="5">
                  <c:v>5.3418803418803416E-2</c:v>
                </c:pt>
                <c:pt idx="6">
                  <c:v>5.3418803418803416E-2</c:v>
                </c:pt>
                <c:pt idx="7">
                  <c:v>0.15598290598290598</c:v>
                </c:pt>
                <c:pt idx="8">
                  <c:v>6.4102564102564097E-2</c:v>
                </c:pt>
                <c:pt idx="9">
                  <c:v>0.11752136752136752</c:v>
                </c:pt>
              </c:numCache>
            </c:numRef>
          </c:val>
          <c:extLst>
            <c:ext xmlns:c16="http://schemas.microsoft.com/office/drawing/2014/chart" uri="{C3380CC4-5D6E-409C-BE32-E72D297353CC}">
              <c16:uniqueId val="{00000005-0B03-4FFC-AF00-EE373A298EC9}"/>
            </c:ext>
          </c:extLst>
        </c:ser>
        <c:dLbls>
          <c:showLegendKey val="0"/>
          <c:showVal val="0"/>
          <c:showCatName val="0"/>
          <c:showSerName val="0"/>
          <c:showPercent val="0"/>
          <c:showBubbleSize val="0"/>
        </c:dLbls>
        <c:gapWidth val="219"/>
        <c:overlap val="-27"/>
        <c:axId val="1670141055"/>
        <c:axId val="1670145631"/>
      </c:barChart>
      <c:catAx>
        <c:axId val="1670141055"/>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200" b="1">
                    <a:solidFill>
                      <a:schemeClr val="accent1">
                        <a:lumMod val="50000"/>
                      </a:schemeClr>
                    </a:solidFill>
                  </a:rPr>
                  <a:t>Salesman</a:t>
                </a:r>
              </a:p>
            </c:rich>
          </c:tx>
          <c:layout>
            <c:manualLayout>
              <c:xMode val="edge"/>
              <c:yMode val="edge"/>
              <c:x val="0.41602482971837107"/>
              <c:y val="0.8192490051646770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70145631"/>
        <c:crosses val="autoZero"/>
        <c:auto val="1"/>
        <c:lblAlgn val="ctr"/>
        <c:lblOffset val="100"/>
        <c:noMultiLvlLbl val="0"/>
      </c:catAx>
      <c:valAx>
        <c:axId val="1670145631"/>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200" b="1">
                    <a:solidFill>
                      <a:schemeClr val="accent1">
                        <a:lumMod val="50000"/>
                      </a:schemeClr>
                    </a:solidFill>
                  </a:rPr>
                  <a:t>Monthly Sales Percentages</a:t>
                </a:r>
              </a:p>
            </c:rich>
          </c:tx>
          <c:layout>
            <c:manualLayout>
              <c:xMode val="edge"/>
              <c:yMode val="edge"/>
              <c:x val="1.2269938650306749E-2"/>
              <c:y val="0.20024920272062763"/>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70141055"/>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5040793873368566"/>
          <c:y val="0.20822442333509711"/>
          <c:w val="0.80108064574120019"/>
          <c:h val="0.54880914017352234"/>
        </c:manualLayout>
      </c:layout>
      <c:scatterChart>
        <c:scatterStyle val="lineMarker"/>
        <c:varyColors val="0"/>
        <c:ser>
          <c:idx val="0"/>
          <c:order val="0"/>
          <c:tx>
            <c:strRef>
              <c:f>'Slicer and Chart'!$B$4</c:f>
              <c:strCache>
                <c:ptCount val="1"/>
                <c:pt idx="0">
                  <c:v>Marry</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xVal>
            <c:strRef>
              <c:f>'Slicer and Chart'!$C$3:$H$3</c:f>
              <c:strCache>
                <c:ptCount val="6"/>
                <c:pt idx="0">
                  <c:v>Jan</c:v>
                </c:pt>
                <c:pt idx="1">
                  <c:v>Feb</c:v>
                </c:pt>
                <c:pt idx="2">
                  <c:v>Mar</c:v>
                </c:pt>
                <c:pt idx="3">
                  <c:v>Apr</c:v>
                </c:pt>
                <c:pt idx="4">
                  <c:v>May</c:v>
                </c:pt>
                <c:pt idx="5">
                  <c:v>Jun</c:v>
                </c:pt>
              </c:strCache>
            </c:strRef>
          </c:xVal>
          <c:yVal>
            <c:numRef>
              <c:f>'Slicer and Chart'!$C$4:$H$4</c:f>
            </c:numRef>
          </c:yVal>
          <c:smooth val="0"/>
          <c:extLst>
            <c:ext xmlns:c16="http://schemas.microsoft.com/office/drawing/2014/chart" uri="{C3380CC4-5D6E-409C-BE32-E72D297353CC}">
              <c16:uniqueId val="{00000000-8759-476A-B1AE-836031F2AA4C}"/>
            </c:ext>
          </c:extLst>
        </c:ser>
        <c:ser>
          <c:idx val="1"/>
          <c:order val="1"/>
          <c:tx>
            <c:strRef>
              <c:f>'Slicer and Chart'!$B$5</c:f>
              <c:strCache>
                <c:ptCount val="1"/>
                <c:pt idx="0">
                  <c:v>Joe</c:v>
                </c:pt>
              </c:strCache>
            </c:strRef>
          </c:tx>
          <c:spPr>
            <a:ln w="19050" cap="rnd">
              <a:solidFill>
                <a:schemeClr val="accent2"/>
              </a:solidFill>
              <a:round/>
            </a:ln>
            <a:effectLst/>
          </c:spPr>
          <c:marker>
            <c:symbol val="circle"/>
            <c:size val="5"/>
            <c:spPr>
              <a:solidFill>
                <a:schemeClr val="accent2"/>
              </a:solidFill>
              <a:ln w="9525">
                <a:solidFill>
                  <a:schemeClr val="accent2"/>
                </a:solidFill>
              </a:ln>
              <a:effectLst/>
            </c:spPr>
          </c:marker>
          <c:xVal>
            <c:strRef>
              <c:f>'Slicer and Chart'!$C$3:$H$3</c:f>
              <c:strCache>
                <c:ptCount val="6"/>
                <c:pt idx="0">
                  <c:v>Jan</c:v>
                </c:pt>
                <c:pt idx="1">
                  <c:v>Feb</c:v>
                </c:pt>
                <c:pt idx="2">
                  <c:v>Mar</c:v>
                </c:pt>
                <c:pt idx="3">
                  <c:v>Apr</c:v>
                </c:pt>
                <c:pt idx="4">
                  <c:v>May</c:v>
                </c:pt>
                <c:pt idx="5">
                  <c:v>Jun</c:v>
                </c:pt>
              </c:strCache>
            </c:strRef>
          </c:xVal>
          <c:yVal>
            <c:numRef>
              <c:f>'Slicer and Chart'!$C$5:$H$5</c:f>
            </c:numRef>
          </c:yVal>
          <c:smooth val="0"/>
          <c:extLst>
            <c:ext xmlns:c16="http://schemas.microsoft.com/office/drawing/2014/chart" uri="{C3380CC4-5D6E-409C-BE32-E72D297353CC}">
              <c16:uniqueId val="{00000001-8759-476A-B1AE-836031F2AA4C}"/>
            </c:ext>
          </c:extLst>
        </c:ser>
        <c:ser>
          <c:idx val="2"/>
          <c:order val="2"/>
          <c:tx>
            <c:strRef>
              <c:f>'Slicer and Chart'!$B$6</c:f>
              <c:strCache>
                <c:ptCount val="1"/>
                <c:pt idx="0">
                  <c:v>Bob</c:v>
                </c:pt>
              </c:strCache>
            </c:strRef>
          </c:tx>
          <c:spPr>
            <a:ln w="19050" cap="rnd">
              <a:solidFill>
                <a:schemeClr val="accent3"/>
              </a:solidFill>
              <a:round/>
            </a:ln>
            <a:effectLst/>
          </c:spPr>
          <c:marker>
            <c:symbol val="circle"/>
            <c:size val="5"/>
            <c:spPr>
              <a:solidFill>
                <a:schemeClr val="accent3"/>
              </a:solidFill>
              <a:ln w="9525">
                <a:solidFill>
                  <a:schemeClr val="accent3"/>
                </a:solidFill>
              </a:ln>
              <a:effectLst/>
            </c:spPr>
          </c:marker>
          <c:xVal>
            <c:strRef>
              <c:f>'Slicer and Chart'!$C$3:$H$3</c:f>
              <c:strCache>
                <c:ptCount val="6"/>
                <c:pt idx="0">
                  <c:v>Jan</c:v>
                </c:pt>
                <c:pt idx="1">
                  <c:v>Feb</c:v>
                </c:pt>
                <c:pt idx="2">
                  <c:v>Mar</c:v>
                </c:pt>
                <c:pt idx="3">
                  <c:v>Apr</c:v>
                </c:pt>
                <c:pt idx="4">
                  <c:v>May</c:v>
                </c:pt>
                <c:pt idx="5">
                  <c:v>Jun</c:v>
                </c:pt>
              </c:strCache>
            </c:strRef>
          </c:xVal>
          <c:yVal>
            <c:numRef>
              <c:f>'Slicer and Chart'!$C$6:$H$6</c:f>
              <c:numCache>
                <c:formatCode>General</c:formatCode>
                <c:ptCount val="6"/>
                <c:pt idx="0">
                  <c:v>65</c:v>
                </c:pt>
                <c:pt idx="1">
                  <c:v>54</c:v>
                </c:pt>
                <c:pt idx="2">
                  <c:v>49</c:v>
                </c:pt>
                <c:pt idx="3">
                  <c:v>54</c:v>
                </c:pt>
                <c:pt idx="4">
                  <c:v>35</c:v>
                </c:pt>
                <c:pt idx="5">
                  <c:v>65</c:v>
                </c:pt>
              </c:numCache>
            </c:numRef>
          </c:yVal>
          <c:smooth val="0"/>
          <c:extLst>
            <c:ext xmlns:c16="http://schemas.microsoft.com/office/drawing/2014/chart" uri="{C3380CC4-5D6E-409C-BE32-E72D297353CC}">
              <c16:uniqueId val="{00000002-8759-476A-B1AE-836031F2AA4C}"/>
            </c:ext>
          </c:extLst>
        </c:ser>
        <c:ser>
          <c:idx val="3"/>
          <c:order val="3"/>
          <c:tx>
            <c:strRef>
              <c:f>'Slicer and Chart'!$B$7</c:f>
              <c:strCache>
                <c:ptCount val="1"/>
                <c:pt idx="0">
                  <c:v>Taylor</c:v>
                </c:pt>
              </c:strCache>
            </c:strRef>
          </c:tx>
          <c:spPr>
            <a:ln w="19050" cap="rnd">
              <a:solidFill>
                <a:schemeClr val="accent4"/>
              </a:solidFill>
              <a:round/>
            </a:ln>
            <a:effectLst/>
          </c:spPr>
          <c:marker>
            <c:symbol val="circle"/>
            <c:size val="5"/>
            <c:spPr>
              <a:solidFill>
                <a:schemeClr val="accent4"/>
              </a:solidFill>
              <a:ln w="9525">
                <a:solidFill>
                  <a:schemeClr val="accent4"/>
                </a:solidFill>
              </a:ln>
              <a:effectLst/>
            </c:spPr>
          </c:marker>
          <c:xVal>
            <c:strRef>
              <c:f>'Slicer and Chart'!$C$3:$H$3</c:f>
              <c:strCache>
                <c:ptCount val="6"/>
                <c:pt idx="0">
                  <c:v>Jan</c:v>
                </c:pt>
                <c:pt idx="1">
                  <c:v>Feb</c:v>
                </c:pt>
                <c:pt idx="2">
                  <c:v>Mar</c:v>
                </c:pt>
                <c:pt idx="3">
                  <c:v>Apr</c:v>
                </c:pt>
                <c:pt idx="4">
                  <c:v>May</c:v>
                </c:pt>
                <c:pt idx="5">
                  <c:v>Jun</c:v>
                </c:pt>
              </c:strCache>
            </c:strRef>
          </c:xVal>
          <c:yVal>
            <c:numRef>
              <c:f>'Slicer and Chart'!$C$7:$H$7</c:f>
            </c:numRef>
          </c:yVal>
          <c:smooth val="0"/>
          <c:extLst>
            <c:ext xmlns:c16="http://schemas.microsoft.com/office/drawing/2014/chart" uri="{C3380CC4-5D6E-409C-BE32-E72D297353CC}">
              <c16:uniqueId val="{00000003-8759-476A-B1AE-836031F2AA4C}"/>
            </c:ext>
          </c:extLst>
        </c:ser>
        <c:ser>
          <c:idx val="4"/>
          <c:order val="4"/>
          <c:tx>
            <c:strRef>
              <c:f>'Slicer and Chart'!$B$8</c:f>
              <c:strCache>
                <c:ptCount val="1"/>
                <c:pt idx="0">
                  <c:v>James</c:v>
                </c:pt>
              </c:strCache>
            </c:strRef>
          </c:tx>
          <c:spPr>
            <a:ln w="19050" cap="rnd">
              <a:solidFill>
                <a:schemeClr val="accent5"/>
              </a:solidFill>
              <a:round/>
            </a:ln>
            <a:effectLst/>
          </c:spPr>
          <c:marker>
            <c:symbol val="circle"/>
            <c:size val="5"/>
            <c:spPr>
              <a:solidFill>
                <a:schemeClr val="accent5"/>
              </a:solidFill>
              <a:ln w="9525">
                <a:solidFill>
                  <a:schemeClr val="accent5"/>
                </a:solidFill>
              </a:ln>
              <a:effectLst/>
            </c:spPr>
          </c:marker>
          <c:xVal>
            <c:strRef>
              <c:f>'Slicer and Chart'!$C$3:$H$3</c:f>
              <c:strCache>
                <c:ptCount val="6"/>
                <c:pt idx="0">
                  <c:v>Jan</c:v>
                </c:pt>
                <c:pt idx="1">
                  <c:v>Feb</c:v>
                </c:pt>
                <c:pt idx="2">
                  <c:v>Mar</c:v>
                </c:pt>
                <c:pt idx="3">
                  <c:v>Apr</c:v>
                </c:pt>
                <c:pt idx="4">
                  <c:v>May</c:v>
                </c:pt>
                <c:pt idx="5">
                  <c:v>Jun</c:v>
                </c:pt>
              </c:strCache>
            </c:strRef>
          </c:xVal>
          <c:yVal>
            <c:numRef>
              <c:f>'Slicer and Chart'!$C$8:$H$8</c:f>
            </c:numRef>
          </c:yVal>
          <c:smooth val="0"/>
          <c:extLst>
            <c:ext xmlns:c16="http://schemas.microsoft.com/office/drawing/2014/chart" uri="{C3380CC4-5D6E-409C-BE32-E72D297353CC}">
              <c16:uniqueId val="{00000004-8759-476A-B1AE-836031F2AA4C}"/>
            </c:ext>
          </c:extLst>
        </c:ser>
        <c:ser>
          <c:idx val="5"/>
          <c:order val="5"/>
          <c:tx>
            <c:strRef>
              <c:f>'Slicer and Chart'!$B$9</c:f>
              <c:strCache>
                <c:ptCount val="1"/>
                <c:pt idx="0">
                  <c:v>Richard</c:v>
                </c:pt>
              </c:strCache>
            </c:strRef>
          </c:tx>
          <c:spPr>
            <a:ln w="19050" cap="rnd">
              <a:solidFill>
                <a:schemeClr val="accent6"/>
              </a:solidFill>
              <a:round/>
            </a:ln>
            <a:effectLst/>
          </c:spPr>
          <c:marker>
            <c:symbol val="circle"/>
            <c:size val="5"/>
            <c:spPr>
              <a:solidFill>
                <a:schemeClr val="accent6"/>
              </a:solidFill>
              <a:ln w="9525">
                <a:solidFill>
                  <a:schemeClr val="accent6"/>
                </a:solidFill>
              </a:ln>
              <a:effectLst/>
            </c:spPr>
          </c:marker>
          <c:xVal>
            <c:strRef>
              <c:f>'Slicer and Chart'!$C$3:$H$3</c:f>
              <c:strCache>
                <c:ptCount val="6"/>
                <c:pt idx="0">
                  <c:v>Jan</c:v>
                </c:pt>
                <c:pt idx="1">
                  <c:v>Feb</c:v>
                </c:pt>
                <c:pt idx="2">
                  <c:v>Mar</c:v>
                </c:pt>
                <c:pt idx="3">
                  <c:v>Apr</c:v>
                </c:pt>
                <c:pt idx="4">
                  <c:v>May</c:v>
                </c:pt>
                <c:pt idx="5">
                  <c:v>Jun</c:v>
                </c:pt>
              </c:strCache>
            </c:strRef>
          </c:xVal>
          <c:yVal>
            <c:numRef>
              <c:f>'Slicer and Chart'!$C$9:$H$9</c:f>
            </c:numRef>
          </c:yVal>
          <c:smooth val="0"/>
          <c:extLst>
            <c:ext xmlns:c16="http://schemas.microsoft.com/office/drawing/2014/chart" uri="{C3380CC4-5D6E-409C-BE32-E72D297353CC}">
              <c16:uniqueId val="{00000005-8759-476A-B1AE-836031F2AA4C}"/>
            </c:ext>
          </c:extLst>
        </c:ser>
        <c:ser>
          <c:idx val="6"/>
          <c:order val="6"/>
          <c:tx>
            <c:strRef>
              <c:f>'Slicer and Chart'!$B$10</c:f>
              <c:strCache>
                <c:ptCount val="1"/>
                <c:pt idx="0">
                  <c:v>Tessy</c:v>
                </c:pt>
              </c:strCache>
            </c:strRef>
          </c:tx>
          <c:spPr>
            <a:ln w="19050" cap="rnd">
              <a:solidFill>
                <a:schemeClr val="accent1">
                  <a:lumMod val="60000"/>
                </a:schemeClr>
              </a:solidFill>
              <a:round/>
            </a:ln>
            <a:effectLst/>
          </c:spPr>
          <c:marker>
            <c:symbol val="circle"/>
            <c:size val="5"/>
            <c:spPr>
              <a:solidFill>
                <a:schemeClr val="accent1">
                  <a:lumMod val="60000"/>
                </a:schemeClr>
              </a:solidFill>
              <a:ln w="9525">
                <a:solidFill>
                  <a:schemeClr val="accent1">
                    <a:lumMod val="60000"/>
                  </a:schemeClr>
                </a:solidFill>
              </a:ln>
              <a:effectLst/>
            </c:spPr>
          </c:marker>
          <c:xVal>
            <c:strRef>
              <c:f>'Slicer and Chart'!$C$3:$H$3</c:f>
              <c:strCache>
                <c:ptCount val="6"/>
                <c:pt idx="0">
                  <c:v>Jan</c:v>
                </c:pt>
                <c:pt idx="1">
                  <c:v>Feb</c:v>
                </c:pt>
                <c:pt idx="2">
                  <c:v>Mar</c:v>
                </c:pt>
                <c:pt idx="3">
                  <c:v>Apr</c:v>
                </c:pt>
                <c:pt idx="4">
                  <c:v>May</c:v>
                </c:pt>
                <c:pt idx="5">
                  <c:v>Jun</c:v>
                </c:pt>
              </c:strCache>
            </c:strRef>
          </c:xVal>
          <c:yVal>
            <c:numRef>
              <c:f>'Slicer and Chart'!$C$10:$H$10</c:f>
            </c:numRef>
          </c:yVal>
          <c:smooth val="0"/>
          <c:extLst>
            <c:ext xmlns:c16="http://schemas.microsoft.com/office/drawing/2014/chart" uri="{C3380CC4-5D6E-409C-BE32-E72D297353CC}">
              <c16:uniqueId val="{00000006-8759-476A-B1AE-836031F2AA4C}"/>
            </c:ext>
          </c:extLst>
        </c:ser>
        <c:ser>
          <c:idx val="7"/>
          <c:order val="7"/>
          <c:tx>
            <c:strRef>
              <c:f>'Slicer and Chart'!$B$11</c:f>
              <c:strCache>
                <c:ptCount val="1"/>
                <c:pt idx="0">
                  <c:v>Thompson</c:v>
                </c:pt>
              </c:strCache>
            </c:strRef>
          </c:tx>
          <c:spPr>
            <a:ln w="19050" cap="rnd">
              <a:solidFill>
                <a:schemeClr val="accent2">
                  <a:lumMod val="60000"/>
                </a:schemeClr>
              </a:solidFill>
              <a:round/>
            </a:ln>
            <a:effectLst/>
          </c:spPr>
          <c:marker>
            <c:symbol val="circle"/>
            <c:size val="5"/>
            <c:spPr>
              <a:solidFill>
                <a:schemeClr val="accent2">
                  <a:lumMod val="60000"/>
                </a:schemeClr>
              </a:solidFill>
              <a:ln w="9525">
                <a:solidFill>
                  <a:schemeClr val="accent2">
                    <a:lumMod val="60000"/>
                  </a:schemeClr>
                </a:solidFill>
              </a:ln>
              <a:effectLst/>
            </c:spPr>
          </c:marker>
          <c:xVal>
            <c:strRef>
              <c:f>'Slicer and Chart'!$C$3:$H$3</c:f>
              <c:strCache>
                <c:ptCount val="6"/>
                <c:pt idx="0">
                  <c:v>Jan</c:v>
                </c:pt>
                <c:pt idx="1">
                  <c:v>Feb</c:v>
                </c:pt>
                <c:pt idx="2">
                  <c:v>Mar</c:v>
                </c:pt>
                <c:pt idx="3">
                  <c:v>Apr</c:v>
                </c:pt>
                <c:pt idx="4">
                  <c:v>May</c:v>
                </c:pt>
                <c:pt idx="5">
                  <c:v>Jun</c:v>
                </c:pt>
              </c:strCache>
            </c:strRef>
          </c:xVal>
          <c:yVal>
            <c:numRef>
              <c:f>'Slicer and Chart'!$C$11:$H$11</c:f>
            </c:numRef>
          </c:yVal>
          <c:smooth val="0"/>
          <c:extLst>
            <c:ext xmlns:c16="http://schemas.microsoft.com/office/drawing/2014/chart" uri="{C3380CC4-5D6E-409C-BE32-E72D297353CC}">
              <c16:uniqueId val="{00000007-8759-476A-B1AE-836031F2AA4C}"/>
            </c:ext>
          </c:extLst>
        </c:ser>
        <c:ser>
          <c:idx val="8"/>
          <c:order val="8"/>
          <c:tx>
            <c:strRef>
              <c:f>'Slicer and Chart'!$B$12</c:f>
              <c:strCache>
                <c:ptCount val="1"/>
                <c:pt idx="0">
                  <c:v>Julia</c:v>
                </c:pt>
              </c:strCache>
            </c:strRef>
          </c:tx>
          <c:spPr>
            <a:ln w="19050" cap="rnd">
              <a:solidFill>
                <a:schemeClr val="accent3">
                  <a:lumMod val="60000"/>
                </a:schemeClr>
              </a:solidFill>
              <a:round/>
            </a:ln>
            <a:effectLst/>
          </c:spPr>
          <c:marker>
            <c:symbol val="circle"/>
            <c:size val="5"/>
            <c:spPr>
              <a:solidFill>
                <a:schemeClr val="accent3">
                  <a:lumMod val="60000"/>
                </a:schemeClr>
              </a:solidFill>
              <a:ln w="9525">
                <a:solidFill>
                  <a:schemeClr val="accent3">
                    <a:lumMod val="60000"/>
                  </a:schemeClr>
                </a:solidFill>
              </a:ln>
              <a:effectLst/>
            </c:spPr>
          </c:marker>
          <c:xVal>
            <c:strRef>
              <c:f>'Slicer and Chart'!$C$3:$H$3</c:f>
              <c:strCache>
                <c:ptCount val="6"/>
                <c:pt idx="0">
                  <c:v>Jan</c:v>
                </c:pt>
                <c:pt idx="1">
                  <c:v>Feb</c:v>
                </c:pt>
                <c:pt idx="2">
                  <c:v>Mar</c:v>
                </c:pt>
                <c:pt idx="3">
                  <c:v>Apr</c:v>
                </c:pt>
                <c:pt idx="4">
                  <c:v>May</c:v>
                </c:pt>
                <c:pt idx="5">
                  <c:v>Jun</c:v>
                </c:pt>
              </c:strCache>
            </c:strRef>
          </c:xVal>
          <c:yVal>
            <c:numRef>
              <c:f>'Slicer and Chart'!$C$12:$H$12</c:f>
            </c:numRef>
          </c:yVal>
          <c:smooth val="0"/>
          <c:extLst>
            <c:ext xmlns:c16="http://schemas.microsoft.com/office/drawing/2014/chart" uri="{C3380CC4-5D6E-409C-BE32-E72D297353CC}">
              <c16:uniqueId val="{00000008-8759-476A-B1AE-836031F2AA4C}"/>
            </c:ext>
          </c:extLst>
        </c:ser>
        <c:ser>
          <c:idx val="9"/>
          <c:order val="9"/>
          <c:tx>
            <c:strRef>
              <c:f>'Slicer and Chart'!$B$13</c:f>
              <c:strCache>
                <c:ptCount val="1"/>
                <c:pt idx="0">
                  <c:v>Robert</c:v>
                </c:pt>
              </c:strCache>
            </c:strRef>
          </c:tx>
          <c:spPr>
            <a:ln w="19050" cap="rnd">
              <a:solidFill>
                <a:schemeClr val="accent4">
                  <a:lumMod val="60000"/>
                </a:schemeClr>
              </a:solidFill>
              <a:round/>
            </a:ln>
            <a:effectLst/>
          </c:spPr>
          <c:marker>
            <c:symbol val="circle"/>
            <c:size val="5"/>
            <c:spPr>
              <a:solidFill>
                <a:schemeClr val="accent4">
                  <a:lumMod val="60000"/>
                </a:schemeClr>
              </a:solidFill>
              <a:ln w="9525">
                <a:solidFill>
                  <a:schemeClr val="accent4">
                    <a:lumMod val="60000"/>
                  </a:schemeClr>
                </a:solidFill>
              </a:ln>
              <a:effectLst/>
            </c:spPr>
          </c:marker>
          <c:xVal>
            <c:strRef>
              <c:f>'Slicer and Chart'!$C$3:$H$3</c:f>
              <c:strCache>
                <c:ptCount val="6"/>
                <c:pt idx="0">
                  <c:v>Jan</c:v>
                </c:pt>
                <c:pt idx="1">
                  <c:v>Feb</c:v>
                </c:pt>
                <c:pt idx="2">
                  <c:v>Mar</c:v>
                </c:pt>
                <c:pt idx="3">
                  <c:v>Apr</c:v>
                </c:pt>
                <c:pt idx="4">
                  <c:v>May</c:v>
                </c:pt>
                <c:pt idx="5">
                  <c:v>Jun</c:v>
                </c:pt>
              </c:strCache>
            </c:strRef>
          </c:xVal>
          <c:yVal>
            <c:numRef>
              <c:f>'Slicer and Chart'!$C$13:$H$13</c:f>
            </c:numRef>
          </c:yVal>
          <c:smooth val="0"/>
          <c:extLst>
            <c:ext xmlns:c16="http://schemas.microsoft.com/office/drawing/2014/chart" uri="{C3380CC4-5D6E-409C-BE32-E72D297353CC}">
              <c16:uniqueId val="{00000009-8759-476A-B1AE-836031F2AA4C}"/>
            </c:ext>
          </c:extLst>
        </c:ser>
        <c:dLbls>
          <c:showLegendKey val="0"/>
          <c:showVal val="0"/>
          <c:showCatName val="0"/>
          <c:showSerName val="0"/>
          <c:showPercent val="0"/>
          <c:showBubbleSize val="0"/>
        </c:dLbls>
        <c:axId val="745560256"/>
        <c:axId val="745558176"/>
      </c:scatterChart>
      <c:valAx>
        <c:axId val="745560256"/>
        <c:scaling>
          <c:orientation val="minMax"/>
        </c:scaling>
        <c:delete val="0"/>
        <c:axPos val="b"/>
        <c:majorGridlines>
          <c:spPr>
            <a:ln w="9525" cap="flat" cmpd="sng" algn="ctr">
              <a:solidFill>
                <a:schemeClr val="tx1">
                  <a:lumMod val="15000"/>
                  <a:lumOff val="85000"/>
                </a:schemeClr>
              </a:solidFill>
              <a:round/>
            </a:ln>
            <a:effectLst/>
          </c:spPr>
        </c:majorGridlines>
        <c:title>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45558176"/>
        <c:crosses val="autoZero"/>
        <c:crossBetween val="midCat"/>
      </c:valAx>
      <c:valAx>
        <c:axId val="745558176"/>
        <c:scaling>
          <c:orientation val="minMax"/>
        </c:scaling>
        <c:delete val="0"/>
        <c:axPos val="l"/>
        <c:majorGridlines>
          <c:spPr>
            <a:ln w="9525" cap="flat" cmpd="sng" algn="ctr">
              <a:solidFill>
                <a:schemeClr val="tx1">
                  <a:lumMod val="15000"/>
                  <a:lumOff val="85000"/>
                </a:schemeClr>
              </a:solidFill>
              <a:round/>
            </a:ln>
            <a:effectLst/>
          </c:spPr>
        </c:majorGridlines>
        <c:title>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45560256"/>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solidFill>
                  <a:schemeClr val="accent1">
                    <a:lumMod val="50000"/>
                  </a:schemeClr>
                </a:solidFill>
              </a:rPr>
              <a:t>Sales Data Analyzation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'Index Chart'!$H$3</c:f>
              <c:strCache>
                <c:ptCount val="1"/>
                <c:pt idx="0">
                  <c:v>Jan</c:v>
                </c:pt>
              </c:strCache>
            </c:strRef>
          </c:tx>
          <c:spPr>
            <a:ln w="28575" cap="rnd">
              <a:solidFill>
                <a:schemeClr val="accent1"/>
              </a:solidFill>
              <a:round/>
            </a:ln>
            <a:effectLst/>
          </c:spPr>
          <c:marker>
            <c:symbol val="none"/>
          </c:marker>
          <c:cat>
            <c:strRef>
              <c:f>'Index Chart'!$G$4:$G$8</c:f>
              <c:strCache>
                <c:ptCount val="5"/>
                <c:pt idx="0">
                  <c:v>Marry</c:v>
                </c:pt>
                <c:pt idx="1">
                  <c:v>Joe</c:v>
                </c:pt>
                <c:pt idx="2">
                  <c:v>Bob</c:v>
                </c:pt>
                <c:pt idx="3">
                  <c:v>Taylor</c:v>
                </c:pt>
                <c:pt idx="4">
                  <c:v>James</c:v>
                </c:pt>
              </c:strCache>
            </c:strRef>
          </c:cat>
          <c:val>
            <c:numRef>
              <c:f>'Index Chart'!$H$4:$H$8</c:f>
              <c:numCache>
                <c:formatCode>0.00</c:formatCode>
                <c:ptCount val="5"/>
                <c:pt idx="0" formatCode="General">
                  <c:v>100</c:v>
                </c:pt>
                <c:pt idx="1">
                  <c:v>85.714285714285708</c:v>
                </c:pt>
                <c:pt idx="2">
                  <c:v>108.33333333333333</c:v>
                </c:pt>
                <c:pt idx="3">
                  <c:v>130.76923076923077</c:v>
                </c:pt>
                <c:pt idx="4">
                  <c:v>64.705882352941174</c:v>
                </c:pt>
              </c:numCache>
            </c:numRef>
          </c:val>
          <c:smooth val="0"/>
          <c:extLst>
            <c:ext xmlns:c16="http://schemas.microsoft.com/office/drawing/2014/chart" uri="{C3380CC4-5D6E-409C-BE32-E72D297353CC}">
              <c16:uniqueId val="{00000000-3F0A-499F-AEB9-708EACBED578}"/>
            </c:ext>
          </c:extLst>
        </c:ser>
        <c:ser>
          <c:idx val="1"/>
          <c:order val="1"/>
          <c:tx>
            <c:strRef>
              <c:f>'Index Chart'!$I$3</c:f>
              <c:strCache>
                <c:ptCount val="1"/>
                <c:pt idx="0">
                  <c:v>Feb</c:v>
                </c:pt>
              </c:strCache>
            </c:strRef>
          </c:tx>
          <c:spPr>
            <a:ln w="28575" cap="rnd">
              <a:solidFill>
                <a:schemeClr val="accent2"/>
              </a:solidFill>
              <a:round/>
            </a:ln>
            <a:effectLst/>
          </c:spPr>
          <c:marker>
            <c:symbol val="none"/>
          </c:marker>
          <c:cat>
            <c:strRef>
              <c:f>'Index Chart'!$G$4:$G$8</c:f>
              <c:strCache>
                <c:ptCount val="5"/>
                <c:pt idx="0">
                  <c:v>Marry</c:v>
                </c:pt>
                <c:pt idx="1">
                  <c:v>Joe</c:v>
                </c:pt>
                <c:pt idx="2">
                  <c:v>Bob</c:v>
                </c:pt>
                <c:pt idx="3">
                  <c:v>Taylor</c:v>
                </c:pt>
                <c:pt idx="4">
                  <c:v>James</c:v>
                </c:pt>
              </c:strCache>
            </c:strRef>
          </c:cat>
          <c:val>
            <c:numRef>
              <c:f>'Index Chart'!$I$4:$I$8</c:f>
              <c:numCache>
                <c:formatCode>0.00</c:formatCode>
                <c:ptCount val="5"/>
                <c:pt idx="0" formatCode="General">
                  <c:v>100</c:v>
                </c:pt>
                <c:pt idx="1">
                  <c:v>60</c:v>
                </c:pt>
                <c:pt idx="2">
                  <c:v>112.5</c:v>
                </c:pt>
                <c:pt idx="3">
                  <c:v>131.4814814814815</c:v>
                </c:pt>
                <c:pt idx="4">
                  <c:v>54.929577464788736</c:v>
                </c:pt>
              </c:numCache>
            </c:numRef>
          </c:val>
          <c:smooth val="0"/>
          <c:extLst>
            <c:ext xmlns:c16="http://schemas.microsoft.com/office/drawing/2014/chart" uri="{C3380CC4-5D6E-409C-BE32-E72D297353CC}">
              <c16:uniqueId val="{00000001-3F0A-499F-AEB9-708EACBED578}"/>
            </c:ext>
          </c:extLst>
        </c:ser>
        <c:ser>
          <c:idx val="2"/>
          <c:order val="2"/>
          <c:tx>
            <c:strRef>
              <c:f>'Index Chart'!$J$3</c:f>
              <c:strCache>
                <c:ptCount val="1"/>
                <c:pt idx="0">
                  <c:v>Mar</c:v>
                </c:pt>
              </c:strCache>
            </c:strRef>
          </c:tx>
          <c:spPr>
            <a:ln w="28575" cap="rnd">
              <a:solidFill>
                <a:schemeClr val="accent3"/>
              </a:solidFill>
              <a:round/>
            </a:ln>
            <a:effectLst/>
          </c:spPr>
          <c:marker>
            <c:symbol val="none"/>
          </c:marker>
          <c:cat>
            <c:strRef>
              <c:f>'Index Chart'!$G$4:$G$8</c:f>
              <c:strCache>
                <c:ptCount val="5"/>
                <c:pt idx="0">
                  <c:v>Marry</c:v>
                </c:pt>
                <c:pt idx="1">
                  <c:v>Joe</c:v>
                </c:pt>
                <c:pt idx="2">
                  <c:v>Bob</c:v>
                </c:pt>
                <c:pt idx="3">
                  <c:v>Taylor</c:v>
                </c:pt>
                <c:pt idx="4">
                  <c:v>James</c:v>
                </c:pt>
              </c:strCache>
            </c:strRef>
          </c:cat>
          <c:val>
            <c:numRef>
              <c:f>'Index Chart'!$J$4:$J$8</c:f>
              <c:numCache>
                <c:formatCode>0.00</c:formatCode>
                <c:ptCount val="5"/>
                <c:pt idx="0" formatCode="General">
                  <c:v>100</c:v>
                </c:pt>
                <c:pt idx="1">
                  <c:v>74.666666666666671</c:v>
                </c:pt>
                <c:pt idx="2">
                  <c:v>87.5</c:v>
                </c:pt>
                <c:pt idx="3">
                  <c:v>138.77551020408163</c:v>
                </c:pt>
                <c:pt idx="4">
                  <c:v>66.17647058823529</c:v>
                </c:pt>
              </c:numCache>
            </c:numRef>
          </c:val>
          <c:smooth val="0"/>
          <c:extLst>
            <c:ext xmlns:c16="http://schemas.microsoft.com/office/drawing/2014/chart" uri="{C3380CC4-5D6E-409C-BE32-E72D297353CC}">
              <c16:uniqueId val="{00000002-3F0A-499F-AEB9-708EACBED578}"/>
            </c:ext>
          </c:extLst>
        </c:ser>
        <c:dLbls>
          <c:showLegendKey val="0"/>
          <c:showVal val="0"/>
          <c:showCatName val="0"/>
          <c:showSerName val="0"/>
          <c:showPercent val="0"/>
          <c:showBubbleSize val="0"/>
        </c:dLbls>
        <c:smooth val="0"/>
        <c:axId val="1904818815"/>
        <c:axId val="1904815903"/>
      </c:lineChart>
      <c:catAx>
        <c:axId val="1904818815"/>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200" b="1">
                    <a:solidFill>
                      <a:schemeClr val="accent1">
                        <a:lumMod val="50000"/>
                      </a:schemeClr>
                    </a:solidFill>
                  </a:rPr>
                  <a:t>Salesman</a:t>
                </a:r>
              </a:p>
            </c:rich>
          </c:tx>
          <c:layout>
            <c:manualLayout>
              <c:xMode val="edge"/>
              <c:yMode val="edge"/>
              <c:x val="0.46153560035707553"/>
              <c:y val="0.7924636016242651"/>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04815903"/>
        <c:crosses val="autoZero"/>
        <c:auto val="1"/>
        <c:lblAlgn val="ctr"/>
        <c:lblOffset val="100"/>
        <c:noMultiLvlLbl val="0"/>
      </c:catAx>
      <c:valAx>
        <c:axId val="1904815903"/>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200" b="1">
                    <a:solidFill>
                      <a:schemeClr val="accent1">
                        <a:lumMod val="50000"/>
                      </a:schemeClr>
                    </a:solidFill>
                  </a:rPr>
                  <a:t>Axis Title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04818815"/>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600" b="1">
                <a:solidFill>
                  <a:schemeClr val="accent1">
                    <a:lumMod val="50000"/>
                  </a:schemeClr>
                </a:solidFill>
              </a:rPr>
              <a:t>Sales Data Trend</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914202595304958"/>
          <c:y val="0.1390391499712027"/>
          <c:w val="0.7619596938494575"/>
          <c:h val="0.67709432471744013"/>
        </c:manualLayout>
      </c:layout>
      <c:lineChart>
        <c:grouping val="standard"/>
        <c:varyColors val="0"/>
        <c:ser>
          <c:idx val="0"/>
          <c:order val="0"/>
          <c:tx>
            <c:strRef>
              <c:f>Trend!$D$3</c:f>
              <c:strCache>
                <c:ptCount val="1"/>
                <c:pt idx="0">
                  <c:v>Monthly Earning</c:v>
                </c:pt>
              </c:strCache>
            </c:strRef>
          </c:tx>
          <c:spPr>
            <a:ln w="28575" cap="rnd">
              <a:solidFill>
                <a:schemeClr val="accent1"/>
              </a:solidFill>
              <a:round/>
            </a:ln>
            <a:effectLst/>
          </c:spPr>
          <c:marker>
            <c:symbol val="none"/>
          </c:marker>
          <c:cat>
            <c:strRef>
              <c:f>Trend!$B$4:$B$15</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Trend!$D$4:$D$15</c:f>
              <c:numCache>
                <c:formatCode>_("$"* #,##0.00_);_("$"* \(#,##0.00\);_("$"* "-"??_);_(@_)</c:formatCode>
                <c:ptCount val="12"/>
                <c:pt idx="0">
                  <c:v>75480</c:v>
                </c:pt>
                <c:pt idx="1">
                  <c:v>62400</c:v>
                </c:pt>
                <c:pt idx="2">
                  <c:v>45000</c:v>
                </c:pt>
                <c:pt idx="3">
                  <c:v>66000</c:v>
                </c:pt>
                <c:pt idx="4">
                  <c:v>71760</c:v>
                </c:pt>
                <c:pt idx="5">
                  <c:v>75000</c:v>
                </c:pt>
                <c:pt idx="6">
                  <c:v>50400</c:v>
                </c:pt>
                <c:pt idx="7">
                  <c:v>78000</c:v>
                </c:pt>
                <c:pt idx="8">
                  <c:v>68400</c:v>
                </c:pt>
                <c:pt idx="9">
                  <c:v>42000</c:v>
                </c:pt>
                <c:pt idx="10">
                  <c:v>50400</c:v>
                </c:pt>
                <c:pt idx="11">
                  <c:v>61200</c:v>
                </c:pt>
              </c:numCache>
            </c:numRef>
          </c:val>
          <c:smooth val="0"/>
          <c:extLst>
            <c:ext xmlns:c16="http://schemas.microsoft.com/office/drawing/2014/chart" uri="{C3380CC4-5D6E-409C-BE32-E72D297353CC}">
              <c16:uniqueId val="{00000000-3214-4B6E-8B8D-07FFACCAB447}"/>
            </c:ext>
          </c:extLst>
        </c:ser>
        <c:dLbls>
          <c:showLegendKey val="0"/>
          <c:showVal val="0"/>
          <c:showCatName val="0"/>
          <c:showSerName val="0"/>
          <c:showPercent val="0"/>
          <c:showBubbleSize val="0"/>
        </c:dLbls>
        <c:smooth val="0"/>
        <c:axId val="1848434623"/>
        <c:axId val="1848437951"/>
      </c:lineChart>
      <c:catAx>
        <c:axId val="1848434623"/>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200" b="1">
                    <a:solidFill>
                      <a:schemeClr val="accent1">
                        <a:lumMod val="50000"/>
                      </a:schemeClr>
                    </a:solidFill>
                  </a:rPr>
                  <a:t>Months</a:t>
                </a:r>
              </a:p>
            </c:rich>
          </c:tx>
          <c:layout>
            <c:manualLayout>
              <c:xMode val="edge"/>
              <c:yMode val="edge"/>
              <c:x val="0.48772057338986474"/>
              <c:y val="0.89220388860219846"/>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48437951"/>
        <c:crosses val="autoZero"/>
        <c:auto val="1"/>
        <c:lblAlgn val="ctr"/>
        <c:lblOffset val="100"/>
        <c:noMultiLvlLbl val="0"/>
      </c:catAx>
      <c:valAx>
        <c:axId val="1848437951"/>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200" b="1">
                    <a:solidFill>
                      <a:schemeClr val="accent1">
                        <a:lumMod val="50000"/>
                      </a:schemeClr>
                    </a:solidFill>
                  </a:rPr>
                  <a:t>Amounts</a:t>
                </a:r>
              </a:p>
            </c:rich>
          </c:tx>
          <c:layout>
            <c:manualLayout>
              <c:xMode val="edge"/>
              <c:yMode val="edge"/>
              <c:x val="1.3986013986013986E-2"/>
              <c:y val="0.36194488765310456"/>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_(&quot;$&quot;* #,##0.00_);_(&quot;$&quot;* \(#,##0.0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48434623"/>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8</xdr:col>
      <xdr:colOff>104776</xdr:colOff>
      <xdr:row>2</xdr:row>
      <xdr:rowOff>0</xdr:rowOff>
    </xdr:from>
    <xdr:to>
      <xdr:col>18</xdr:col>
      <xdr:colOff>219076</xdr:colOff>
      <xdr:row>15</xdr:row>
      <xdr:rowOff>142875</xdr:rowOff>
    </xdr:to>
    <xdr:graphicFrame macro="">
      <xdr:nvGraphicFramePr>
        <xdr:cNvPr id="3" name="Chart 2">
          <a:extLst>
            <a:ext uri="{FF2B5EF4-FFF2-40B4-BE49-F238E27FC236}">
              <a16:creationId xmlns:a16="http://schemas.microsoft.com/office/drawing/2014/main" id="{ADDB9F32-8F87-9BC1-8900-F4114DDB250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absolute">
    <xdr:from>
      <xdr:col>13</xdr:col>
      <xdr:colOff>361950</xdr:colOff>
      <xdr:row>1</xdr:row>
      <xdr:rowOff>85725</xdr:rowOff>
    </xdr:from>
    <xdr:to>
      <xdr:col>16</xdr:col>
      <xdr:colOff>361950</xdr:colOff>
      <xdr:row>21</xdr:row>
      <xdr:rowOff>85725</xdr:rowOff>
    </xdr:to>
    <mc:AlternateContent xmlns:mc="http://schemas.openxmlformats.org/markup-compatibility/2006">
      <mc:Choice xmlns:sle15="http://schemas.microsoft.com/office/drawing/2012/slicer" Requires="sle15">
        <xdr:graphicFrame macro="">
          <xdr:nvGraphicFramePr>
            <xdr:cNvPr id="2" name="Salesman">
              <a:extLst>
                <a:ext uri="{FF2B5EF4-FFF2-40B4-BE49-F238E27FC236}">
                  <a16:creationId xmlns:a16="http://schemas.microsoft.com/office/drawing/2014/main" id="{6997C15A-86B3-0FCF-14DC-4255924CA33B}"/>
                </a:ext>
              </a:extLst>
            </xdr:cNvPr>
            <xdr:cNvGraphicFramePr/>
          </xdr:nvGraphicFramePr>
          <xdr:xfrm>
            <a:off x="0" y="0"/>
            <a:ext cx="0" cy="0"/>
          </xdr:xfrm>
          <a:graphic>
            <a:graphicData uri="http://schemas.microsoft.com/office/drawing/2010/slicer">
              <sle:slicer xmlns:sle="http://schemas.microsoft.com/office/drawing/2010/slicer" name="Salesman"/>
            </a:graphicData>
          </a:graphic>
        </xdr:graphicFrame>
      </mc:Choice>
      <mc:Fallback>
        <xdr:sp macro="" textlink="">
          <xdr:nvSpPr>
            <xdr:cNvPr id="0" name=""/>
            <xdr:cNvSpPr>
              <a:spLocks noTextEdit="1"/>
            </xdr:cNvSpPr>
          </xdr:nvSpPr>
          <xdr:spPr>
            <a:xfrm>
              <a:off x="9467850" y="361950"/>
              <a:ext cx="1828800" cy="2524125"/>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twoCellAnchor>
    <xdr:from>
      <xdr:col>8</xdr:col>
      <xdr:colOff>104775</xdr:colOff>
      <xdr:row>1</xdr:row>
      <xdr:rowOff>100011</xdr:rowOff>
    </xdr:from>
    <xdr:to>
      <xdr:col>13</xdr:col>
      <xdr:colOff>57150</xdr:colOff>
      <xdr:row>20</xdr:row>
      <xdr:rowOff>28575</xdr:rowOff>
    </xdr:to>
    <xdr:graphicFrame macro="">
      <xdr:nvGraphicFramePr>
        <xdr:cNvPr id="8" name="Chart 7">
          <a:extLst>
            <a:ext uri="{FF2B5EF4-FFF2-40B4-BE49-F238E27FC236}">
              <a16:creationId xmlns:a16="http://schemas.microsoft.com/office/drawing/2014/main" id="{4083C71F-0636-F3EF-D8A5-9D42A30D943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10</xdr:col>
      <xdr:colOff>381001</xdr:colOff>
      <xdr:row>2</xdr:row>
      <xdr:rowOff>0</xdr:rowOff>
    </xdr:from>
    <xdr:to>
      <xdr:col>19</xdr:col>
      <xdr:colOff>66675</xdr:colOff>
      <xdr:row>16</xdr:row>
      <xdr:rowOff>85725</xdr:rowOff>
    </xdr:to>
    <xdr:graphicFrame macro="">
      <xdr:nvGraphicFramePr>
        <xdr:cNvPr id="5" name="Chart 4">
          <a:extLst>
            <a:ext uri="{FF2B5EF4-FFF2-40B4-BE49-F238E27FC236}">
              <a16:creationId xmlns:a16="http://schemas.microsoft.com/office/drawing/2014/main" id="{6C473C23-4286-AA66-708C-8CD94DE9C25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5</xdr:col>
      <xdr:colOff>523875</xdr:colOff>
      <xdr:row>1</xdr:row>
      <xdr:rowOff>200025</xdr:rowOff>
    </xdr:from>
    <xdr:to>
      <xdr:col>13</xdr:col>
      <xdr:colOff>523875</xdr:colOff>
      <xdr:row>14</xdr:row>
      <xdr:rowOff>71437</xdr:rowOff>
    </xdr:to>
    <xdr:graphicFrame macro="">
      <xdr:nvGraphicFramePr>
        <xdr:cNvPr id="4" name="Chart 3">
          <a:extLst>
            <a:ext uri="{FF2B5EF4-FFF2-40B4-BE49-F238E27FC236}">
              <a16:creationId xmlns:a16="http://schemas.microsoft.com/office/drawing/2014/main" id="{1F0B43B0-3CB2-7ED8-A74F-F739F68681E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aruf Islam" refreshedDate="44735.629326388887" createdVersion="8" refreshedVersion="8" minRefreshableVersion="3" recordCount="10" xr:uid="{A945CE02-9FB9-4E8B-9139-62F05E460647}">
  <cacheSource type="worksheet">
    <worksheetSource ref="B3:H13" sheet="Pivot Data"/>
  </cacheSource>
  <cacheFields count="7">
    <cacheField name="Salesman" numFmtId="0">
      <sharedItems count="10">
        <s v="Marry"/>
        <s v="Joe"/>
        <s v="Bob"/>
        <s v="Taylor"/>
        <s v="James"/>
        <s v="Richard"/>
        <s v="Tessy"/>
        <s v="Thompson"/>
        <s v="Julia"/>
        <s v="Robert"/>
      </sharedItems>
    </cacheField>
    <cacheField name="Jan" numFmtId="0">
      <sharedItems containsSemiMixedTypes="0" containsString="0" containsNumber="1" containsInteger="1" minValue="29" maxValue="85"/>
    </cacheField>
    <cacheField name="Feb" numFmtId="0">
      <sharedItems containsSemiMixedTypes="0" containsString="0" containsNumber="1" containsInteger="1" minValue="25" maxValue="85"/>
    </cacheField>
    <cacheField name="Mar" numFmtId="0">
      <sharedItems containsSemiMixedTypes="0" containsString="0" containsNumber="1" containsInteger="1" minValue="15" maxValue="77"/>
    </cacheField>
    <cacheField name="Apr" numFmtId="0">
      <sharedItems containsSemiMixedTypes="0" containsString="0" containsNumber="1" containsInteger="1" minValue="45" maxValue="77"/>
    </cacheField>
    <cacheField name="May" numFmtId="0">
      <sharedItems containsSemiMixedTypes="0" containsString="0" containsNumber="1" containsInteger="1" minValue="25" maxValue="88"/>
    </cacheField>
    <cacheField name="Jun" numFmtId="0">
      <sharedItems containsSemiMixedTypes="0" containsString="0" containsNumber="1" containsInteger="1" minValue="25" maxValue="73"/>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n v="70"/>
    <n v="80"/>
    <n v="75"/>
    <n v="60"/>
    <n v="72"/>
    <n v="55"/>
  </r>
  <r>
    <x v="1"/>
    <n v="30"/>
    <n v="48"/>
    <n v="35"/>
    <n v="45"/>
    <n v="25"/>
    <n v="37"/>
  </r>
  <r>
    <x v="2"/>
    <n v="65"/>
    <n v="54"/>
    <n v="49"/>
    <n v="54"/>
    <n v="35"/>
    <n v="65"/>
  </r>
  <r>
    <x v="3"/>
    <n v="85"/>
    <n v="71"/>
    <n v="68"/>
    <n v="77"/>
    <n v="88"/>
    <n v="73"/>
  </r>
  <r>
    <x v="4"/>
    <n v="55"/>
    <n v="25"/>
    <n v="45"/>
    <n v="50"/>
    <n v="53"/>
    <n v="30"/>
  </r>
  <r>
    <x v="5"/>
    <n v="35"/>
    <n v="45"/>
    <n v="15"/>
    <n v="45"/>
    <n v="45"/>
    <n v="25"/>
  </r>
  <r>
    <x v="6"/>
    <n v="75"/>
    <n v="66"/>
    <n v="59"/>
    <n v="65"/>
    <n v="56"/>
    <n v="30"/>
  </r>
  <r>
    <x v="7"/>
    <n v="29"/>
    <n v="35"/>
    <n v="45"/>
    <n v="48"/>
    <n v="35"/>
    <n v="55"/>
  </r>
  <r>
    <x v="8"/>
    <n v="35"/>
    <n v="35"/>
    <n v="50"/>
    <n v="59"/>
    <n v="67"/>
    <n v="73"/>
  </r>
  <r>
    <x v="9"/>
    <n v="77"/>
    <n v="85"/>
    <n v="77"/>
    <n v="68"/>
    <n v="56"/>
    <n v="25"/>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17794F43-D74A-4F13-93A7-3A32FC321DA5}" name="PivotTable1" cacheId="0"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chartFormat="2">
  <location ref="A3:G14" firstHeaderRow="0" firstDataRow="1" firstDataCol="1"/>
  <pivotFields count="7">
    <pivotField axis="axisRow" showAll="0">
      <items count="11">
        <item x="2"/>
        <item x="4"/>
        <item x="1"/>
        <item x="8"/>
        <item x="0"/>
        <item x="5"/>
        <item x="9"/>
        <item x="3"/>
        <item x="6"/>
        <item x="7"/>
        <item t="default"/>
      </items>
    </pivotField>
    <pivotField dataField="1" showAll="0"/>
    <pivotField dataField="1" showAll="0"/>
    <pivotField dataField="1" showAll="0"/>
    <pivotField dataField="1" showAll="0"/>
    <pivotField dataField="1" showAll="0"/>
    <pivotField dataField="1" showAll="0"/>
  </pivotFields>
  <rowFields count="1">
    <field x="0"/>
  </rowFields>
  <rowItems count="11">
    <i>
      <x/>
    </i>
    <i>
      <x v="1"/>
    </i>
    <i>
      <x v="2"/>
    </i>
    <i>
      <x v="3"/>
    </i>
    <i>
      <x v="4"/>
    </i>
    <i>
      <x v="5"/>
    </i>
    <i>
      <x v="6"/>
    </i>
    <i>
      <x v="7"/>
    </i>
    <i>
      <x v="8"/>
    </i>
    <i>
      <x v="9"/>
    </i>
    <i t="grand">
      <x/>
    </i>
  </rowItems>
  <colFields count="1">
    <field x="-2"/>
  </colFields>
  <colItems count="6">
    <i>
      <x/>
    </i>
    <i i="1">
      <x v="1"/>
    </i>
    <i i="2">
      <x v="2"/>
    </i>
    <i i="3">
      <x v="3"/>
    </i>
    <i i="4">
      <x v="4"/>
    </i>
    <i i="5">
      <x v="5"/>
    </i>
  </colItems>
  <dataFields count="6">
    <dataField name="Sum of Jan" fld="1" showDataAs="percentOfCol" baseField="0" baseItem="0" numFmtId="10"/>
    <dataField name="Sum of Feb" fld="2" showDataAs="percentOfCol" baseField="0" baseItem="0" numFmtId="10"/>
    <dataField name="Sum of Mar" fld="3" showDataAs="percentOfCol" baseField="0" baseItem="0" numFmtId="10"/>
    <dataField name="Sum of Apr" fld="4" showDataAs="percentOfCol" baseField="0" baseItem="0" numFmtId="10"/>
    <dataField name="Sum of May" fld="5" showDataAs="percentOfCol" baseField="0" baseItem="0" numFmtId="10"/>
    <dataField name="Sum of Jun" fld="6" showDataAs="percentOfCol" baseField="0" baseItem="0" numFmtId="10"/>
  </dataFields>
  <formats count="25">
    <format dxfId="33">
      <pivotArea dataOnly="0" labelOnly="1" outline="0" fieldPosition="0">
        <references count="1">
          <reference field="4294967294" count="6">
            <x v="0"/>
            <x v="1"/>
            <x v="2"/>
            <x v="3"/>
            <x v="4"/>
            <x v="5"/>
          </reference>
        </references>
      </pivotArea>
    </format>
    <format dxfId="32">
      <pivotArea type="all" dataOnly="0" outline="0" fieldPosition="0"/>
    </format>
    <format dxfId="31">
      <pivotArea outline="0" collapsedLevelsAreSubtotals="1" fieldPosition="0"/>
    </format>
    <format dxfId="30">
      <pivotArea field="0" type="button" dataOnly="0" labelOnly="1" outline="0" axis="axisRow" fieldPosition="0"/>
    </format>
    <format dxfId="29">
      <pivotArea dataOnly="0" labelOnly="1" fieldPosition="0">
        <references count="1">
          <reference field="0" count="0"/>
        </references>
      </pivotArea>
    </format>
    <format dxfId="28">
      <pivotArea dataOnly="0" labelOnly="1" grandRow="1" outline="0" fieldPosition="0"/>
    </format>
    <format dxfId="27">
      <pivotArea dataOnly="0" labelOnly="1" outline="0" fieldPosition="0">
        <references count="1">
          <reference field="4294967294" count="6">
            <x v="0"/>
            <x v="1"/>
            <x v="2"/>
            <x v="3"/>
            <x v="4"/>
            <x v="5"/>
          </reference>
        </references>
      </pivotArea>
    </format>
    <format dxfId="26">
      <pivotArea type="all" dataOnly="0" outline="0" fieldPosition="0"/>
    </format>
    <format dxfId="25">
      <pivotArea outline="0" collapsedLevelsAreSubtotals="1" fieldPosition="0"/>
    </format>
    <format dxfId="24">
      <pivotArea field="0" type="button" dataOnly="0" labelOnly="1" outline="0" axis="axisRow" fieldPosition="0"/>
    </format>
    <format dxfId="23">
      <pivotArea dataOnly="0" labelOnly="1" fieldPosition="0">
        <references count="1">
          <reference field="0" count="0"/>
        </references>
      </pivotArea>
    </format>
    <format dxfId="22">
      <pivotArea dataOnly="0" labelOnly="1" grandRow="1" outline="0" fieldPosition="0"/>
    </format>
    <format dxfId="21">
      <pivotArea dataOnly="0" labelOnly="1" outline="0" fieldPosition="0">
        <references count="1">
          <reference field="4294967294" count="6">
            <x v="0"/>
            <x v="1"/>
            <x v="2"/>
            <x v="3"/>
            <x v="4"/>
            <x v="5"/>
          </reference>
        </references>
      </pivotArea>
    </format>
    <format dxfId="20">
      <pivotArea type="all" dataOnly="0" outline="0" fieldPosition="0"/>
    </format>
    <format dxfId="19">
      <pivotArea outline="0" collapsedLevelsAreSubtotals="1" fieldPosition="0"/>
    </format>
    <format dxfId="18">
      <pivotArea field="0" type="button" dataOnly="0" labelOnly="1" outline="0" axis="axisRow" fieldPosition="0"/>
    </format>
    <format dxfId="17">
      <pivotArea dataOnly="0" labelOnly="1" fieldPosition="0">
        <references count="1">
          <reference field="0" count="0"/>
        </references>
      </pivotArea>
    </format>
    <format dxfId="16">
      <pivotArea dataOnly="0" labelOnly="1" grandRow="1" outline="0" fieldPosition="0"/>
    </format>
    <format dxfId="15">
      <pivotArea dataOnly="0" labelOnly="1" outline="0" fieldPosition="0">
        <references count="1">
          <reference field="4294967294" count="6">
            <x v="0"/>
            <x v="1"/>
            <x v="2"/>
            <x v="3"/>
            <x v="4"/>
            <x v="5"/>
          </reference>
        </references>
      </pivotArea>
    </format>
    <format dxfId="14">
      <pivotArea outline="0" fieldPosition="0">
        <references count="1">
          <reference field="4294967294" count="1">
            <x v="0"/>
          </reference>
        </references>
      </pivotArea>
    </format>
    <format dxfId="13">
      <pivotArea outline="0" fieldPosition="0">
        <references count="1">
          <reference field="4294967294" count="1">
            <x v="1"/>
          </reference>
        </references>
      </pivotArea>
    </format>
    <format dxfId="12">
      <pivotArea outline="0" fieldPosition="0">
        <references count="1">
          <reference field="4294967294" count="1">
            <x v="2"/>
          </reference>
        </references>
      </pivotArea>
    </format>
    <format dxfId="11">
      <pivotArea outline="0" fieldPosition="0">
        <references count="1">
          <reference field="4294967294" count="1">
            <x v="3"/>
          </reference>
        </references>
      </pivotArea>
    </format>
    <format dxfId="10">
      <pivotArea outline="0" fieldPosition="0">
        <references count="1">
          <reference field="4294967294" count="1">
            <x v="4"/>
          </reference>
        </references>
      </pivotArea>
    </format>
    <format dxfId="9">
      <pivotArea outline="0" fieldPosition="0">
        <references count="1">
          <reference field="4294967294" count="1">
            <x v="5"/>
          </reference>
        </references>
      </pivotArea>
    </format>
  </formats>
  <chartFormats count="6">
    <chartFormat chart="1" format="0" series="1">
      <pivotArea type="data" outline="0" fieldPosition="0">
        <references count="1">
          <reference field="4294967294" count="1" selected="0">
            <x v="0"/>
          </reference>
        </references>
      </pivotArea>
    </chartFormat>
    <chartFormat chart="1" format="1" series="1">
      <pivotArea type="data" outline="0" fieldPosition="0">
        <references count="1">
          <reference field="4294967294" count="1" selected="0">
            <x v="1"/>
          </reference>
        </references>
      </pivotArea>
    </chartFormat>
    <chartFormat chart="1" format="2" series="1">
      <pivotArea type="data" outline="0" fieldPosition="0">
        <references count="1">
          <reference field="4294967294" count="1" selected="0">
            <x v="2"/>
          </reference>
        </references>
      </pivotArea>
    </chartFormat>
    <chartFormat chart="1" format="3" series="1">
      <pivotArea type="data" outline="0" fieldPosition="0">
        <references count="1">
          <reference field="4294967294" count="1" selected="0">
            <x v="3"/>
          </reference>
        </references>
      </pivotArea>
    </chartFormat>
    <chartFormat chart="1" format="4" series="1">
      <pivotArea type="data" outline="0" fieldPosition="0">
        <references count="1">
          <reference field="4294967294" count="1" selected="0">
            <x v="4"/>
          </reference>
        </references>
      </pivotArea>
    </chartFormat>
    <chartFormat chart="1" format="5" series="1">
      <pivotArea type="data" outline="0" fieldPosition="0">
        <references count="1">
          <reference field="4294967294" count="1" selected="0">
            <x v="5"/>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Salesman" xr10:uid="{987C933E-80EE-459F-8C27-0552FCE9703B}" sourceName="Salesman">
  <extLst>
    <x:ext xmlns:x15="http://schemas.microsoft.com/office/spreadsheetml/2010/11/main" uri="{2F2917AC-EB37-4324-AD4E-5DD8C200BD13}">
      <x15:tableSlicerCache tableId="1" column="1"/>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Salesman" xr10:uid="{1ED667B9-254F-46EF-BF71-09E02D8B092C}" cache="Slicer_Salesman" caption="Salesman"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EC4CD7D3-99BB-4D4A-A71C-DDB2A8CBE3A2}" name="Table1" displayName="Table1" ref="B3:H13" totalsRowShown="0" headerRowDxfId="0" dataDxfId="1" tableBorderDxfId="8">
  <autoFilter ref="B3:H13" xr:uid="{EC4CD7D3-99BB-4D4A-A71C-DDB2A8CBE3A2}">
    <filterColumn colId="0">
      <filters>
        <filter val="Bob"/>
      </filters>
    </filterColumn>
  </autoFilter>
  <tableColumns count="7">
    <tableColumn id="1" xr3:uid="{ED070CFD-E05B-42DF-AEB9-367E87BEEFC7}" name="Salesman"/>
    <tableColumn id="2" xr3:uid="{BB9D0A42-1462-4624-BF36-37AC9313CE2B}" name="Jan" dataDxfId="7"/>
    <tableColumn id="3" xr3:uid="{EBDB57AF-AADE-41EB-AD5A-1D60363FBD04}" name="Feb" dataDxfId="6"/>
    <tableColumn id="4" xr3:uid="{DB7B0C6F-9538-4BA5-81B6-D2D854E23B39}" name="Mar" dataDxfId="5"/>
    <tableColumn id="5" xr3:uid="{FC037F90-D8BA-4460-873D-6AA4A023EE3F}" name="Apr" dataDxfId="4"/>
    <tableColumn id="6" xr3:uid="{7220256C-C213-4537-98B7-F95A755E17A4}" name="May" dataDxfId="3"/>
    <tableColumn id="7" xr3:uid="{F78D56BE-0A2D-40A7-9C85-2F9167395DD7}" name="Jun" dataDxfId="2"/>
  </tableColumns>
  <tableStyleInfo name="TableStyleLight15"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ivotTable" Target="../pivotTables/pivotTable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6.bin"/><Relationship Id="rId4" Type="http://schemas.microsoft.com/office/2007/relationships/slicer" Target="../slicers/slicer1.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BD6B5E-DD64-4F7E-92DF-95B092B1BAE2}">
  <sheetPr codeName="Sheet2"/>
  <dimension ref="B1:H15"/>
  <sheetViews>
    <sheetView showGridLines="0" zoomScaleNormal="100" zoomScaleSheetLayoutView="80" workbookViewId="0">
      <selection activeCell="M19" sqref="M19"/>
    </sheetView>
  </sheetViews>
  <sheetFormatPr defaultRowHeight="15" x14ac:dyDescent="0.25"/>
  <cols>
    <col min="1" max="1" width="4.5703125" customWidth="1"/>
    <col min="2" max="2" width="14.5703125" style="1" customWidth="1"/>
    <col min="3" max="4" width="10.42578125" customWidth="1"/>
    <col min="5" max="5" width="10" customWidth="1"/>
    <col min="6" max="6" width="10.42578125" customWidth="1"/>
    <col min="7" max="7" width="10.85546875" customWidth="1"/>
    <col min="8" max="8" width="9.28515625" customWidth="1"/>
    <col min="9" max="9" width="8.28515625" customWidth="1"/>
    <col min="10" max="10" width="28.28515625" customWidth="1"/>
  </cols>
  <sheetData>
    <row r="1" spans="2:8" ht="21.75" customHeight="1" thickBot="1" x14ac:dyDescent="0.4">
      <c r="B1" s="33" t="s">
        <v>58</v>
      </c>
      <c r="C1" s="33"/>
      <c r="D1" s="33"/>
      <c r="E1" s="33"/>
      <c r="F1" s="33"/>
      <c r="G1" s="33"/>
      <c r="H1" s="33"/>
    </row>
    <row r="2" spans="2:8" ht="17.25" customHeight="1" x14ac:dyDescent="0.25"/>
    <row r="3" spans="2:8" ht="36.75" customHeight="1" x14ac:dyDescent="0.25">
      <c r="B3" s="2" t="s">
        <v>0</v>
      </c>
      <c r="C3" s="2" t="s">
        <v>1</v>
      </c>
      <c r="D3" s="2" t="s">
        <v>2</v>
      </c>
      <c r="E3" s="2" t="s">
        <v>3</v>
      </c>
      <c r="F3" s="2" t="s">
        <v>4</v>
      </c>
      <c r="G3" s="2" t="s">
        <v>5</v>
      </c>
      <c r="H3" s="2" t="s">
        <v>6</v>
      </c>
    </row>
    <row r="4" spans="2:8" ht="20.100000000000001" customHeight="1" x14ac:dyDescent="0.25">
      <c r="B4" s="3" t="s">
        <v>7</v>
      </c>
      <c r="C4" s="5">
        <v>70</v>
      </c>
      <c r="D4" s="5">
        <v>80</v>
      </c>
      <c r="E4" s="5">
        <v>75</v>
      </c>
      <c r="F4" s="5">
        <v>60</v>
      </c>
      <c r="G4" s="5">
        <v>72</v>
      </c>
      <c r="H4" s="5">
        <v>55</v>
      </c>
    </row>
    <row r="5" spans="2:8" ht="20.100000000000001" customHeight="1" x14ac:dyDescent="0.25">
      <c r="B5" s="3" t="s">
        <v>8</v>
      </c>
      <c r="C5" s="5">
        <v>30</v>
      </c>
      <c r="D5" s="5">
        <v>48</v>
      </c>
      <c r="E5" s="5">
        <v>35</v>
      </c>
      <c r="F5" s="5">
        <v>45</v>
      </c>
      <c r="G5" s="5">
        <v>25</v>
      </c>
      <c r="H5" s="5">
        <v>37</v>
      </c>
    </row>
    <row r="6" spans="2:8" ht="20.100000000000001" customHeight="1" x14ac:dyDescent="0.25">
      <c r="B6" s="3" t="s">
        <v>9</v>
      </c>
      <c r="C6" s="5">
        <v>65</v>
      </c>
      <c r="D6" s="5">
        <v>54</v>
      </c>
      <c r="E6" s="5">
        <v>49</v>
      </c>
      <c r="F6" s="5">
        <v>54</v>
      </c>
      <c r="G6" s="5">
        <v>35</v>
      </c>
      <c r="H6" s="5">
        <v>65</v>
      </c>
    </row>
    <row r="7" spans="2:8" ht="20.100000000000001" customHeight="1" x14ac:dyDescent="0.25">
      <c r="B7" s="3" t="s">
        <v>11</v>
      </c>
      <c r="C7" s="5">
        <v>85</v>
      </c>
      <c r="D7" s="5">
        <v>71</v>
      </c>
      <c r="E7" s="5">
        <v>68</v>
      </c>
      <c r="F7" s="5">
        <v>77</v>
      </c>
      <c r="G7" s="5">
        <v>88</v>
      </c>
      <c r="H7" s="5">
        <v>73</v>
      </c>
    </row>
    <row r="8" spans="2:8" ht="20.100000000000001" customHeight="1" x14ac:dyDescent="0.25">
      <c r="B8" s="3" t="s">
        <v>10</v>
      </c>
      <c r="C8" s="5">
        <v>55</v>
      </c>
      <c r="D8" s="5">
        <v>25</v>
      </c>
      <c r="E8" s="5">
        <v>45</v>
      </c>
      <c r="F8" s="5">
        <v>50</v>
      </c>
      <c r="G8" s="5">
        <v>53</v>
      </c>
      <c r="H8" s="5">
        <v>30</v>
      </c>
    </row>
    <row r="9" spans="2:8" ht="20.100000000000001" customHeight="1" x14ac:dyDescent="0.25">
      <c r="B9" s="3" t="s">
        <v>12</v>
      </c>
      <c r="C9" s="5">
        <v>35</v>
      </c>
      <c r="D9" s="5">
        <v>45</v>
      </c>
      <c r="E9" s="5">
        <v>15</v>
      </c>
      <c r="F9" s="5">
        <v>45</v>
      </c>
      <c r="G9" s="5">
        <v>45</v>
      </c>
      <c r="H9" s="5">
        <v>25</v>
      </c>
    </row>
    <row r="10" spans="2:8" ht="20.100000000000001" customHeight="1" x14ac:dyDescent="0.25">
      <c r="B10" s="3" t="s">
        <v>13</v>
      </c>
      <c r="C10" s="5">
        <v>75</v>
      </c>
      <c r="D10" s="5">
        <v>66</v>
      </c>
      <c r="E10" s="5">
        <v>59</v>
      </c>
      <c r="F10" s="5">
        <v>65</v>
      </c>
      <c r="G10" s="5">
        <v>56</v>
      </c>
      <c r="H10" s="5">
        <v>30</v>
      </c>
    </row>
    <row r="11" spans="2:8" ht="20.100000000000001" customHeight="1" x14ac:dyDescent="0.25">
      <c r="B11" s="3" t="s">
        <v>14</v>
      </c>
      <c r="C11" s="5">
        <v>29</v>
      </c>
      <c r="D11" s="5">
        <v>35</v>
      </c>
      <c r="E11" s="5">
        <v>45</v>
      </c>
      <c r="F11" s="5">
        <v>48</v>
      </c>
      <c r="G11" s="5">
        <v>35</v>
      </c>
      <c r="H11" s="5">
        <v>55</v>
      </c>
    </row>
    <row r="12" spans="2:8" ht="20.100000000000001" customHeight="1" x14ac:dyDescent="0.25">
      <c r="B12" s="4" t="s">
        <v>15</v>
      </c>
      <c r="C12" s="6">
        <v>35</v>
      </c>
      <c r="D12" s="5">
        <v>35</v>
      </c>
      <c r="E12" s="13">
        <v>50</v>
      </c>
      <c r="F12" s="5">
        <v>59</v>
      </c>
      <c r="G12" s="5">
        <v>67</v>
      </c>
      <c r="H12" s="5">
        <v>73</v>
      </c>
    </row>
    <row r="13" spans="2:8" ht="20.100000000000001" customHeight="1" x14ac:dyDescent="0.25">
      <c r="B13" s="4" t="s">
        <v>16</v>
      </c>
      <c r="C13" s="6">
        <v>77</v>
      </c>
      <c r="D13" s="5">
        <v>85</v>
      </c>
      <c r="E13" s="5">
        <v>77</v>
      </c>
      <c r="F13" s="5">
        <v>68</v>
      </c>
      <c r="G13" s="5">
        <v>56</v>
      </c>
      <c r="H13" s="5">
        <v>25</v>
      </c>
    </row>
    <row r="15" spans="2:8" ht="34.5" customHeight="1" x14ac:dyDescent="0.25"/>
  </sheetData>
  <mergeCells count="1">
    <mergeCell ref="B1:H1"/>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1F766B-8970-4B23-884D-EE769F6FB3CF}">
  <dimension ref="B1:H15"/>
  <sheetViews>
    <sheetView showGridLines="0" zoomScaleNormal="100" zoomScaleSheetLayoutView="80" workbookViewId="0">
      <selection activeCell="B3" sqref="B3:H13"/>
    </sheetView>
  </sheetViews>
  <sheetFormatPr defaultRowHeight="15" x14ac:dyDescent="0.25"/>
  <cols>
    <col min="1" max="1" width="4.5703125" customWidth="1"/>
    <col min="2" max="2" width="12.5703125" style="1" customWidth="1"/>
    <col min="3" max="4" width="10.42578125" customWidth="1"/>
    <col min="5" max="5" width="10" customWidth="1"/>
    <col min="6" max="6" width="10.42578125" customWidth="1"/>
    <col min="7" max="7" width="10.85546875" customWidth="1"/>
    <col min="8" max="8" width="9.28515625" customWidth="1"/>
    <col min="9" max="9" width="5.85546875" customWidth="1"/>
    <col min="10" max="10" width="23.5703125" customWidth="1"/>
  </cols>
  <sheetData>
    <row r="1" spans="2:8" ht="21.75" customHeight="1" thickBot="1" x14ac:dyDescent="0.4">
      <c r="B1" s="33" t="s">
        <v>58</v>
      </c>
      <c r="C1" s="33"/>
      <c r="D1" s="33"/>
      <c r="E1" s="33"/>
      <c r="F1" s="33"/>
      <c r="G1" s="33"/>
      <c r="H1" s="33"/>
    </row>
    <row r="2" spans="2:8" ht="17.25" customHeight="1" x14ac:dyDescent="0.25"/>
    <row r="3" spans="2:8" ht="20.100000000000001" customHeight="1" x14ac:dyDescent="0.25">
      <c r="B3" s="2" t="s">
        <v>0</v>
      </c>
      <c r="C3" s="2" t="s">
        <v>1</v>
      </c>
      <c r="D3" s="2" t="s">
        <v>2</v>
      </c>
      <c r="E3" s="2" t="s">
        <v>3</v>
      </c>
      <c r="F3" s="2" t="s">
        <v>4</v>
      </c>
      <c r="G3" s="2" t="s">
        <v>5</v>
      </c>
      <c r="H3" s="2" t="s">
        <v>6</v>
      </c>
    </row>
    <row r="4" spans="2:8" ht="20.100000000000001" customHeight="1" x14ac:dyDescent="0.25">
      <c r="B4" s="3" t="s">
        <v>7</v>
      </c>
      <c r="C4" s="5">
        <v>70</v>
      </c>
      <c r="D4" s="5">
        <v>80</v>
      </c>
      <c r="E4" s="5">
        <v>75</v>
      </c>
      <c r="F4" s="5">
        <v>60</v>
      </c>
      <c r="G4" s="5">
        <v>72</v>
      </c>
      <c r="H4" s="5">
        <v>55</v>
      </c>
    </row>
    <row r="5" spans="2:8" ht="20.100000000000001" customHeight="1" x14ac:dyDescent="0.25">
      <c r="B5" s="3" t="s">
        <v>8</v>
      </c>
      <c r="C5" s="5">
        <v>30</v>
      </c>
      <c r="D5" s="5">
        <v>48</v>
      </c>
      <c r="E5" s="5">
        <v>35</v>
      </c>
      <c r="F5" s="5">
        <v>45</v>
      </c>
      <c r="G5" s="5">
        <v>25</v>
      </c>
      <c r="H5" s="5">
        <v>37</v>
      </c>
    </row>
    <row r="6" spans="2:8" ht="20.100000000000001" customHeight="1" x14ac:dyDescent="0.25">
      <c r="B6" s="3" t="s">
        <v>9</v>
      </c>
      <c r="C6" s="5">
        <v>65</v>
      </c>
      <c r="D6" s="5">
        <v>54</v>
      </c>
      <c r="E6" s="5">
        <v>49</v>
      </c>
      <c r="F6" s="5">
        <v>54</v>
      </c>
      <c r="G6" s="5">
        <v>35</v>
      </c>
      <c r="H6" s="5">
        <v>65</v>
      </c>
    </row>
    <row r="7" spans="2:8" ht="20.100000000000001" customHeight="1" x14ac:dyDescent="0.25">
      <c r="B7" s="3" t="s">
        <v>11</v>
      </c>
      <c r="C7" s="5">
        <v>85</v>
      </c>
      <c r="D7" s="5">
        <v>71</v>
      </c>
      <c r="E7" s="5">
        <v>68</v>
      </c>
      <c r="F7" s="5">
        <v>77</v>
      </c>
      <c r="G7" s="5">
        <v>88</v>
      </c>
      <c r="H7" s="5">
        <v>73</v>
      </c>
    </row>
    <row r="8" spans="2:8" ht="20.100000000000001" customHeight="1" x14ac:dyDescent="0.25">
      <c r="B8" s="3" t="s">
        <v>10</v>
      </c>
      <c r="C8" s="5">
        <v>55</v>
      </c>
      <c r="D8" s="5">
        <v>25</v>
      </c>
      <c r="E8" s="5">
        <v>45</v>
      </c>
      <c r="F8" s="5">
        <v>50</v>
      </c>
      <c r="G8" s="5">
        <v>53</v>
      </c>
      <c r="H8" s="5">
        <v>30</v>
      </c>
    </row>
    <row r="9" spans="2:8" ht="20.100000000000001" customHeight="1" x14ac:dyDescent="0.25">
      <c r="B9" s="3" t="s">
        <v>12</v>
      </c>
      <c r="C9" s="5">
        <v>35</v>
      </c>
      <c r="D9" s="5">
        <v>45</v>
      </c>
      <c r="E9" s="5">
        <v>15</v>
      </c>
      <c r="F9" s="5">
        <v>45</v>
      </c>
      <c r="G9" s="5">
        <v>45</v>
      </c>
      <c r="H9" s="5">
        <v>25</v>
      </c>
    </row>
    <row r="10" spans="2:8" ht="20.100000000000001" customHeight="1" x14ac:dyDescent="0.25">
      <c r="B10" s="3" t="s">
        <v>13</v>
      </c>
      <c r="C10" s="5">
        <v>75</v>
      </c>
      <c r="D10" s="5">
        <v>66</v>
      </c>
      <c r="E10" s="5">
        <v>59</v>
      </c>
      <c r="F10" s="5">
        <v>65</v>
      </c>
      <c r="G10" s="5">
        <v>56</v>
      </c>
      <c r="H10" s="5">
        <v>30</v>
      </c>
    </row>
    <row r="11" spans="2:8" ht="20.100000000000001" customHeight="1" x14ac:dyDescent="0.25">
      <c r="B11" s="3" t="s">
        <v>14</v>
      </c>
      <c r="C11" s="5">
        <v>29</v>
      </c>
      <c r="D11" s="5">
        <v>35</v>
      </c>
      <c r="E11" s="5">
        <v>45</v>
      </c>
      <c r="F11" s="5">
        <v>48</v>
      </c>
      <c r="G11" s="5">
        <v>35</v>
      </c>
      <c r="H11" s="5">
        <v>55</v>
      </c>
    </row>
    <row r="12" spans="2:8" ht="20.100000000000001" customHeight="1" x14ac:dyDescent="0.25">
      <c r="B12" s="4" t="s">
        <v>15</v>
      </c>
      <c r="C12" s="6">
        <v>35</v>
      </c>
      <c r="D12" s="5">
        <v>35</v>
      </c>
      <c r="E12" s="13">
        <v>50</v>
      </c>
      <c r="F12" s="5">
        <v>59</v>
      </c>
      <c r="G12" s="5">
        <v>67</v>
      </c>
      <c r="H12" s="5">
        <v>73</v>
      </c>
    </row>
    <row r="13" spans="2:8" ht="20.100000000000001" customHeight="1" x14ac:dyDescent="0.25">
      <c r="B13" s="4" t="s">
        <v>16</v>
      </c>
      <c r="C13" s="6">
        <v>77</v>
      </c>
      <c r="D13" s="5">
        <v>85</v>
      </c>
      <c r="E13" s="5">
        <v>77</v>
      </c>
      <c r="F13" s="5">
        <v>68</v>
      </c>
      <c r="G13" s="5">
        <v>56</v>
      </c>
      <c r="H13" s="5">
        <v>25</v>
      </c>
    </row>
    <row r="15" spans="2:8" ht="23.25" customHeight="1" x14ac:dyDescent="0.25"/>
  </sheetData>
  <mergeCells count="1">
    <mergeCell ref="B1:H1"/>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AAB892-AF07-4277-B9DD-C00CF59813DA}">
  <dimension ref="B1:D17"/>
  <sheetViews>
    <sheetView showGridLines="0" zoomScaleNormal="100" zoomScaleSheetLayoutView="80" workbookViewId="0">
      <selection activeCell="B3" sqref="B3:D15"/>
    </sheetView>
  </sheetViews>
  <sheetFormatPr defaultRowHeight="15" x14ac:dyDescent="0.25"/>
  <cols>
    <col min="1" max="1" width="4.5703125" customWidth="1"/>
    <col min="2" max="2" width="14.5703125" style="1" customWidth="1"/>
    <col min="3" max="3" width="14.42578125" customWidth="1"/>
    <col min="4" max="4" width="17.7109375" bestFit="1" customWidth="1"/>
    <col min="5" max="5" width="5.85546875" customWidth="1"/>
    <col min="6" max="6" width="17.7109375" customWidth="1"/>
  </cols>
  <sheetData>
    <row r="1" spans="2:4" ht="21.75" customHeight="1" thickBot="1" x14ac:dyDescent="0.4">
      <c r="B1" s="33" t="s">
        <v>34</v>
      </c>
      <c r="C1" s="33"/>
      <c r="D1" s="33"/>
    </row>
    <row r="2" spans="2:4" ht="17.25" customHeight="1" x14ac:dyDescent="0.25"/>
    <row r="3" spans="2:4" ht="30.75" customHeight="1" x14ac:dyDescent="0.25">
      <c r="B3" s="2" t="s">
        <v>26</v>
      </c>
      <c r="C3" s="10" t="s">
        <v>33</v>
      </c>
      <c r="D3" s="10" t="s">
        <v>32</v>
      </c>
    </row>
    <row r="4" spans="2:4" ht="20.100000000000001" customHeight="1" x14ac:dyDescent="0.25">
      <c r="B4" s="3" t="s">
        <v>1</v>
      </c>
      <c r="C4" s="5">
        <v>629</v>
      </c>
      <c r="D4" s="14">
        <v>75480</v>
      </c>
    </row>
    <row r="5" spans="2:4" ht="20.100000000000001" customHeight="1" x14ac:dyDescent="0.25">
      <c r="B5" s="3" t="s">
        <v>2</v>
      </c>
      <c r="C5" s="5">
        <v>520</v>
      </c>
      <c r="D5" s="14">
        <v>62400</v>
      </c>
    </row>
    <row r="6" spans="2:4" ht="20.100000000000001" customHeight="1" x14ac:dyDescent="0.25">
      <c r="B6" s="3" t="s">
        <v>3</v>
      </c>
      <c r="C6" s="5">
        <v>375</v>
      </c>
      <c r="D6" s="14">
        <v>45000</v>
      </c>
    </row>
    <row r="7" spans="2:4" ht="20.100000000000001" customHeight="1" x14ac:dyDescent="0.25">
      <c r="B7" s="3" t="s">
        <v>4</v>
      </c>
      <c r="C7" s="5">
        <v>550</v>
      </c>
      <c r="D7" s="14">
        <v>66000</v>
      </c>
    </row>
    <row r="8" spans="2:4" ht="20.100000000000001" customHeight="1" x14ac:dyDescent="0.25">
      <c r="B8" s="3" t="s">
        <v>5</v>
      </c>
      <c r="C8" s="5">
        <v>598</v>
      </c>
      <c r="D8" s="14">
        <v>71760</v>
      </c>
    </row>
    <row r="9" spans="2:4" ht="20.100000000000001" customHeight="1" x14ac:dyDescent="0.25">
      <c r="B9" s="3" t="s">
        <v>6</v>
      </c>
      <c r="C9" s="5">
        <v>625</v>
      </c>
      <c r="D9" s="14">
        <v>75000</v>
      </c>
    </row>
    <row r="10" spans="2:4" ht="20.100000000000001" customHeight="1" x14ac:dyDescent="0.25">
      <c r="B10" s="3" t="s">
        <v>35</v>
      </c>
      <c r="C10" s="5">
        <v>420</v>
      </c>
      <c r="D10" s="14">
        <v>50400</v>
      </c>
    </row>
    <row r="11" spans="2:4" ht="20.100000000000001" customHeight="1" x14ac:dyDescent="0.25">
      <c r="B11" s="3" t="s">
        <v>36</v>
      </c>
      <c r="C11" s="5">
        <v>650</v>
      </c>
      <c r="D11" s="14">
        <v>78000</v>
      </c>
    </row>
    <row r="12" spans="2:4" ht="20.100000000000001" customHeight="1" x14ac:dyDescent="0.25">
      <c r="B12" s="3" t="s">
        <v>37</v>
      </c>
      <c r="C12" s="6">
        <v>570</v>
      </c>
      <c r="D12" s="14">
        <v>68400</v>
      </c>
    </row>
    <row r="13" spans="2:4" ht="20.100000000000001" customHeight="1" x14ac:dyDescent="0.25">
      <c r="B13" s="3" t="s">
        <v>38</v>
      </c>
      <c r="C13" s="6">
        <v>350</v>
      </c>
      <c r="D13" s="14">
        <v>42000</v>
      </c>
    </row>
    <row r="14" spans="2:4" ht="20.100000000000001" customHeight="1" x14ac:dyDescent="0.25">
      <c r="B14" s="3" t="s">
        <v>39</v>
      </c>
      <c r="C14" s="6">
        <v>420</v>
      </c>
      <c r="D14" s="14">
        <v>50400</v>
      </c>
    </row>
    <row r="15" spans="2:4" ht="20.100000000000001" customHeight="1" x14ac:dyDescent="0.25">
      <c r="B15" s="3" t="s">
        <v>40</v>
      </c>
      <c r="C15" s="6">
        <v>510</v>
      </c>
      <c r="D15" s="14">
        <v>61200</v>
      </c>
    </row>
    <row r="17" ht="40.5" customHeight="1" x14ac:dyDescent="0.25"/>
  </sheetData>
  <mergeCells count="1">
    <mergeCell ref="B1:D1"/>
  </mergeCells>
  <phoneticPr fontId="8" type="noConversion"/>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7E93F2-7A85-4522-8993-C8CFE1F0192E}">
  <dimension ref="B1:G18"/>
  <sheetViews>
    <sheetView showGridLines="0" zoomScaleNormal="100" zoomScaleSheetLayoutView="80" workbookViewId="0">
      <selection activeCell="B3" sqref="B3:D15"/>
    </sheetView>
  </sheetViews>
  <sheetFormatPr defaultRowHeight="15" x14ac:dyDescent="0.25"/>
  <cols>
    <col min="1" max="1" width="4.5703125" customWidth="1"/>
    <col min="2" max="2" width="14.5703125" style="1" customWidth="1"/>
    <col min="3" max="3" width="14.42578125" customWidth="1"/>
    <col min="4" max="4" width="17.7109375" bestFit="1" customWidth="1"/>
    <col min="5" max="5" width="5.85546875" customWidth="1"/>
    <col min="6" max="6" width="23.28515625" bestFit="1" customWidth="1"/>
    <col min="7" max="7" width="9.85546875" customWidth="1"/>
  </cols>
  <sheetData>
    <row r="1" spans="2:7" ht="21.75" customHeight="1" thickBot="1" x14ac:dyDescent="0.4">
      <c r="B1" s="33" t="s">
        <v>34</v>
      </c>
      <c r="C1" s="33"/>
      <c r="D1" s="33"/>
      <c r="F1" s="33" t="s">
        <v>32</v>
      </c>
      <c r="G1" s="33"/>
    </row>
    <row r="2" spans="2:7" ht="17.25" customHeight="1" x14ac:dyDescent="0.25"/>
    <row r="3" spans="2:7" ht="30.75" customHeight="1" x14ac:dyDescent="0.25">
      <c r="B3" s="2" t="s">
        <v>26</v>
      </c>
      <c r="C3" s="10" t="s">
        <v>33</v>
      </c>
      <c r="D3" s="10" t="s">
        <v>32</v>
      </c>
      <c r="F3" s="16" t="s">
        <v>41</v>
      </c>
      <c r="G3" s="16">
        <v>62170</v>
      </c>
    </row>
    <row r="4" spans="2:7" ht="20.100000000000001" customHeight="1" x14ac:dyDescent="0.25">
      <c r="B4" s="3" t="s">
        <v>1</v>
      </c>
      <c r="C4" s="5">
        <v>629</v>
      </c>
      <c r="D4" s="15">
        <v>75480</v>
      </c>
      <c r="F4" s="16" t="s">
        <v>42</v>
      </c>
      <c r="G4" s="16">
        <v>3607.1280442025795</v>
      </c>
    </row>
    <row r="5" spans="2:7" ht="20.100000000000001" customHeight="1" x14ac:dyDescent="0.25">
      <c r="B5" s="3" t="s">
        <v>2</v>
      </c>
      <c r="C5" s="5">
        <v>520</v>
      </c>
      <c r="D5" s="15">
        <v>62400</v>
      </c>
      <c r="F5" s="16" t="s">
        <v>43</v>
      </c>
      <c r="G5" s="16">
        <v>64200</v>
      </c>
    </row>
    <row r="6" spans="2:7" ht="20.100000000000001" customHeight="1" x14ac:dyDescent="0.25">
      <c r="B6" s="3" t="s">
        <v>3</v>
      </c>
      <c r="C6" s="5">
        <v>375</v>
      </c>
      <c r="D6" s="15">
        <v>45000</v>
      </c>
      <c r="F6" s="16" t="s">
        <v>44</v>
      </c>
      <c r="G6" s="16">
        <v>50400</v>
      </c>
    </row>
    <row r="7" spans="2:7" ht="20.100000000000001" customHeight="1" x14ac:dyDescent="0.25">
      <c r="B7" s="3" t="s">
        <v>4</v>
      </c>
      <c r="C7" s="5">
        <v>550</v>
      </c>
      <c r="D7" s="15">
        <v>66000</v>
      </c>
      <c r="F7" s="16" t="s">
        <v>45</v>
      </c>
      <c r="G7" s="16">
        <v>12495.458083930846</v>
      </c>
    </row>
    <row r="8" spans="2:7" ht="20.100000000000001" customHeight="1" x14ac:dyDescent="0.25">
      <c r="B8" s="3" t="s">
        <v>5</v>
      </c>
      <c r="C8" s="5">
        <v>598</v>
      </c>
      <c r="D8" s="15">
        <v>71760</v>
      </c>
      <c r="F8" s="16" t="s">
        <v>46</v>
      </c>
      <c r="G8" s="16">
        <v>156136472.72727272</v>
      </c>
    </row>
    <row r="9" spans="2:7" ht="20.100000000000001" customHeight="1" x14ac:dyDescent="0.25">
      <c r="B9" s="3" t="s">
        <v>6</v>
      </c>
      <c r="C9" s="5">
        <v>625</v>
      </c>
      <c r="D9" s="15">
        <v>75000</v>
      </c>
      <c r="F9" s="16" t="s">
        <v>47</v>
      </c>
      <c r="G9" s="16">
        <v>-1.3039708752528458</v>
      </c>
    </row>
    <row r="10" spans="2:7" ht="20.100000000000001" customHeight="1" x14ac:dyDescent="0.25">
      <c r="B10" s="3" t="s">
        <v>35</v>
      </c>
      <c r="C10" s="5">
        <v>420</v>
      </c>
      <c r="D10" s="15">
        <v>50400</v>
      </c>
      <c r="F10" s="16" t="s">
        <v>48</v>
      </c>
      <c r="G10" s="16">
        <v>-0.38653865417857225</v>
      </c>
    </row>
    <row r="11" spans="2:7" ht="20.100000000000001" customHeight="1" x14ac:dyDescent="0.25">
      <c r="B11" s="3" t="s">
        <v>36</v>
      </c>
      <c r="C11" s="5">
        <v>650</v>
      </c>
      <c r="D11" s="15">
        <v>78000</v>
      </c>
      <c r="F11" s="16" t="s">
        <v>49</v>
      </c>
      <c r="G11" s="16">
        <v>36000</v>
      </c>
    </row>
    <row r="12" spans="2:7" ht="20.100000000000001" customHeight="1" x14ac:dyDescent="0.25">
      <c r="B12" s="3" t="s">
        <v>37</v>
      </c>
      <c r="C12" s="6">
        <v>570</v>
      </c>
      <c r="D12" s="15">
        <v>68400</v>
      </c>
      <c r="F12" s="16" t="s">
        <v>50</v>
      </c>
      <c r="G12" s="16">
        <v>42000</v>
      </c>
    </row>
    <row r="13" spans="2:7" ht="20.100000000000001" customHeight="1" x14ac:dyDescent="0.25">
      <c r="B13" s="3" t="s">
        <v>38</v>
      </c>
      <c r="C13" s="6">
        <v>350</v>
      </c>
      <c r="D13" s="15">
        <v>42000</v>
      </c>
      <c r="F13" s="16" t="s">
        <v>51</v>
      </c>
      <c r="G13" s="16">
        <v>78000</v>
      </c>
    </row>
    <row r="14" spans="2:7" ht="20.100000000000001" customHeight="1" x14ac:dyDescent="0.25">
      <c r="B14" s="3" t="s">
        <v>39</v>
      </c>
      <c r="C14" s="6">
        <v>420</v>
      </c>
      <c r="D14" s="15">
        <v>50400</v>
      </c>
      <c r="F14" s="16" t="s">
        <v>52</v>
      </c>
      <c r="G14" s="16">
        <v>746040</v>
      </c>
    </row>
    <row r="15" spans="2:7" ht="20.100000000000001" customHeight="1" x14ac:dyDescent="0.25">
      <c r="B15" s="3" t="s">
        <v>40</v>
      </c>
      <c r="C15" s="6">
        <v>510</v>
      </c>
      <c r="D15" s="15">
        <v>61200</v>
      </c>
      <c r="F15" s="16" t="s">
        <v>53</v>
      </c>
      <c r="G15" s="16">
        <v>12</v>
      </c>
    </row>
    <row r="16" spans="2:7" ht="20.100000000000001" customHeight="1" x14ac:dyDescent="0.25">
      <c r="F16" s="16" t="s">
        <v>59</v>
      </c>
      <c r="G16" s="16">
        <v>78000</v>
      </c>
    </row>
    <row r="17" spans="6:7" ht="20.100000000000001" customHeight="1" x14ac:dyDescent="0.25">
      <c r="F17" s="16" t="s">
        <v>60</v>
      </c>
      <c r="G17" s="16">
        <v>42000</v>
      </c>
    </row>
    <row r="18" spans="6:7" ht="24" customHeight="1" x14ac:dyDescent="0.25">
      <c r="F18" s="16" t="s">
        <v>54</v>
      </c>
      <c r="G18" s="16">
        <v>7939.2352958402525</v>
      </c>
    </row>
  </sheetData>
  <mergeCells count="2">
    <mergeCell ref="B1:D1"/>
    <mergeCell ref="F1:G1"/>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744723-B00D-41A3-82CA-9F6CCD248BA2}">
  <dimension ref="B1:D17"/>
  <sheetViews>
    <sheetView showGridLines="0" zoomScaleNormal="100" zoomScaleSheetLayoutView="80" workbookViewId="0">
      <selection activeCell="B3" sqref="B3:D15"/>
    </sheetView>
  </sheetViews>
  <sheetFormatPr defaultRowHeight="15" x14ac:dyDescent="0.25"/>
  <cols>
    <col min="1" max="1" width="4.5703125" customWidth="1"/>
    <col min="2" max="2" width="14.5703125" style="1" customWidth="1"/>
    <col min="3" max="3" width="14.42578125" customWidth="1"/>
    <col min="4" max="4" width="17.7109375" bestFit="1" customWidth="1"/>
    <col min="5" max="5" width="5.85546875" customWidth="1"/>
    <col min="6" max="6" width="17.7109375" customWidth="1"/>
  </cols>
  <sheetData>
    <row r="1" spans="2:4" ht="21.75" customHeight="1" thickBot="1" x14ac:dyDescent="0.4">
      <c r="B1" s="33" t="s">
        <v>34</v>
      </c>
      <c r="C1" s="33"/>
      <c r="D1" s="33"/>
    </row>
    <row r="2" spans="2:4" ht="17.25" customHeight="1" x14ac:dyDescent="0.25"/>
    <row r="3" spans="2:4" ht="30.75" customHeight="1" x14ac:dyDescent="0.25">
      <c r="B3" s="2" t="s">
        <v>26</v>
      </c>
      <c r="C3" s="10" t="s">
        <v>33</v>
      </c>
      <c r="D3" s="10" t="s">
        <v>32</v>
      </c>
    </row>
    <row r="4" spans="2:4" ht="20.100000000000001" customHeight="1" x14ac:dyDescent="0.25">
      <c r="B4" s="3" t="s">
        <v>36</v>
      </c>
      <c r="C4" s="5">
        <v>650</v>
      </c>
      <c r="D4" s="14">
        <v>78000</v>
      </c>
    </row>
    <row r="5" spans="2:4" ht="20.100000000000001" customHeight="1" x14ac:dyDescent="0.25">
      <c r="B5" s="3" t="s">
        <v>1</v>
      </c>
      <c r="C5" s="5">
        <v>629</v>
      </c>
      <c r="D5" s="14">
        <v>75480</v>
      </c>
    </row>
    <row r="6" spans="2:4" ht="20.100000000000001" customHeight="1" x14ac:dyDescent="0.25">
      <c r="B6" s="3" t="s">
        <v>6</v>
      </c>
      <c r="C6" s="5">
        <v>625</v>
      </c>
      <c r="D6" s="14">
        <v>75000</v>
      </c>
    </row>
    <row r="7" spans="2:4" ht="20.100000000000001" customHeight="1" x14ac:dyDescent="0.25">
      <c r="B7" s="3" t="s">
        <v>5</v>
      </c>
      <c r="C7" s="5">
        <v>598</v>
      </c>
      <c r="D7" s="14">
        <v>71760</v>
      </c>
    </row>
    <row r="8" spans="2:4" ht="20.100000000000001" customHeight="1" x14ac:dyDescent="0.25">
      <c r="B8" s="3" t="s">
        <v>37</v>
      </c>
      <c r="C8" s="6">
        <v>570</v>
      </c>
      <c r="D8" s="14">
        <v>68400</v>
      </c>
    </row>
    <row r="9" spans="2:4" ht="20.100000000000001" customHeight="1" x14ac:dyDescent="0.25">
      <c r="B9" s="3" t="s">
        <v>4</v>
      </c>
      <c r="C9" s="5">
        <v>550</v>
      </c>
      <c r="D9" s="14">
        <v>66000</v>
      </c>
    </row>
    <row r="10" spans="2:4" ht="20.100000000000001" customHeight="1" x14ac:dyDescent="0.25">
      <c r="B10" s="3" t="s">
        <v>2</v>
      </c>
      <c r="C10" s="5">
        <v>520</v>
      </c>
      <c r="D10" s="14">
        <v>62400</v>
      </c>
    </row>
    <row r="11" spans="2:4" ht="20.100000000000001" customHeight="1" x14ac:dyDescent="0.25">
      <c r="B11" s="3" t="s">
        <v>40</v>
      </c>
      <c r="C11" s="6">
        <v>510</v>
      </c>
      <c r="D11" s="14">
        <v>61200</v>
      </c>
    </row>
    <row r="12" spans="2:4" ht="20.100000000000001" customHeight="1" x14ac:dyDescent="0.25">
      <c r="B12" s="3" t="s">
        <v>35</v>
      </c>
      <c r="C12" s="5">
        <v>420</v>
      </c>
      <c r="D12" s="14">
        <v>50400</v>
      </c>
    </row>
    <row r="13" spans="2:4" ht="20.100000000000001" customHeight="1" x14ac:dyDescent="0.25">
      <c r="B13" s="3" t="s">
        <v>39</v>
      </c>
      <c r="C13" s="6">
        <v>420</v>
      </c>
      <c r="D13" s="14">
        <v>50400</v>
      </c>
    </row>
    <row r="14" spans="2:4" ht="20.100000000000001" customHeight="1" x14ac:dyDescent="0.25">
      <c r="B14" s="3" t="s">
        <v>3</v>
      </c>
      <c r="C14" s="5">
        <v>375</v>
      </c>
      <c r="D14" s="14">
        <v>45000</v>
      </c>
    </row>
    <row r="15" spans="2:4" ht="20.100000000000001" customHeight="1" x14ac:dyDescent="0.25">
      <c r="B15" s="3" t="s">
        <v>38</v>
      </c>
      <c r="C15" s="6">
        <v>350</v>
      </c>
      <c r="D15" s="14">
        <v>42000</v>
      </c>
    </row>
    <row r="17" ht="40.5" customHeight="1" x14ac:dyDescent="0.25"/>
  </sheetData>
  <sortState xmlns:xlrd2="http://schemas.microsoft.com/office/spreadsheetml/2017/richdata2" ref="B4:D15">
    <sortCondition descending="1" ref="D4:D15"/>
  </sortState>
  <mergeCells count="1">
    <mergeCell ref="B1:D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3F7BF3-84A2-4198-B010-226FE102DDA2}">
  <dimension ref="B1:D17"/>
  <sheetViews>
    <sheetView showGridLines="0" zoomScaleNormal="100" zoomScaleSheetLayoutView="80" workbookViewId="0">
      <selection activeCell="K20" sqref="K20"/>
    </sheetView>
  </sheetViews>
  <sheetFormatPr defaultRowHeight="15" x14ac:dyDescent="0.25"/>
  <cols>
    <col min="1" max="1" width="5.85546875" customWidth="1"/>
    <col min="3" max="3" width="12.5703125" customWidth="1"/>
    <col min="4" max="4" width="17.7109375" bestFit="1" customWidth="1"/>
    <col min="6" max="6" width="24" customWidth="1"/>
  </cols>
  <sheetData>
    <row r="1" spans="2:4" ht="21.75" customHeight="1" thickBot="1" x14ac:dyDescent="0.4">
      <c r="B1" s="33" t="s">
        <v>34</v>
      </c>
      <c r="C1" s="33"/>
      <c r="D1" s="33"/>
    </row>
    <row r="2" spans="2:4" ht="17.25" customHeight="1" x14ac:dyDescent="0.25">
      <c r="B2" s="1"/>
    </row>
    <row r="3" spans="2:4" ht="36.75" customHeight="1" x14ac:dyDescent="0.25">
      <c r="B3" s="2" t="s">
        <v>26</v>
      </c>
      <c r="C3" s="10" t="s">
        <v>33</v>
      </c>
      <c r="D3" s="10" t="s">
        <v>32</v>
      </c>
    </row>
    <row r="4" spans="2:4" ht="20.100000000000001" customHeight="1" x14ac:dyDescent="0.25">
      <c r="B4" s="3" t="s">
        <v>1</v>
      </c>
      <c r="C4" s="5">
        <v>629</v>
      </c>
      <c r="D4" s="14">
        <v>75480</v>
      </c>
    </row>
    <row r="5" spans="2:4" ht="20.100000000000001" customHeight="1" x14ac:dyDescent="0.25">
      <c r="B5" s="3" t="s">
        <v>2</v>
      </c>
      <c r="C5" s="5">
        <v>520</v>
      </c>
      <c r="D5" s="14">
        <v>62400</v>
      </c>
    </row>
    <row r="6" spans="2:4" ht="20.100000000000001" customHeight="1" x14ac:dyDescent="0.25">
      <c r="B6" s="3" t="s">
        <v>3</v>
      </c>
      <c r="C6" s="5">
        <v>375</v>
      </c>
      <c r="D6" s="14">
        <v>45000</v>
      </c>
    </row>
    <row r="7" spans="2:4" ht="20.100000000000001" customHeight="1" x14ac:dyDescent="0.25">
      <c r="B7" s="3" t="s">
        <v>4</v>
      </c>
      <c r="C7" s="5">
        <v>550</v>
      </c>
      <c r="D7" s="14">
        <v>66000</v>
      </c>
    </row>
    <row r="8" spans="2:4" ht="20.100000000000001" customHeight="1" x14ac:dyDescent="0.25">
      <c r="B8" s="3" t="s">
        <v>5</v>
      </c>
      <c r="C8" s="5">
        <v>598</v>
      </c>
      <c r="D8" s="14">
        <v>71760</v>
      </c>
    </row>
    <row r="9" spans="2:4" ht="20.100000000000001" customHeight="1" x14ac:dyDescent="0.25">
      <c r="B9" s="3" t="s">
        <v>6</v>
      </c>
      <c r="C9" s="5">
        <v>625</v>
      </c>
      <c r="D9" s="14">
        <v>75000</v>
      </c>
    </row>
    <row r="10" spans="2:4" ht="20.100000000000001" customHeight="1" x14ac:dyDescent="0.25">
      <c r="B10" s="3" t="s">
        <v>35</v>
      </c>
      <c r="C10" s="5">
        <v>420</v>
      </c>
      <c r="D10" s="14">
        <v>50400</v>
      </c>
    </row>
    <row r="11" spans="2:4" ht="20.100000000000001" customHeight="1" x14ac:dyDescent="0.25">
      <c r="B11" s="3" t="s">
        <v>36</v>
      </c>
      <c r="C11" s="5">
        <v>650</v>
      </c>
      <c r="D11" s="14">
        <v>78000</v>
      </c>
    </row>
    <row r="12" spans="2:4" ht="20.100000000000001" customHeight="1" x14ac:dyDescent="0.25">
      <c r="B12" s="3" t="s">
        <v>37</v>
      </c>
      <c r="C12" s="6">
        <v>570</v>
      </c>
      <c r="D12" s="14">
        <v>68400</v>
      </c>
    </row>
    <row r="13" spans="2:4" ht="20.100000000000001" customHeight="1" x14ac:dyDescent="0.25">
      <c r="B13" s="3" t="s">
        <v>38</v>
      </c>
      <c r="C13" s="6">
        <v>350</v>
      </c>
      <c r="D13" s="14">
        <v>42000</v>
      </c>
    </row>
    <row r="14" spans="2:4" ht="20.100000000000001" customHeight="1" x14ac:dyDescent="0.25">
      <c r="B14" s="3" t="s">
        <v>39</v>
      </c>
      <c r="C14" s="6">
        <v>420</v>
      </c>
      <c r="D14" s="14">
        <v>50400</v>
      </c>
    </row>
    <row r="15" spans="2:4" ht="20.100000000000001" customHeight="1" x14ac:dyDescent="0.25">
      <c r="B15" s="3" t="s">
        <v>40</v>
      </c>
      <c r="C15" s="6">
        <v>510</v>
      </c>
      <c r="D15" s="14">
        <v>61200</v>
      </c>
    </row>
    <row r="17" ht="45" customHeight="1" x14ac:dyDescent="0.25"/>
  </sheetData>
  <mergeCells count="1">
    <mergeCell ref="B1:D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4E0AC5-964B-4D41-8022-90EA9FDFF3FC}">
  <dimension ref="B1:I15"/>
  <sheetViews>
    <sheetView showGridLines="0" zoomScaleNormal="100" zoomScaleSheetLayoutView="80" workbookViewId="0">
      <selection activeCell="I4" sqref="I4:I13"/>
    </sheetView>
  </sheetViews>
  <sheetFormatPr defaultRowHeight="15" x14ac:dyDescent="0.25"/>
  <cols>
    <col min="1" max="1" width="4.5703125" customWidth="1"/>
    <col min="2" max="2" width="14.5703125" style="1" customWidth="1"/>
    <col min="3" max="4" width="10.42578125" customWidth="1"/>
    <col min="5" max="5" width="10" customWidth="1"/>
    <col min="6" max="6" width="10.42578125" customWidth="1"/>
    <col min="7" max="7" width="10.85546875" customWidth="1"/>
    <col min="8" max="8" width="9.28515625" customWidth="1"/>
    <col min="9" max="9" width="12.42578125" customWidth="1"/>
    <col min="10" max="10" width="7.140625" customWidth="1"/>
    <col min="11" max="11" width="18.85546875" customWidth="1"/>
  </cols>
  <sheetData>
    <row r="1" spans="2:9" ht="21.75" customHeight="1" thickBot="1" x14ac:dyDescent="0.4">
      <c r="B1" s="33" t="s">
        <v>58</v>
      </c>
      <c r="C1" s="33"/>
      <c r="D1" s="33"/>
      <c r="E1" s="33"/>
      <c r="F1" s="33"/>
      <c r="G1" s="33"/>
      <c r="H1" s="33"/>
      <c r="I1" s="33"/>
    </row>
    <row r="2" spans="2:9" ht="17.25" customHeight="1" x14ac:dyDescent="0.25"/>
    <row r="3" spans="2:9" ht="20.100000000000001" customHeight="1" x14ac:dyDescent="0.25">
      <c r="B3" s="2" t="s">
        <v>0</v>
      </c>
      <c r="C3" s="2" t="s">
        <v>1</v>
      </c>
      <c r="D3" s="2" t="s">
        <v>2</v>
      </c>
      <c r="E3" s="2" t="s">
        <v>3</v>
      </c>
      <c r="F3" s="2" t="s">
        <v>4</v>
      </c>
      <c r="G3" s="2" t="s">
        <v>5</v>
      </c>
      <c r="H3" s="17" t="s">
        <v>6</v>
      </c>
      <c r="I3" s="9" t="s">
        <v>17</v>
      </c>
    </row>
    <row r="4" spans="2:9" ht="20.100000000000001" customHeight="1" x14ac:dyDescent="0.25">
      <c r="B4" s="3" t="s">
        <v>7</v>
      </c>
      <c r="C4" s="5">
        <v>70</v>
      </c>
      <c r="D4" s="5">
        <v>80</v>
      </c>
      <c r="E4" s="5">
        <v>75</v>
      </c>
      <c r="F4" s="5">
        <v>60</v>
      </c>
      <c r="G4" s="5">
        <v>72</v>
      </c>
      <c r="H4" s="8">
        <v>55</v>
      </c>
      <c r="I4" s="21">
        <f>SUM(C4:H4)</f>
        <v>412</v>
      </c>
    </row>
    <row r="5" spans="2:9" ht="20.100000000000001" customHeight="1" x14ac:dyDescent="0.25">
      <c r="B5" s="3" t="s">
        <v>8</v>
      </c>
      <c r="C5" s="5">
        <v>30</v>
      </c>
      <c r="D5" s="5">
        <v>48</v>
      </c>
      <c r="E5" s="5">
        <v>35</v>
      </c>
      <c r="F5" s="5">
        <v>45</v>
      </c>
      <c r="G5" s="5">
        <v>25</v>
      </c>
      <c r="H5" s="8">
        <v>37</v>
      </c>
      <c r="I5" s="21">
        <f t="shared" ref="I4:I13" si="0">SUM(C5:H5)</f>
        <v>220</v>
      </c>
    </row>
    <row r="6" spans="2:9" ht="20.100000000000001" customHeight="1" x14ac:dyDescent="0.25">
      <c r="B6" s="3" t="s">
        <v>9</v>
      </c>
      <c r="C6" s="5">
        <v>65</v>
      </c>
      <c r="D6" s="5">
        <v>54</v>
      </c>
      <c r="E6" s="5">
        <v>49</v>
      </c>
      <c r="F6" s="5">
        <v>54</v>
      </c>
      <c r="G6" s="5">
        <v>35</v>
      </c>
      <c r="H6" s="8">
        <v>65</v>
      </c>
      <c r="I6" s="21">
        <f t="shared" si="0"/>
        <v>322</v>
      </c>
    </row>
    <row r="7" spans="2:9" ht="20.100000000000001" customHeight="1" x14ac:dyDescent="0.25">
      <c r="B7" s="3" t="s">
        <v>11</v>
      </c>
      <c r="C7" s="5">
        <v>85</v>
      </c>
      <c r="D7" s="5">
        <v>71</v>
      </c>
      <c r="E7" s="5">
        <v>68</v>
      </c>
      <c r="F7" s="5">
        <v>77</v>
      </c>
      <c r="G7" s="5">
        <v>88</v>
      </c>
      <c r="H7" s="8">
        <v>73</v>
      </c>
      <c r="I7" s="21">
        <f t="shared" si="0"/>
        <v>462</v>
      </c>
    </row>
    <row r="8" spans="2:9" ht="20.100000000000001" customHeight="1" x14ac:dyDescent="0.25">
      <c r="B8" s="3" t="s">
        <v>10</v>
      </c>
      <c r="C8" s="5">
        <v>55</v>
      </c>
      <c r="D8" s="5">
        <v>25</v>
      </c>
      <c r="E8" s="5">
        <v>45</v>
      </c>
      <c r="F8" s="5">
        <v>50</v>
      </c>
      <c r="G8" s="5">
        <v>53</v>
      </c>
      <c r="H8" s="8">
        <v>30</v>
      </c>
      <c r="I8" s="21">
        <f t="shared" si="0"/>
        <v>258</v>
      </c>
    </row>
    <row r="9" spans="2:9" ht="20.100000000000001" customHeight="1" x14ac:dyDescent="0.25">
      <c r="B9" s="3" t="s">
        <v>12</v>
      </c>
      <c r="C9" s="5">
        <v>35</v>
      </c>
      <c r="D9" s="5">
        <v>45</v>
      </c>
      <c r="E9" s="5">
        <v>15</v>
      </c>
      <c r="F9" s="5">
        <v>45</v>
      </c>
      <c r="G9" s="5">
        <v>45</v>
      </c>
      <c r="H9" s="8">
        <v>25</v>
      </c>
      <c r="I9" s="21">
        <f t="shared" si="0"/>
        <v>210</v>
      </c>
    </row>
    <row r="10" spans="2:9" ht="20.100000000000001" customHeight="1" x14ac:dyDescent="0.25">
      <c r="B10" s="3" t="s">
        <v>13</v>
      </c>
      <c r="C10" s="5">
        <v>75</v>
      </c>
      <c r="D10" s="5">
        <v>66</v>
      </c>
      <c r="E10" s="5">
        <v>59</v>
      </c>
      <c r="F10" s="5">
        <v>65</v>
      </c>
      <c r="G10" s="5">
        <v>56</v>
      </c>
      <c r="H10" s="8">
        <v>30</v>
      </c>
      <c r="I10" s="21">
        <f t="shared" si="0"/>
        <v>351</v>
      </c>
    </row>
    <row r="11" spans="2:9" ht="20.100000000000001" customHeight="1" x14ac:dyDescent="0.25">
      <c r="B11" s="3" t="s">
        <v>14</v>
      </c>
      <c r="C11" s="5">
        <v>29</v>
      </c>
      <c r="D11" s="5">
        <v>35</v>
      </c>
      <c r="E11" s="5">
        <v>45</v>
      </c>
      <c r="F11" s="5">
        <v>48</v>
      </c>
      <c r="G11" s="5">
        <v>35</v>
      </c>
      <c r="H11" s="8">
        <v>55</v>
      </c>
      <c r="I11" s="21">
        <f t="shared" si="0"/>
        <v>247</v>
      </c>
    </row>
    <row r="12" spans="2:9" ht="20.100000000000001" customHeight="1" x14ac:dyDescent="0.25">
      <c r="B12" s="4" t="s">
        <v>15</v>
      </c>
      <c r="C12" s="6">
        <v>35</v>
      </c>
      <c r="D12" s="5">
        <v>35</v>
      </c>
      <c r="E12" s="7">
        <v>50</v>
      </c>
      <c r="F12" s="5">
        <v>59</v>
      </c>
      <c r="G12" s="5">
        <v>67</v>
      </c>
      <c r="H12" s="8">
        <v>73</v>
      </c>
      <c r="I12" s="21">
        <f t="shared" si="0"/>
        <v>319</v>
      </c>
    </row>
    <row r="13" spans="2:9" ht="20.100000000000001" customHeight="1" x14ac:dyDescent="0.25">
      <c r="B13" s="4" t="s">
        <v>16</v>
      </c>
      <c r="C13" s="6">
        <v>77</v>
      </c>
      <c r="D13" s="5">
        <v>85</v>
      </c>
      <c r="E13" s="5">
        <v>77</v>
      </c>
      <c r="F13" s="5">
        <v>68</v>
      </c>
      <c r="G13" s="5">
        <v>56</v>
      </c>
      <c r="H13" s="8">
        <v>25</v>
      </c>
      <c r="I13" s="21">
        <f t="shared" si="0"/>
        <v>388</v>
      </c>
    </row>
    <row r="15" spans="2:9" ht="34.5" customHeight="1" x14ac:dyDescent="0.25"/>
  </sheetData>
  <mergeCells count="1">
    <mergeCell ref="B1:I1"/>
  </mergeCells>
  <conditionalFormatting sqref="I4:I13">
    <cfRule type="iconSet" priority="1">
      <iconSet iconSet="3Arrows">
        <cfvo type="percent" val="0"/>
        <cfvo type="percent" val="33"/>
        <cfvo type="percent" val="67"/>
      </iconSet>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AD29DB-3120-494E-8338-FF99B3642BAF}">
  <dimension ref="B1:H15"/>
  <sheetViews>
    <sheetView showGridLines="0" zoomScaleNormal="100" zoomScaleSheetLayoutView="80" workbookViewId="0">
      <selection activeCell="B3" sqref="B3:H13"/>
    </sheetView>
  </sheetViews>
  <sheetFormatPr defaultRowHeight="15" x14ac:dyDescent="0.25"/>
  <cols>
    <col min="1" max="1" width="4.5703125" customWidth="1"/>
    <col min="2" max="2" width="13.28515625" style="1" customWidth="1"/>
    <col min="3" max="4" width="10.42578125" customWidth="1"/>
    <col min="5" max="5" width="10" customWidth="1"/>
    <col min="6" max="6" width="10.42578125" customWidth="1"/>
    <col min="7" max="7" width="10.85546875" customWidth="1"/>
    <col min="8" max="8" width="9.28515625" customWidth="1"/>
    <col min="9" max="9" width="8.28515625" customWidth="1"/>
    <col min="10" max="10" width="28.28515625" customWidth="1"/>
  </cols>
  <sheetData>
    <row r="1" spans="2:8" ht="21.75" customHeight="1" thickBot="1" x14ac:dyDescent="0.4">
      <c r="B1" s="33" t="s">
        <v>58</v>
      </c>
      <c r="C1" s="33"/>
      <c r="D1" s="33"/>
      <c r="E1" s="33"/>
      <c r="F1" s="33"/>
      <c r="G1" s="33"/>
      <c r="H1" s="33"/>
    </row>
    <row r="2" spans="2:8" ht="17.25" customHeight="1" x14ac:dyDescent="0.25"/>
    <row r="3" spans="2:8" ht="36.75" customHeight="1" x14ac:dyDescent="0.25">
      <c r="B3" s="2" t="s">
        <v>0</v>
      </c>
      <c r="C3" s="2" t="s">
        <v>1</v>
      </c>
      <c r="D3" s="2" t="s">
        <v>2</v>
      </c>
      <c r="E3" s="2" t="s">
        <v>3</v>
      </c>
      <c r="F3" s="2" t="s">
        <v>4</v>
      </c>
      <c r="G3" s="2" t="s">
        <v>5</v>
      </c>
      <c r="H3" s="2" t="s">
        <v>6</v>
      </c>
    </row>
    <row r="4" spans="2:8" ht="20.100000000000001" customHeight="1" x14ac:dyDescent="0.25">
      <c r="B4" s="3" t="s">
        <v>7</v>
      </c>
      <c r="C4" s="5">
        <v>70</v>
      </c>
      <c r="D4" s="5">
        <v>80</v>
      </c>
      <c r="E4" s="5">
        <v>75</v>
      </c>
      <c r="F4" s="5">
        <v>60</v>
      </c>
      <c r="G4" s="5">
        <v>72</v>
      </c>
      <c r="H4" s="5">
        <v>55</v>
      </c>
    </row>
    <row r="5" spans="2:8" ht="20.100000000000001" customHeight="1" x14ac:dyDescent="0.25">
      <c r="B5" s="3" t="s">
        <v>8</v>
      </c>
      <c r="C5" s="5">
        <v>30</v>
      </c>
      <c r="D5" s="5">
        <v>48</v>
      </c>
      <c r="E5" s="5">
        <v>35</v>
      </c>
      <c r="F5" s="5">
        <v>45</v>
      </c>
      <c r="G5" s="5">
        <v>25</v>
      </c>
      <c r="H5" s="5">
        <v>37</v>
      </c>
    </row>
    <row r="6" spans="2:8" ht="20.100000000000001" customHeight="1" x14ac:dyDescent="0.25">
      <c r="B6" s="3" t="s">
        <v>9</v>
      </c>
      <c r="C6" s="5">
        <v>65</v>
      </c>
      <c r="D6" s="5">
        <v>54</v>
      </c>
      <c r="E6" s="5">
        <v>49</v>
      </c>
      <c r="F6" s="5">
        <v>54</v>
      </c>
      <c r="G6" s="5">
        <v>35</v>
      </c>
      <c r="H6" s="5">
        <v>65</v>
      </c>
    </row>
    <row r="7" spans="2:8" ht="20.100000000000001" customHeight="1" x14ac:dyDescent="0.25">
      <c r="B7" s="3" t="s">
        <v>11</v>
      </c>
      <c r="C7" s="5">
        <v>85</v>
      </c>
      <c r="D7" s="5">
        <v>71</v>
      </c>
      <c r="E7" s="5">
        <v>68</v>
      </c>
      <c r="F7" s="5">
        <v>77</v>
      </c>
      <c r="G7" s="5">
        <v>88</v>
      </c>
      <c r="H7" s="5">
        <v>73</v>
      </c>
    </row>
    <row r="8" spans="2:8" ht="20.100000000000001" customHeight="1" x14ac:dyDescent="0.25">
      <c r="B8" s="3" t="s">
        <v>10</v>
      </c>
      <c r="C8" s="5">
        <v>55</v>
      </c>
      <c r="D8" s="5">
        <v>25</v>
      </c>
      <c r="E8" s="5">
        <v>45</v>
      </c>
      <c r="F8" s="5">
        <v>50</v>
      </c>
      <c r="G8" s="5">
        <v>53</v>
      </c>
      <c r="H8" s="5">
        <v>30</v>
      </c>
    </row>
    <row r="9" spans="2:8" ht="20.100000000000001" customHeight="1" x14ac:dyDescent="0.25">
      <c r="B9" s="3" t="s">
        <v>12</v>
      </c>
      <c r="C9" s="5">
        <v>35</v>
      </c>
      <c r="D9" s="5">
        <v>45</v>
      </c>
      <c r="E9" s="5">
        <v>15</v>
      </c>
      <c r="F9" s="5">
        <v>45</v>
      </c>
      <c r="G9" s="5">
        <v>45</v>
      </c>
      <c r="H9" s="5">
        <v>25</v>
      </c>
    </row>
    <row r="10" spans="2:8" ht="20.100000000000001" customHeight="1" x14ac:dyDescent="0.25">
      <c r="B10" s="3" t="s">
        <v>13</v>
      </c>
      <c r="C10" s="5">
        <v>75</v>
      </c>
      <c r="D10" s="5">
        <v>66</v>
      </c>
      <c r="E10" s="5">
        <v>59</v>
      </c>
      <c r="F10" s="5">
        <v>65</v>
      </c>
      <c r="G10" s="5">
        <v>56</v>
      </c>
      <c r="H10" s="5">
        <v>30</v>
      </c>
    </row>
    <row r="11" spans="2:8" ht="20.100000000000001" customHeight="1" x14ac:dyDescent="0.25">
      <c r="B11" s="3" t="s">
        <v>14</v>
      </c>
      <c r="C11" s="5">
        <v>29</v>
      </c>
      <c r="D11" s="5">
        <v>35</v>
      </c>
      <c r="E11" s="5">
        <v>45</v>
      </c>
      <c r="F11" s="5">
        <v>48</v>
      </c>
      <c r="G11" s="5">
        <v>35</v>
      </c>
      <c r="H11" s="5">
        <v>55</v>
      </c>
    </row>
    <row r="12" spans="2:8" ht="20.100000000000001" customHeight="1" x14ac:dyDescent="0.25">
      <c r="B12" s="4" t="s">
        <v>15</v>
      </c>
      <c r="C12" s="6">
        <v>35</v>
      </c>
      <c r="D12" s="5">
        <v>35</v>
      </c>
      <c r="E12" s="13">
        <v>50</v>
      </c>
      <c r="F12" s="5">
        <v>59</v>
      </c>
      <c r="G12" s="5">
        <v>67</v>
      </c>
      <c r="H12" s="5">
        <v>73</v>
      </c>
    </row>
    <row r="13" spans="2:8" ht="20.100000000000001" customHeight="1" x14ac:dyDescent="0.25">
      <c r="B13" s="4" t="s">
        <v>16</v>
      </c>
      <c r="C13" s="6">
        <v>77</v>
      </c>
      <c r="D13" s="5">
        <v>85</v>
      </c>
      <c r="E13" s="5">
        <v>77</v>
      </c>
      <c r="F13" s="5">
        <v>68</v>
      </c>
      <c r="G13" s="5">
        <v>56</v>
      </c>
      <c r="H13" s="5">
        <v>25</v>
      </c>
    </row>
    <row r="15" spans="2:8" ht="34.5" customHeight="1" x14ac:dyDescent="0.25"/>
  </sheetData>
  <mergeCells count="1">
    <mergeCell ref="B1:H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77BC63-755B-40EB-97B2-1DE17EB858F1}">
  <dimension ref="A3:G14"/>
  <sheetViews>
    <sheetView showGridLines="0" workbookViewId="0">
      <selection activeCell="T8" sqref="T8"/>
    </sheetView>
  </sheetViews>
  <sheetFormatPr defaultRowHeight="15" x14ac:dyDescent="0.25"/>
  <cols>
    <col min="1" max="1" width="15.42578125" bestFit="1" customWidth="1"/>
    <col min="2" max="7" width="8.140625" bestFit="1" customWidth="1"/>
  </cols>
  <sheetData>
    <row r="3" spans="1:7" ht="38.25" customHeight="1" x14ac:dyDescent="0.25">
      <c r="A3" s="22" t="s">
        <v>18</v>
      </c>
      <c r="B3" s="23" t="s">
        <v>20</v>
      </c>
      <c r="C3" s="23" t="s">
        <v>21</v>
      </c>
      <c r="D3" s="23" t="s">
        <v>22</v>
      </c>
      <c r="E3" s="23" t="s">
        <v>23</v>
      </c>
      <c r="F3" s="23" t="s">
        <v>24</v>
      </c>
      <c r="G3" s="23" t="s">
        <v>25</v>
      </c>
    </row>
    <row r="4" spans="1:7" ht="20.100000000000001" customHeight="1" x14ac:dyDescent="0.25">
      <c r="A4" s="24" t="s">
        <v>9</v>
      </c>
      <c r="B4" s="25">
        <v>0.11690647482014388</v>
      </c>
      <c r="C4" s="25">
        <v>9.9264705882352935E-2</v>
      </c>
      <c r="D4" s="25">
        <v>9.45945945945946E-2</v>
      </c>
      <c r="E4" s="25">
        <v>9.4570928196147111E-2</v>
      </c>
      <c r="F4" s="25">
        <v>6.5789473684210523E-2</v>
      </c>
      <c r="G4" s="25">
        <v>0.1388888888888889</v>
      </c>
    </row>
    <row r="5" spans="1:7" ht="20.100000000000001" customHeight="1" x14ac:dyDescent="0.25">
      <c r="A5" s="24" t="s">
        <v>10</v>
      </c>
      <c r="B5" s="25">
        <v>9.8920863309352514E-2</v>
      </c>
      <c r="C5" s="25">
        <v>4.595588235294118E-2</v>
      </c>
      <c r="D5" s="25">
        <v>8.6872586872586879E-2</v>
      </c>
      <c r="E5" s="25">
        <v>8.7565674255691769E-2</v>
      </c>
      <c r="F5" s="25">
        <v>9.9624060150375934E-2</v>
      </c>
      <c r="G5" s="25">
        <v>6.4102564102564097E-2</v>
      </c>
    </row>
    <row r="6" spans="1:7" ht="20.100000000000001" customHeight="1" x14ac:dyDescent="0.25">
      <c r="A6" s="24" t="s">
        <v>8</v>
      </c>
      <c r="B6" s="25">
        <v>5.3956834532374098E-2</v>
      </c>
      <c r="C6" s="25">
        <v>8.8235294117647065E-2</v>
      </c>
      <c r="D6" s="25">
        <v>6.7567567567567571E-2</v>
      </c>
      <c r="E6" s="25">
        <v>7.8809106830122586E-2</v>
      </c>
      <c r="F6" s="25">
        <v>4.6992481203007516E-2</v>
      </c>
      <c r="G6" s="25">
        <v>7.9059829059829057E-2</v>
      </c>
    </row>
    <row r="7" spans="1:7" ht="20.100000000000001" customHeight="1" x14ac:dyDescent="0.25">
      <c r="A7" s="24" t="s">
        <v>15</v>
      </c>
      <c r="B7" s="25">
        <v>6.2949640287769781E-2</v>
      </c>
      <c r="C7" s="25">
        <v>6.4338235294117641E-2</v>
      </c>
      <c r="D7" s="25">
        <v>9.6525096525096526E-2</v>
      </c>
      <c r="E7" s="25">
        <v>0.10332749562171628</v>
      </c>
      <c r="F7" s="25">
        <v>0.12593984962406016</v>
      </c>
      <c r="G7" s="25">
        <v>0.15598290598290598</v>
      </c>
    </row>
    <row r="8" spans="1:7" ht="20.100000000000001" customHeight="1" x14ac:dyDescent="0.25">
      <c r="A8" s="24" t="s">
        <v>7</v>
      </c>
      <c r="B8" s="25">
        <v>0.12589928057553956</v>
      </c>
      <c r="C8" s="25">
        <v>0.14705882352941177</v>
      </c>
      <c r="D8" s="25">
        <v>0.14478764478764478</v>
      </c>
      <c r="E8" s="25">
        <v>0.10507880910683012</v>
      </c>
      <c r="F8" s="25">
        <v>0.13533834586466165</v>
      </c>
      <c r="G8" s="25">
        <v>0.11752136752136752</v>
      </c>
    </row>
    <row r="9" spans="1:7" ht="20.100000000000001" customHeight="1" x14ac:dyDescent="0.25">
      <c r="A9" s="24" t="s">
        <v>12</v>
      </c>
      <c r="B9" s="25">
        <v>6.2949640287769781E-2</v>
      </c>
      <c r="C9" s="25">
        <v>8.2720588235294115E-2</v>
      </c>
      <c r="D9" s="25">
        <v>2.8957528957528959E-2</v>
      </c>
      <c r="E9" s="25">
        <v>7.8809106830122586E-2</v>
      </c>
      <c r="F9" s="25">
        <v>8.4586466165413529E-2</v>
      </c>
      <c r="G9" s="25">
        <v>5.3418803418803416E-2</v>
      </c>
    </row>
    <row r="10" spans="1:7" ht="20.100000000000001" customHeight="1" x14ac:dyDescent="0.25">
      <c r="A10" s="24" t="s">
        <v>16</v>
      </c>
      <c r="B10" s="25">
        <v>0.13848920863309352</v>
      </c>
      <c r="C10" s="25">
        <v>0.15625</v>
      </c>
      <c r="D10" s="25">
        <v>0.14864864864864866</v>
      </c>
      <c r="E10" s="25">
        <v>0.11908931698774081</v>
      </c>
      <c r="F10" s="25">
        <v>0.10526315789473684</v>
      </c>
      <c r="G10" s="25">
        <v>5.3418803418803416E-2</v>
      </c>
    </row>
    <row r="11" spans="1:7" ht="20.100000000000001" customHeight="1" x14ac:dyDescent="0.25">
      <c r="A11" s="24" t="s">
        <v>11</v>
      </c>
      <c r="B11" s="25">
        <v>0.15287769784172661</v>
      </c>
      <c r="C11" s="25">
        <v>0.13051470588235295</v>
      </c>
      <c r="D11" s="25">
        <v>0.13127413127413126</v>
      </c>
      <c r="E11" s="25">
        <v>0.13485113835376533</v>
      </c>
      <c r="F11" s="25">
        <v>0.16541353383458646</v>
      </c>
      <c r="G11" s="25">
        <v>0.15598290598290598</v>
      </c>
    </row>
    <row r="12" spans="1:7" ht="20.100000000000001" customHeight="1" x14ac:dyDescent="0.25">
      <c r="A12" s="24" t="s">
        <v>13</v>
      </c>
      <c r="B12" s="25">
        <v>0.13489208633093525</v>
      </c>
      <c r="C12" s="25">
        <v>0.12132352941176471</v>
      </c>
      <c r="D12" s="25">
        <v>0.11389961389961389</v>
      </c>
      <c r="E12" s="25">
        <v>0.11383537653239929</v>
      </c>
      <c r="F12" s="25">
        <v>0.10526315789473684</v>
      </c>
      <c r="G12" s="25">
        <v>6.4102564102564097E-2</v>
      </c>
    </row>
    <row r="13" spans="1:7" ht="20.100000000000001" customHeight="1" x14ac:dyDescent="0.25">
      <c r="A13" s="24" t="s">
        <v>14</v>
      </c>
      <c r="B13" s="25">
        <v>5.2158273381294966E-2</v>
      </c>
      <c r="C13" s="25">
        <v>6.4338235294117641E-2</v>
      </c>
      <c r="D13" s="25">
        <v>8.6872586872586879E-2</v>
      </c>
      <c r="E13" s="25">
        <v>8.4063047285464099E-2</v>
      </c>
      <c r="F13" s="25">
        <v>6.5789473684210523E-2</v>
      </c>
      <c r="G13" s="25">
        <v>0.11752136752136752</v>
      </c>
    </row>
    <row r="14" spans="1:7" ht="20.100000000000001" customHeight="1" x14ac:dyDescent="0.25">
      <c r="A14" s="24" t="s">
        <v>19</v>
      </c>
      <c r="B14" s="25">
        <v>1</v>
      </c>
      <c r="C14" s="25">
        <v>1</v>
      </c>
      <c r="D14" s="25">
        <v>1</v>
      </c>
      <c r="E14" s="25">
        <v>1</v>
      </c>
      <c r="F14" s="25">
        <v>1</v>
      </c>
      <c r="G14" s="25">
        <v>1</v>
      </c>
    </row>
  </sheetData>
  <pageMargins left="0.7" right="0.7" top="0.75" bottom="0.75" header="0.3" footer="0.3"/>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E192D2-03B5-4F76-8F8E-EBA2ABE76573}">
  <dimension ref="B1:P15"/>
  <sheetViews>
    <sheetView showGridLines="0" zoomScaleNormal="100" zoomScaleSheetLayoutView="80" workbookViewId="0">
      <selection activeCell="K4" sqref="K4:P13"/>
    </sheetView>
  </sheetViews>
  <sheetFormatPr defaultRowHeight="15" x14ac:dyDescent="0.25"/>
  <cols>
    <col min="1" max="1" width="4.5703125" customWidth="1"/>
    <col min="2" max="2" width="12.140625" style="1" customWidth="1"/>
    <col min="3" max="3" width="6.7109375" customWidth="1"/>
    <col min="4" max="4" width="9" customWidth="1"/>
    <col min="5" max="5" width="8.85546875" customWidth="1"/>
    <col min="6" max="6" width="7.7109375" customWidth="1"/>
    <col min="7" max="7" width="9.42578125" customWidth="1"/>
    <col min="8" max="8" width="9.28515625" customWidth="1"/>
    <col min="9" max="9" width="6.28515625" customWidth="1"/>
    <col min="10" max="10" width="10.85546875" customWidth="1"/>
    <col min="11" max="11" width="7.5703125" customWidth="1"/>
    <col min="12" max="12" width="7.7109375" customWidth="1"/>
    <col min="13" max="13" width="8.42578125" customWidth="1"/>
    <col min="14" max="14" width="7.85546875" customWidth="1"/>
    <col min="15" max="15" width="7.28515625" customWidth="1"/>
    <col min="16" max="16" width="7.7109375" customWidth="1"/>
    <col min="17" max="17" width="7" customWidth="1"/>
  </cols>
  <sheetData>
    <row r="1" spans="2:16" ht="21.75" customHeight="1" thickBot="1" x14ac:dyDescent="0.4">
      <c r="B1" s="33" t="s">
        <v>58</v>
      </c>
      <c r="C1" s="33"/>
      <c r="D1" s="33"/>
      <c r="E1" s="33"/>
      <c r="F1" s="33"/>
      <c r="G1" s="33"/>
      <c r="H1" s="33"/>
      <c r="J1" s="33" t="s">
        <v>56</v>
      </c>
      <c r="K1" s="33"/>
      <c r="L1" s="33"/>
      <c r="M1" s="33"/>
      <c r="N1" s="33"/>
      <c r="O1" s="33"/>
      <c r="P1" s="33"/>
    </row>
    <row r="2" spans="2:16" ht="17.25" customHeight="1" x14ac:dyDescent="0.25"/>
    <row r="3" spans="2:16" ht="20.100000000000001" customHeight="1" x14ac:dyDescent="0.25">
      <c r="B3" s="2" t="s">
        <v>0</v>
      </c>
      <c r="C3" s="2" t="s">
        <v>1</v>
      </c>
      <c r="D3" s="2" t="s">
        <v>2</v>
      </c>
      <c r="E3" s="2" t="s">
        <v>3</v>
      </c>
      <c r="F3" s="2" t="s">
        <v>4</v>
      </c>
      <c r="G3" s="2" t="s">
        <v>5</v>
      </c>
      <c r="H3" s="2" t="s">
        <v>6</v>
      </c>
      <c r="J3" s="2" t="s">
        <v>0</v>
      </c>
      <c r="K3" s="2" t="s">
        <v>1</v>
      </c>
      <c r="L3" s="2" t="s">
        <v>2</v>
      </c>
      <c r="M3" s="2" t="s">
        <v>3</v>
      </c>
      <c r="N3" s="2" t="s">
        <v>4</v>
      </c>
      <c r="O3" s="2" t="s">
        <v>5</v>
      </c>
      <c r="P3" s="2" t="s">
        <v>6</v>
      </c>
    </row>
    <row r="4" spans="2:16" ht="20.100000000000001" customHeight="1" x14ac:dyDescent="0.25">
      <c r="B4" s="3" t="s">
        <v>7</v>
      </c>
      <c r="C4" s="5">
        <v>70</v>
      </c>
      <c r="D4" s="5">
        <v>80</v>
      </c>
      <c r="E4" s="5">
        <v>75</v>
      </c>
      <c r="F4" s="5">
        <v>60</v>
      </c>
      <c r="G4" s="5">
        <v>72</v>
      </c>
      <c r="H4" s="5">
        <v>55</v>
      </c>
      <c r="J4" s="3" t="s">
        <v>7</v>
      </c>
      <c r="K4" s="5">
        <f>RANK(C4,$C$4:$H$13,0)</f>
        <v>14</v>
      </c>
      <c r="L4" s="5">
        <f t="shared" ref="L4:P4" si="0">RANK(D4,$C$4:$H$13,0)</f>
        <v>4</v>
      </c>
      <c r="M4" s="5">
        <f t="shared" si="0"/>
        <v>8</v>
      </c>
      <c r="N4" s="5">
        <f t="shared" si="0"/>
        <v>22</v>
      </c>
      <c r="O4" s="5">
        <f t="shared" si="0"/>
        <v>12</v>
      </c>
      <c r="P4" s="5">
        <f t="shared" si="0"/>
        <v>27</v>
      </c>
    </row>
    <row r="5" spans="2:16" ht="20.100000000000001" customHeight="1" x14ac:dyDescent="0.25">
      <c r="B5" s="3" t="s">
        <v>8</v>
      </c>
      <c r="C5" s="5">
        <v>30</v>
      </c>
      <c r="D5" s="5">
        <v>48</v>
      </c>
      <c r="E5" s="5">
        <v>35</v>
      </c>
      <c r="F5" s="5">
        <v>45</v>
      </c>
      <c r="G5" s="5">
        <v>25</v>
      </c>
      <c r="H5" s="5">
        <v>37</v>
      </c>
      <c r="J5" s="3" t="s">
        <v>8</v>
      </c>
      <c r="K5" s="5">
        <f t="shared" ref="K5:K13" si="1">RANK(C5,$C$4:$H$13,0)</f>
        <v>52</v>
      </c>
      <c r="L5" s="5">
        <f t="shared" ref="L5:L13" si="2">RANK(D5,$C$4:$H$13,0)</f>
        <v>36</v>
      </c>
      <c r="M5" s="5">
        <f t="shared" ref="M5:M13" si="3">RANK(E5,$C$4:$H$13,0)</f>
        <v>45</v>
      </c>
      <c r="N5" s="5">
        <f t="shared" ref="N5:N13" si="4">RANK(F5,$C$4:$H$13,0)</f>
        <v>38</v>
      </c>
      <c r="O5" s="5">
        <f t="shared" ref="O5:O13" si="5">RANK(G5,$C$4:$H$13,0)</f>
        <v>56</v>
      </c>
      <c r="P5" s="5">
        <f t="shared" ref="P5:P13" si="6">RANK(H5,$C$4:$H$13,0)</f>
        <v>44</v>
      </c>
    </row>
    <row r="6" spans="2:16" ht="20.100000000000001" customHeight="1" x14ac:dyDescent="0.25">
      <c r="B6" s="3" t="s">
        <v>9</v>
      </c>
      <c r="C6" s="5">
        <v>65</v>
      </c>
      <c r="D6" s="5">
        <v>54</v>
      </c>
      <c r="E6" s="5">
        <v>49</v>
      </c>
      <c r="F6" s="5">
        <v>54</v>
      </c>
      <c r="G6" s="5">
        <v>35</v>
      </c>
      <c r="H6" s="5">
        <v>65</v>
      </c>
      <c r="J6" s="3" t="s">
        <v>9</v>
      </c>
      <c r="K6" s="5">
        <f t="shared" si="1"/>
        <v>19</v>
      </c>
      <c r="L6" s="5">
        <f t="shared" si="2"/>
        <v>30</v>
      </c>
      <c r="M6" s="5">
        <f t="shared" si="3"/>
        <v>35</v>
      </c>
      <c r="N6" s="5">
        <f t="shared" si="4"/>
        <v>30</v>
      </c>
      <c r="O6" s="5">
        <f t="shared" si="5"/>
        <v>45</v>
      </c>
      <c r="P6" s="5">
        <f t="shared" si="6"/>
        <v>19</v>
      </c>
    </row>
    <row r="7" spans="2:16" ht="20.100000000000001" customHeight="1" x14ac:dyDescent="0.25">
      <c r="B7" s="3" t="s">
        <v>11</v>
      </c>
      <c r="C7" s="5">
        <v>85</v>
      </c>
      <c r="D7" s="5">
        <v>71</v>
      </c>
      <c r="E7" s="5">
        <v>68</v>
      </c>
      <c r="F7" s="5">
        <v>77</v>
      </c>
      <c r="G7" s="5">
        <v>88</v>
      </c>
      <c r="H7" s="5">
        <v>73</v>
      </c>
      <c r="J7" s="3" t="s">
        <v>11</v>
      </c>
      <c r="K7" s="5">
        <f t="shared" si="1"/>
        <v>2</v>
      </c>
      <c r="L7" s="5">
        <f t="shared" si="2"/>
        <v>13</v>
      </c>
      <c r="M7" s="5">
        <f t="shared" si="3"/>
        <v>15</v>
      </c>
      <c r="N7" s="5">
        <f t="shared" si="4"/>
        <v>5</v>
      </c>
      <c r="O7" s="5">
        <f t="shared" si="5"/>
        <v>1</v>
      </c>
      <c r="P7" s="5">
        <f t="shared" si="6"/>
        <v>10</v>
      </c>
    </row>
    <row r="8" spans="2:16" ht="20.100000000000001" customHeight="1" x14ac:dyDescent="0.25">
      <c r="B8" s="3" t="s">
        <v>10</v>
      </c>
      <c r="C8" s="5">
        <v>55</v>
      </c>
      <c r="D8" s="5">
        <v>25</v>
      </c>
      <c r="E8" s="5">
        <v>45</v>
      </c>
      <c r="F8" s="5">
        <v>50</v>
      </c>
      <c r="G8" s="5">
        <v>53</v>
      </c>
      <c r="H8" s="5">
        <v>30</v>
      </c>
      <c r="J8" s="3" t="s">
        <v>10</v>
      </c>
      <c r="K8" s="5">
        <f t="shared" si="1"/>
        <v>27</v>
      </c>
      <c r="L8" s="5">
        <f t="shared" si="2"/>
        <v>56</v>
      </c>
      <c r="M8" s="5">
        <f t="shared" si="3"/>
        <v>38</v>
      </c>
      <c r="N8" s="5">
        <f t="shared" si="4"/>
        <v>33</v>
      </c>
      <c r="O8" s="5">
        <f t="shared" si="5"/>
        <v>32</v>
      </c>
      <c r="P8" s="5">
        <f t="shared" si="6"/>
        <v>52</v>
      </c>
    </row>
    <row r="9" spans="2:16" ht="20.100000000000001" customHeight="1" x14ac:dyDescent="0.25">
      <c r="B9" s="3" t="s">
        <v>12</v>
      </c>
      <c r="C9" s="5">
        <v>35</v>
      </c>
      <c r="D9" s="5">
        <v>45</v>
      </c>
      <c r="E9" s="5">
        <v>15</v>
      </c>
      <c r="F9" s="5">
        <v>45</v>
      </c>
      <c r="G9" s="5">
        <v>45</v>
      </c>
      <c r="H9" s="5">
        <v>25</v>
      </c>
      <c r="J9" s="3" t="s">
        <v>12</v>
      </c>
      <c r="K9" s="5">
        <f t="shared" si="1"/>
        <v>45</v>
      </c>
      <c r="L9" s="5">
        <f t="shared" si="2"/>
        <v>38</v>
      </c>
      <c r="M9" s="5">
        <f t="shared" si="3"/>
        <v>60</v>
      </c>
      <c r="N9" s="5">
        <f t="shared" si="4"/>
        <v>38</v>
      </c>
      <c r="O9" s="5">
        <f t="shared" si="5"/>
        <v>38</v>
      </c>
      <c r="P9" s="5">
        <f t="shared" si="6"/>
        <v>56</v>
      </c>
    </row>
    <row r="10" spans="2:16" ht="20.100000000000001" customHeight="1" x14ac:dyDescent="0.25">
      <c r="B10" s="3" t="s">
        <v>13</v>
      </c>
      <c r="C10" s="5">
        <v>75</v>
      </c>
      <c r="D10" s="5">
        <v>66</v>
      </c>
      <c r="E10" s="5">
        <v>59</v>
      </c>
      <c r="F10" s="5">
        <v>65</v>
      </c>
      <c r="G10" s="5">
        <v>56</v>
      </c>
      <c r="H10" s="5">
        <v>30</v>
      </c>
      <c r="J10" s="3" t="s">
        <v>13</v>
      </c>
      <c r="K10" s="5">
        <f t="shared" si="1"/>
        <v>8</v>
      </c>
      <c r="L10" s="5">
        <f t="shared" si="2"/>
        <v>18</v>
      </c>
      <c r="M10" s="5">
        <f t="shared" si="3"/>
        <v>23</v>
      </c>
      <c r="N10" s="5">
        <f t="shared" si="4"/>
        <v>19</v>
      </c>
      <c r="O10" s="5">
        <f t="shared" si="5"/>
        <v>25</v>
      </c>
      <c r="P10" s="5">
        <f t="shared" si="6"/>
        <v>52</v>
      </c>
    </row>
    <row r="11" spans="2:16" ht="20.100000000000001" customHeight="1" x14ac:dyDescent="0.25">
      <c r="B11" s="3" t="s">
        <v>14</v>
      </c>
      <c r="C11" s="5">
        <v>29</v>
      </c>
      <c r="D11" s="5">
        <v>35</v>
      </c>
      <c r="E11" s="5">
        <v>45</v>
      </c>
      <c r="F11" s="5">
        <v>48</v>
      </c>
      <c r="G11" s="5">
        <v>35</v>
      </c>
      <c r="H11" s="5">
        <v>55</v>
      </c>
      <c r="J11" s="3" t="s">
        <v>14</v>
      </c>
      <c r="K11" s="5">
        <f t="shared" si="1"/>
        <v>55</v>
      </c>
      <c r="L11" s="5">
        <f t="shared" si="2"/>
        <v>45</v>
      </c>
      <c r="M11" s="5">
        <f t="shared" si="3"/>
        <v>38</v>
      </c>
      <c r="N11" s="5">
        <f t="shared" si="4"/>
        <v>36</v>
      </c>
      <c r="O11" s="5">
        <f t="shared" si="5"/>
        <v>45</v>
      </c>
      <c r="P11" s="5">
        <f t="shared" si="6"/>
        <v>27</v>
      </c>
    </row>
    <row r="12" spans="2:16" ht="20.100000000000001" customHeight="1" x14ac:dyDescent="0.25">
      <c r="B12" s="4" t="s">
        <v>15</v>
      </c>
      <c r="C12" s="6">
        <v>35</v>
      </c>
      <c r="D12" s="5">
        <v>35</v>
      </c>
      <c r="E12" s="13">
        <v>50</v>
      </c>
      <c r="F12" s="5">
        <v>59</v>
      </c>
      <c r="G12" s="5">
        <v>67</v>
      </c>
      <c r="H12" s="5">
        <v>73</v>
      </c>
      <c r="J12" s="4" t="s">
        <v>15</v>
      </c>
      <c r="K12" s="5">
        <f t="shared" si="1"/>
        <v>45</v>
      </c>
      <c r="L12" s="5">
        <f t="shared" si="2"/>
        <v>45</v>
      </c>
      <c r="M12" s="5">
        <f t="shared" si="3"/>
        <v>33</v>
      </c>
      <c r="N12" s="5">
        <f t="shared" si="4"/>
        <v>23</v>
      </c>
      <c r="O12" s="5">
        <f t="shared" si="5"/>
        <v>17</v>
      </c>
      <c r="P12" s="5">
        <f t="shared" si="6"/>
        <v>10</v>
      </c>
    </row>
    <row r="13" spans="2:16" ht="20.100000000000001" customHeight="1" x14ac:dyDescent="0.25">
      <c r="B13" s="4" t="s">
        <v>16</v>
      </c>
      <c r="C13" s="6">
        <v>77</v>
      </c>
      <c r="D13" s="5">
        <v>85</v>
      </c>
      <c r="E13" s="5">
        <v>77</v>
      </c>
      <c r="F13" s="5">
        <v>68</v>
      </c>
      <c r="G13" s="5">
        <v>56</v>
      </c>
      <c r="H13" s="5">
        <v>25</v>
      </c>
      <c r="J13" s="4" t="s">
        <v>16</v>
      </c>
      <c r="K13" s="5">
        <f t="shared" si="1"/>
        <v>5</v>
      </c>
      <c r="L13" s="5">
        <f t="shared" si="2"/>
        <v>2</v>
      </c>
      <c r="M13" s="5">
        <f t="shared" si="3"/>
        <v>5</v>
      </c>
      <c r="N13" s="5">
        <f t="shared" si="4"/>
        <v>15</v>
      </c>
      <c r="O13" s="5">
        <f t="shared" si="5"/>
        <v>25</v>
      </c>
      <c r="P13" s="5">
        <f t="shared" si="6"/>
        <v>56</v>
      </c>
    </row>
    <row r="14" spans="2:16" ht="20.100000000000001" customHeight="1" x14ac:dyDescent="0.25"/>
    <row r="15" spans="2:16" ht="40.5" customHeight="1" x14ac:dyDescent="0.25"/>
  </sheetData>
  <mergeCells count="2">
    <mergeCell ref="B1:H1"/>
    <mergeCell ref="J1:P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D5354F-0F82-4765-A4ED-747F1FA562FC}">
  <dimension ref="B1:H15"/>
  <sheetViews>
    <sheetView showGridLines="0" tabSelected="1" zoomScaleNormal="100" zoomScaleSheetLayoutView="80" workbookViewId="0">
      <selection activeCell="L1" sqref="L1"/>
    </sheetView>
  </sheetViews>
  <sheetFormatPr defaultRowHeight="15" x14ac:dyDescent="0.25"/>
  <cols>
    <col min="1" max="1" width="4.5703125" customWidth="1"/>
    <col min="2" max="2" width="13.7109375" style="1" customWidth="1"/>
    <col min="3" max="4" width="10.42578125" customWidth="1"/>
    <col min="5" max="5" width="10" customWidth="1"/>
    <col min="6" max="6" width="10.42578125" customWidth="1"/>
    <col min="7" max="7" width="10.85546875" customWidth="1"/>
    <col min="8" max="8" width="9.28515625" customWidth="1"/>
    <col min="9" max="9" width="5.85546875" customWidth="1"/>
    <col min="10" max="10" width="23.5703125" customWidth="1"/>
  </cols>
  <sheetData>
    <row r="1" spans="2:8" ht="21.75" customHeight="1" thickBot="1" x14ac:dyDescent="0.4">
      <c r="B1" s="33" t="s">
        <v>58</v>
      </c>
      <c r="C1" s="33"/>
      <c r="D1" s="33"/>
      <c r="E1" s="33"/>
      <c r="F1" s="33"/>
      <c r="G1" s="33"/>
      <c r="H1" s="33"/>
    </row>
    <row r="2" spans="2:8" ht="17.25" customHeight="1" x14ac:dyDescent="0.25"/>
    <row r="3" spans="2:8" ht="22.5" customHeight="1" x14ac:dyDescent="0.25">
      <c r="B3" s="20" t="s">
        <v>0</v>
      </c>
      <c r="C3" s="31" t="s">
        <v>1</v>
      </c>
      <c r="D3" s="31" t="s">
        <v>2</v>
      </c>
      <c r="E3" s="31" t="s">
        <v>3</v>
      </c>
      <c r="F3" s="31" t="s">
        <v>4</v>
      </c>
      <c r="G3" s="31" t="s">
        <v>5</v>
      </c>
      <c r="H3" s="31" t="s">
        <v>6</v>
      </c>
    </row>
    <row r="4" spans="2:8" ht="20.100000000000001" hidden="1" customHeight="1" x14ac:dyDescent="0.25">
      <c r="B4" s="28" t="s">
        <v>7</v>
      </c>
      <c r="C4" s="26">
        <v>70</v>
      </c>
      <c r="D4" s="26">
        <v>80</v>
      </c>
      <c r="E4" s="26">
        <v>75</v>
      </c>
      <c r="F4" s="26">
        <v>60</v>
      </c>
      <c r="G4" s="26">
        <v>72</v>
      </c>
      <c r="H4" s="26">
        <v>55</v>
      </c>
    </row>
    <row r="5" spans="2:8" ht="20.100000000000001" hidden="1" customHeight="1" x14ac:dyDescent="0.25">
      <c r="B5" s="29" t="s">
        <v>8</v>
      </c>
      <c r="C5" s="19">
        <v>30</v>
      </c>
      <c r="D5" s="19">
        <v>48</v>
      </c>
      <c r="E5" s="19">
        <v>35</v>
      </c>
      <c r="F5" s="19">
        <v>45</v>
      </c>
      <c r="G5" s="19">
        <v>25</v>
      </c>
      <c r="H5" s="19">
        <v>37</v>
      </c>
    </row>
    <row r="6" spans="2:8" ht="20.100000000000001" customHeight="1" x14ac:dyDescent="0.25">
      <c r="B6" s="28" t="s">
        <v>9</v>
      </c>
      <c r="C6" s="26">
        <v>65</v>
      </c>
      <c r="D6" s="26">
        <v>54</v>
      </c>
      <c r="E6" s="26">
        <v>49</v>
      </c>
      <c r="F6" s="26">
        <v>54</v>
      </c>
      <c r="G6" s="26">
        <v>35</v>
      </c>
      <c r="H6" s="26">
        <v>65</v>
      </c>
    </row>
    <row r="7" spans="2:8" ht="20.100000000000001" hidden="1" customHeight="1" x14ac:dyDescent="0.25">
      <c r="B7" s="29" t="s">
        <v>11</v>
      </c>
      <c r="C7" s="19">
        <v>85</v>
      </c>
      <c r="D7" s="19">
        <v>71</v>
      </c>
      <c r="E7" s="19">
        <v>68</v>
      </c>
      <c r="F7" s="19">
        <v>77</v>
      </c>
      <c r="G7" s="19">
        <v>88</v>
      </c>
      <c r="H7" s="19">
        <v>73</v>
      </c>
    </row>
    <row r="8" spans="2:8" ht="20.100000000000001" hidden="1" customHeight="1" x14ac:dyDescent="0.25">
      <c r="B8" s="28" t="s">
        <v>10</v>
      </c>
      <c r="C8" s="26">
        <v>55</v>
      </c>
      <c r="D8" s="26">
        <v>25</v>
      </c>
      <c r="E8" s="26">
        <v>45</v>
      </c>
      <c r="F8" s="26">
        <v>50</v>
      </c>
      <c r="G8" s="26">
        <v>53</v>
      </c>
      <c r="H8" s="26">
        <v>30</v>
      </c>
    </row>
    <row r="9" spans="2:8" ht="20.100000000000001" hidden="1" customHeight="1" x14ac:dyDescent="0.25">
      <c r="B9" s="29" t="s">
        <v>12</v>
      </c>
      <c r="C9" s="19">
        <v>35</v>
      </c>
      <c r="D9" s="19">
        <v>45</v>
      </c>
      <c r="E9" s="19">
        <v>15</v>
      </c>
      <c r="F9" s="19">
        <v>45</v>
      </c>
      <c r="G9" s="19">
        <v>45</v>
      </c>
      <c r="H9" s="19">
        <v>25</v>
      </c>
    </row>
    <row r="10" spans="2:8" ht="20.100000000000001" hidden="1" customHeight="1" x14ac:dyDescent="0.25">
      <c r="B10" s="28" t="s">
        <v>13</v>
      </c>
      <c r="C10" s="26">
        <v>75</v>
      </c>
      <c r="D10" s="26">
        <v>66</v>
      </c>
      <c r="E10" s="26">
        <v>59</v>
      </c>
      <c r="F10" s="26">
        <v>65</v>
      </c>
      <c r="G10" s="26">
        <v>56</v>
      </c>
      <c r="H10" s="26">
        <v>30</v>
      </c>
    </row>
    <row r="11" spans="2:8" ht="20.100000000000001" hidden="1" customHeight="1" x14ac:dyDescent="0.25">
      <c r="B11" s="29" t="s">
        <v>14</v>
      </c>
      <c r="C11" s="19">
        <v>29</v>
      </c>
      <c r="D11" s="19">
        <v>35</v>
      </c>
      <c r="E11" s="19">
        <v>45</v>
      </c>
      <c r="F11" s="19">
        <v>48</v>
      </c>
      <c r="G11" s="19">
        <v>35</v>
      </c>
      <c r="H11" s="19">
        <v>55</v>
      </c>
    </row>
    <row r="12" spans="2:8" ht="20.100000000000001" hidden="1" customHeight="1" x14ac:dyDescent="0.25">
      <c r="B12" s="30" t="s">
        <v>15</v>
      </c>
      <c r="C12" s="26">
        <v>35</v>
      </c>
      <c r="D12" s="26">
        <v>35</v>
      </c>
      <c r="E12" s="27">
        <v>50</v>
      </c>
      <c r="F12" s="26">
        <v>59</v>
      </c>
      <c r="G12" s="26">
        <v>67</v>
      </c>
      <c r="H12" s="26">
        <v>73</v>
      </c>
    </row>
    <row r="13" spans="2:8" ht="20.100000000000001" hidden="1" customHeight="1" x14ac:dyDescent="0.25">
      <c r="B13" s="32" t="s">
        <v>16</v>
      </c>
      <c r="C13" s="19">
        <v>77</v>
      </c>
      <c r="D13" s="19">
        <v>85</v>
      </c>
      <c r="E13" s="19">
        <v>77</v>
      </c>
      <c r="F13" s="19">
        <v>68</v>
      </c>
      <c r="G13" s="19">
        <v>56</v>
      </c>
      <c r="H13" s="19">
        <v>25</v>
      </c>
    </row>
    <row r="15" spans="2:8" ht="34.5" customHeight="1" x14ac:dyDescent="0.25"/>
  </sheetData>
  <mergeCells count="1">
    <mergeCell ref="B1:H1"/>
  </mergeCells>
  <pageMargins left="0.7" right="0.7" top="0.75" bottom="0.75" header="0.3" footer="0.3"/>
  <pageSetup orientation="portrait" r:id="rId1"/>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F6C261-768E-4D3B-A697-56B0CDB3C18C}">
  <dimension ref="B1:J10"/>
  <sheetViews>
    <sheetView showGridLines="0" zoomScaleNormal="100" zoomScaleSheetLayoutView="80" workbookViewId="0">
      <selection activeCell="H5" sqref="H5"/>
    </sheetView>
  </sheetViews>
  <sheetFormatPr defaultRowHeight="15" x14ac:dyDescent="0.25"/>
  <cols>
    <col min="1" max="1" width="4.5703125" customWidth="1"/>
    <col min="2" max="2" width="14.5703125" style="1" customWidth="1"/>
    <col min="3" max="4" width="10.42578125" customWidth="1"/>
    <col min="5" max="5" width="10" customWidth="1"/>
    <col min="6" max="6" width="5" customWidth="1"/>
    <col min="7" max="7" width="10.85546875" customWidth="1"/>
    <col min="8" max="10" width="10.5703125" bestFit="1" customWidth="1"/>
    <col min="11" max="11" width="6.5703125" customWidth="1"/>
  </cols>
  <sheetData>
    <row r="1" spans="2:10" ht="21.75" customHeight="1" thickBot="1" x14ac:dyDescent="0.4">
      <c r="B1" s="33" t="s">
        <v>57</v>
      </c>
      <c r="C1" s="33"/>
      <c r="D1" s="33"/>
      <c r="E1" s="33"/>
      <c r="G1" s="33" t="s">
        <v>55</v>
      </c>
      <c r="H1" s="33"/>
      <c r="I1" s="33"/>
      <c r="J1" s="33"/>
    </row>
    <row r="2" spans="2:10" ht="17.25" customHeight="1" x14ac:dyDescent="0.25"/>
    <row r="3" spans="2:10" ht="20.100000000000001" customHeight="1" x14ac:dyDescent="0.25">
      <c r="B3" s="2" t="s">
        <v>0</v>
      </c>
      <c r="C3" s="2" t="s">
        <v>1</v>
      </c>
      <c r="D3" s="2" t="s">
        <v>2</v>
      </c>
      <c r="E3" s="2" t="s">
        <v>3</v>
      </c>
      <c r="G3" s="2" t="s">
        <v>0</v>
      </c>
      <c r="H3" s="2" t="s">
        <v>1</v>
      </c>
      <c r="I3" s="2" t="s">
        <v>2</v>
      </c>
      <c r="J3" s="2" t="s">
        <v>3</v>
      </c>
    </row>
    <row r="4" spans="2:10" ht="20.100000000000001" customHeight="1" x14ac:dyDescent="0.25">
      <c r="B4" s="3" t="s">
        <v>7</v>
      </c>
      <c r="C4" s="5">
        <v>70</v>
      </c>
      <c r="D4" s="5">
        <v>80</v>
      </c>
      <c r="E4" s="5">
        <v>75</v>
      </c>
      <c r="G4" s="3" t="s">
        <v>7</v>
      </c>
      <c r="H4" s="5">
        <v>100</v>
      </c>
      <c r="I4" s="5">
        <v>100</v>
      </c>
      <c r="J4" s="5">
        <v>100</v>
      </c>
    </row>
    <row r="5" spans="2:10" ht="20.100000000000001" customHeight="1" x14ac:dyDescent="0.25">
      <c r="B5" s="3" t="s">
        <v>8</v>
      </c>
      <c r="C5" s="5">
        <v>60</v>
      </c>
      <c r="D5" s="5">
        <v>48</v>
      </c>
      <c r="E5" s="5">
        <v>56</v>
      </c>
      <c r="G5" s="3" t="s">
        <v>8</v>
      </c>
      <c r="H5" s="18">
        <f>H$4*(C5/C4)</f>
        <v>85.714285714285708</v>
      </c>
      <c r="I5" s="18">
        <f t="shared" ref="I5:J5" si="0">I$4*(D5/D4)</f>
        <v>60</v>
      </c>
      <c r="J5" s="18">
        <f t="shared" si="0"/>
        <v>74.666666666666671</v>
      </c>
    </row>
    <row r="6" spans="2:10" ht="20.100000000000001" customHeight="1" x14ac:dyDescent="0.25">
      <c r="B6" s="3" t="s">
        <v>9</v>
      </c>
      <c r="C6" s="5">
        <v>65</v>
      </c>
      <c r="D6" s="5">
        <v>54</v>
      </c>
      <c r="E6" s="5">
        <v>49</v>
      </c>
      <c r="G6" s="3" t="s">
        <v>9</v>
      </c>
      <c r="H6" s="18">
        <f t="shared" ref="H6:H8" si="1">H$4*(C6/C5)</f>
        <v>108.33333333333333</v>
      </c>
      <c r="I6" s="18">
        <f t="shared" ref="I6:I8" si="2">I$4*(D6/D5)</f>
        <v>112.5</v>
      </c>
      <c r="J6" s="18">
        <f t="shared" ref="J6:J8" si="3">J$4*(E6/E5)</f>
        <v>87.5</v>
      </c>
    </row>
    <row r="7" spans="2:10" ht="20.100000000000001" customHeight="1" x14ac:dyDescent="0.25">
      <c r="B7" s="3" t="s">
        <v>11</v>
      </c>
      <c r="C7" s="5">
        <v>85</v>
      </c>
      <c r="D7" s="5">
        <v>71</v>
      </c>
      <c r="E7" s="5">
        <v>68</v>
      </c>
      <c r="G7" s="3" t="s">
        <v>11</v>
      </c>
      <c r="H7" s="18">
        <f t="shared" si="1"/>
        <v>130.76923076923077</v>
      </c>
      <c r="I7" s="18">
        <f t="shared" si="2"/>
        <v>131.4814814814815</v>
      </c>
      <c r="J7" s="18">
        <f t="shared" si="3"/>
        <v>138.77551020408163</v>
      </c>
    </row>
    <row r="8" spans="2:10" ht="20.100000000000001" customHeight="1" x14ac:dyDescent="0.25">
      <c r="B8" s="3" t="s">
        <v>10</v>
      </c>
      <c r="C8" s="5">
        <v>55</v>
      </c>
      <c r="D8" s="5">
        <v>39</v>
      </c>
      <c r="E8" s="5">
        <v>45</v>
      </c>
      <c r="G8" s="3" t="s">
        <v>10</v>
      </c>
      <c r="H8" s="18">
        <f t="shared" si="1"/>
        <v>64.705882352941174</v>
      </c>
      <c r="I8" s="18">
        <f t="shared" si="2"/>
        <v>54.929577464788736</v>
      </c>
      <c r="J8" s="18">
        <f t="shared" si="3"/>
        <v>66.17647058823529</v>
      </c>
    </row>
    <row r="10" spans="2:10" ht="18" customHeight="1" x14ac:dyDescent="0.25"/>
  </sheetData>
  <mergeCells count="2">
    <mergeCell ref="B1:E1"/>
    <mergeCell ref="G1:J1"/>
  </mergeCell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DECE62-0C83-46F6-88AE-8C8FEACD339E}">
  <dimension ref="B1:E12"/>
  <sheetViews>
    <sheetView showGridLines="0" zoomScaleNormal="100" zoomScaleSheetLayoutView="80" workbookViewId="0">
      <selection activeCell="D11" sqref="D11"/>
    </sheetView>
  </sheetViews>
  <sheetFormatPr defaultRowHeight="15" x14ac:dyDescent="0.25"/>
  <cols>
    <col min="1" max="1" width="4.5703125" customWidth="1"/>
    <col min="2" max="2" width="10.5703125" style="1" customWidth="1"/>
    <col min="3" max="3" width="14.5703125" customWidth="1"/>
    <col min="4" max="4" width="17.42578125" customWidth="1"/>
    <col min="5" max="5" width="16.140625" customWidth="1"/>
    <col min="6" max="6" width="5.85546875" customWidth="1"/>
    <col min="7" max="7" width="23.5703125" customWidth="1"/>
  </cols>
  <sheetData>
    <row r="1" spans="2:5" ht="21.75" customHeight="1" thickBot="1" x14ac:dyDescent="0.4">
      <c r="B1" s="33" t="s">
        <v>58</v>
      </c>
      <c r="C1" s="33"/>
      <c r="D1" s="33"/>
      <c r="E1" s="33"/>
    </row>
    <row r="2" spans="2:5" ht="20.100000000000001" customHeight="1" x14ac:dyDescent="0.25"/>
    <row r="3" spans="2:5" ht="35.25" customHeight="1" x14ac:dyDescent="0.25">
      <c r="B3" s="2" t="s">
        <v>26</v>
      </c>
      <c r="C3" s="10" t="s">
        <v>27</v>
      </c>
      <c r="D3" s="10" t="s">
        <v>31</v>
      </c>
      <c r="E3" s="10" t="s">
        <v>28</v>
      </c>
    </row>
    <row r="4" spans="2:5" ht="20.100000000000001" customHeight="1" x14ac:dyDescent="0.25">
      <c r="B4" s="2" t="s">
        <v>1</v>
      </c>
      <c r="C4" s="13">
        <v>10</v>
      </c>
      <c r="D4" s="13">
        <v>62.9</v>
      </c>
      <c r="E4" s="13">
        <f t="shared" ref="E4:E9" si="0">PRODUCT(C4,D4)</f>
        <v>629</v>
      </c>
    </row>
    <row r="5" spans="2:5" ht="20.100000000000001" customHeight="1" x14ac:dyDescent="0.25">
      <c r="B5" s="2" t="s">
        <v>2</v>
      </c>
      <c r="C5" s="13">
        <v>10</v>
      </c>
      <c r="D5" s="13">
        <v>57.4</v>
      </c>
      <c r="E5" s="13">
        <f t="shared" si="0"/>
        <v>574</v>
      </c>
    </row>
    <row r="6" spans="2:5" ht="20.100000000000001" customHeight="1" x14ac:dyDescent="0.25">
      <c r="B6" s="2" t="s">
        <v>3</v>
      </c>
      <c r="C6" s="13">
        <v>10</v>
      </c>
      <c r="D6" s="13">
        <v>61.2</v>
      </c>
      <c r="E6" s="13">
        <f t="shared" si="0"/>
        <v>612</v>
      </c>
    </row>
    <row r="7" spans="2:5" ht="20.100000000000001" customHeight="1" x14ac:dyDescent="0.25">
      <c r="B7" s="2" t="s">
        <v>4</v>
      </c>
      <c r="C7" s="13">
        <v>10</v>
      </c>
      <c r="D7" s="13">
        <v>60</v>
      </c>
      <c r="E7" s="13">
        <f t="shared" si="0"/>
        <v>600</v>
      </c>
    </row>
    <row r="8" spans="2:5" ht="20.100000000000001" customHeight="1" x14ac:dyDescent="0.25">
      <c r="B8" s="2" t="s">
        <v>29</v>
      </c>
      <c r="C8" s="13">
        <v>10</v>
      </c>
      <c r="D8" s="13">
        <v>59.8</v>
      </c>
      <c r="E8" s="13">
        <f t="shared" si="0"/>
        <v>598</v>
      </c>
    </row>
    <row r="9" spans="2:5" ht="20.100000000000001" customHeight="1" x14ac:dyDescent="0.25">
      <c r="B9" s="2" t="s">
        <v>6</v>
      </c>
      <c r="C9" s="13">
        <v>10</v>
      </c>
      <c r="D9" s="13">
        <v>62.5</v>
      </c>
      <c r="E9" s="13">
        <f t="shared" si="0"/>
        <v>625</v>
      </c>
    </row>
    <row r="10" spans="2:5" ht="20.100000000000001" customHeight="1" x14ac:dyDescent="0.25">
      <c r="B10"/>
    </row>
    <row r="11" spans="2:5" ht="30" x14ac:dyDescent="0.25">
      <c r="C11" s="11" t="s">
        <v>30</v>
      </c>
      <c r="D11" s="12">
        <f>SUMPRODUCT(C4:C9,D4:D9)/SUM(C4:C9)</f>
        <v>60.633333333333333</v>
      </c>
    </row>
    <row r="12" spans="2:5" ht="34.5" customHeight="1" x14ac:dyDescent="0.25"/>
  </sheetData>
  <mergeCells count="1">
    <mergeCell ref="B1:E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5</vt:i4>
      </vt:variant>
    </vt:vector>
  </HeadingPairs>
  <TitlesOfParts>
    <vt:vector size="18" baseType="lpstr">
      <vt:lpstr>Sales Data 1</vt:lpstr>
      <vt:lpstr>Sales Data 2</vt:lpstr>
      <vt:lpstr>Conditional Formatting</vt:lpstr>
      <vt:lpstr>Pivot Data</vt:lpstr>
      <vt:lpstr>Pivot Table and Chart</vt:lpstr>
      <vt:lpstr>Rank</vt:lpstr>
      <vt:lpstr>Slicer and Chart</vt:lpstr>
      <vt:lpstr>Index Chart</vt:lpstr>
      <vt:lpstr>Weighted Average</vt:lpstr>
      <vt:lpstr>Analyze Data</vt:lpstr>
      <vt:lpstr>Trend</vt:lpstr>
      <vt:lpstr>Descriptive Statistics</vt:lpstr>
      <vt:lpstr>Sort</vt:lpstr>
      <vt:lpstr>'Analyze Data'!BT_Total_Sale</vt:lpstr>
      <vt:lpstr>'Conditional Formatting'!BT_Total_Sale</vt:lpstr>
      <vt:lpstr>'Pivot Data'!BT_Total_Sale</vt:lpstr>
      <vt:lpstr>'Slicer and Chart'!BT_Total_Sale</vt:lpstr>
      <vt:lpstr>BT_Total_Sale</vt:lpstr>
    </vt:vector>
  </TitlesOfParts>
  <Company>Contextures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Maruf Islam</dc:creator>
  <cp:lastModifiedBy>Maruf Islam</cp:lastModifiedBy>
  <cp:lastPrinted>2013-05-31T18:56:13Z</cp:lastPrinted>
  <dcterms:created xsi:type="dcterms:W3CDTF">2007-08-07T00:48:59Z</dcterms:created>
  <dcterms:modified xsi:type="dcterms:W3CDTF">2022-06-26T08:36:02Z</dcterms:modified>
</cp:coreProperties>
</file>