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softeko\Week 9\3652\"/>
    </mc:Choice>
  </mc:AlternateContent>
  <xr:revisionPtr revIDLastSave="0" documentId="13_ncr:1_{B5AD438C-643B-4F4F-A904-54E453C699B5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pivot table 1" sheetId="3" r:id="rId1"/>
    <sheet name="Final Result 1" sheetId="10" r:id="rId2"/>
    <sheet name=" Pivot table 2" sheetId="4" r:id="rId3"/>
    <sheet name="Final Result 2" sheetId="12" r:id="rId4"/>
    <sheet name="Sheet1" sheetId="1" r:id="rId5"/>
    <sheet name="Pivot Table 3" sheetId="8" r:id="rId6"/>
    <sheet name="Final Result 3" sheetId="13" r:id="rId7"/>
    <sheet name="Sheet2" sheetId="2" r:id="rId8"/>
  </sheet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I17" i="1"/>
  <c r="I16" i="1"/>
  <c r="I15" i="1"/>
  <c r="G18" i="1"/>
  <c r="I18" i="1" s="1"/>
  <c r="G17" i="1"/>
  <c r="G16" i="1"/>
  <c r="G15" i="1"/>
  <c r="H6" i="2"/>
  <c r="H7" i="2"/>
  <c r="H8" i="2"/>
  <c r="H9" i="2"/>
  <c r="H10" i="2"/>
  <c r="H11" i="2"/>
  <c r="H12" i="2"/>
  <c r="H13" i="2"/>
  <c r="H14" i="2"/>
  <c r="H15" i="2"/>
  <c r="H16" i="2"/>
  <c r="H5" i="2"/>
  <c r="F6" i="2"/>
  <c r="F7" i="2"/>
  <c r="F8" i="2"/>
  <c r="F9" i="2"/>
  <c r="F10" i="2"/>
  <c r="F11" i="2"/>
  <c r="F12" i="2"/>
  <c r="F13" i="2"/>
  <c r="F14" i="2"/>
  <c r="F15" i="2"/>
  <c r="F16" i="2"/>
  <c r="F5" i="2"/>
  <c r="I6" i="1"/>
  <c r="I7" i="1"/>
  <c r="I8" i="1"/>
  <c r="I9" i="1"/>
  <c r="I10" i="1"/>
  <c r="I11" i="1"/>
  <c r="I12" i="1"/>
  <c r="I13" i="1"/>
  <c r="I14" i="1"/>
  <c r="I5" i="1"/>
  <c r="G6" i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<sst xmlns="http://schemas.openxmlformats.org/spreadsheetml/2006/main" count="96" uniqueCount="40">
  <si>
    <t xml:space="preserve">Date </t>
  </si>
  <si>
    <t xml:space="preserve">Day </t>
  </si>
  <si>
    <t xml:space="preserve">Product A </t>
  </si>
  <si>
    <t xml:space="preserve">Product B </t>
  </si>
  <si>
    <t>Product C</t>
  </si>
  <si>
    <t xml:space="preserve">Total Income </t>
  </si>
  <si>
    <t xml:space="preserve">Expense </t>
  </si>
  <si>
    <t xml:space="preserve">Net Income </t>
  </si>
  <si>
    <t xml:space="preserve">Fri </t>
  </si>
  <si>
    <t>Sat</t>
  </si>
  <si>
    <t>Sun</t>
  </si>
  <si>
    <t>Mon</t>
  </si>
  <si>
    <t>Tue</t>
  </si>
  <si>
    <t>Wed</t>
  </si>
  <si>
    <t>Thu</t>
  </si>
  <si>
    <t>Fri</t>
  </si>
  <si>
    <t xml:space="preserve">Month </t>
  </si>
  <si>
    <t xml:space="preserve">January 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</si>
  <si>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</si>
  <si>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</si>
  <si>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</si>
  <si>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</si>
  <si>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</si>
  <si>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</si>
  <si>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</si>
  <si>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</si>
  <si>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</si>
  <si>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</si>
  <si>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</si>
  <si>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Product A</t>
  </si>
  <si>
    <t>Row Labels</t>
  </si>
  <si>
    <t>Grand Total</t>
  </si>
  <si>
    <t xml:space="preserve">Sum of Total Income </t>
  </si>
  <si>
    <t xml:space="preserve">Sum of Expense </t>
  </si>
  <si>
    <t>4/1/2022 - 4/7/2022</t>
  </si>
  <si>
    <t>4/8/2022 - 4/14/2022</t>
  </si>
  <si>
    <t>4/15/2022 - 4/21/2022</t>
  </si>
  <si>
    <t>4/22/2022 - 4/28/2022</t>
  </si>
  <si>
    <t>4/29/2022 - 5/1/2022</t>
  </si>
  <si>
    <t>Income and Expense Report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</si>
</sst>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2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1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1-475E-8EE2-9F7E2F208173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1-475E-8EE2-9F7E2F20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83995503"/>
        <c:axId val="583991759"/>
      </c:barChart>
      <c:catAx>
        <c:axId val="5839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1759"/>
        <c:crosses val="autoZero"/>
        <c:auto val="1"/>
        <c:lblAlgn val="ctr"/>
        <c:lblOffset val="100"/>
        <c:noMultiLvlLbl val="0"/>
      </c:catAx>
      <c:valAx>
        <c:axId val="58399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4"/>
  </c:pivotSource>
  <c:chart>
    <c:autoTitleDeleted val="0"/>
    <c:pivotFmts>
      <c:pivotFmt>
        <c:idx val="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C-403D-B192-3363026A7FB9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C-403D-B192-3363026A7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87599"/>
        <c:axId val="583995919"/>
      </c:lineChart>
      <c:catAx>
        <c:axId val="58398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5919"/>
        <c:crosses val="autoZero"/>
        <c:auto val="1"/>
        <c:lblAlgn val="ctr"/>
        <c:lblOffset val="100"/>
        <c:noMultiLvlLbl val="0"/>
      </c:catAx>
      <c:valAx>
        <c:axId val="583995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8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2-45F2-AE41-C030CD55189A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2-45F2-AE41-C030CD55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46672"/>
        <c:axId val="298447504"/>
      </c:barChart>
      <c:catAx>
        <c:axId val="29844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7504"/>
        <c:crosses val="autoZero"/>
        <c:auto val="1"/>
        <c:lblAlgn val="ctr"/>
        <c:lblOffset val="100"/>
        <c:noMultiLvlLbl val="0"/>
      </c:catAx>
      <c:valAx>
        <c:axId val="29844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1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9F-4153-BBEC-29624667E3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9F-4153-BBEC-29624667E3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29F-4153-BBEC-29624667E3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29F-4153-BBEC-29624667E3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29F-4153-BBEC-29624667E327}"/>
              </c:ext>
            </c:extLst>
          </c:dPt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9F-4153-BBEC-29624667E327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B29F-4153-BBEC-29624667E3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B29F-4153-BBEC-29624667E3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B29F-4153-BBEC-29624667E3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B29F-4153-BBEC-29624667E3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B29F-4153-BBEC-29624667E327}"/>
              </c:ext>
            </c:extLst>
          </c:dPt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29F-4153-BBEC-29624667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16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034-9D98-A69AB661B89A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034-9D98-A69AB661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46672"/>
        <c:axId val="298447504"/>
      </c:barChart>
      <c:catAx>
        <c:axId val="29844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7504"/>
        <c:crosses val="autoZero"/>
        <c:auto val="1"/>
        <c:lblAlgn val="ctr"/>
        <c:lblOffset val="100"/>
        <c:noMultiLvlLbl val="0"/>
      </c:catAx>
      <c:valAx>
        <c:axId val="29844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1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5E-4423-8A47-8E8C4CE416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5E-4423-8A47-8E8C4CE416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5E-4423-8A47-8E8C4CE416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5E-4423-8A47-8E8C4CE416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D5E-4423-8A47-8E8C4CE416CD}"/>
              </c:ext>
            </c:extLst>
          </c:dPt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E-4423-8A47-8E8C4CE416CD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D5E-4423-8A47-8E8C4CE416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ED5E-4423-8A47-8E8C4CE416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ED5E-4423-8A47-8E8C4CE416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ED5E-4423-8A47-8E8C4CE416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ED5E-4423-8A47-8E8C4CE416CD}"/>
              </c:ext>
            </c:extLst>
          </c:dPt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D5E-4423-8A47-8E8C4CE4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2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8-495C-B89D-4B1AB43DC147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8-495C-B89D-4B1AB43D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87599"/>
        <c:axId val="583995919"/>
      </c:lineChart>
      <c:catAx>
        <c:axId val="58398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5919"/>
        <c:crosses val="autoZero"/>
        <c:auto val="1"/>
        <c:lblAlgn val="ctr"/>
        <c:lblOffset val="100"/>
        <c:noMultiLvlLbl val="0"/>
      </c:catAx>
      <c:valAx>
        <c:axId val="583995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2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4-49BE-AA4A-F1BCA6E33460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4-49BE-AA4A-F1BCA6E3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19899183"/>
        <c:axId val="619891695"/>
      </c:barChart>
      <c:valAx>
        <c:axId val="61989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9183"/>
        <c:crosses val="autoZero"/>
        <c:crossBetween val="between"/>
      </c:valAx>
      <c:catAx>
        <c:axId val="619899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1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EC9-BFC4-AB28BDE4A6C9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A-4EC9-BFC4-AB28BDE4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45176079"/>
        <c:axId val="1345180655"/>
      </c:barChart>
      <c:catAx>
        <c:axId val="134517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180655"/>
        <c:crosses val="autoZero"/>
        <c:auto val="1"/>
        <c:lblAlgn val="ctr"/>
        <c:lblOffset val="100"/>
        <c:noMultiLvlLbl val="0"/>
      </c:catAx>
      <c:valAx>
        <c:axId val="134518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17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2"/>
  </c:pivotSource>
  <c:chart>
    <c:autoTitleDeleted val="0"/>
    <c:pivotFmts>
      <c:pivotFmt>
        <c:idx val="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A-47CA-900F-7301B092424C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A-47CA-900F-7301B092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447920"/>
        <c:axId val="298448752"/>
      </c:lineChart>
      <c:catAx>
        <c:axId val="29844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8752"/>
        <c:crosses val="autoZero"/>
        <c:auto val="1"/>
        <c:lblAlgn val="ctr"/>
        <c:lblOffset val="100"/>
        <c:noMultiLvlLbl val="0"/>
      </c:catAx>
      <c:valAx>
        <c:axId val="29844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53-4A15-95F6-323D995628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53-4A15-95F6-323D995628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53-4A15-95F6-323D995628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53-4A15-95F6-323D995628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53-4A15-95F6-323D995628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A53-4A15-95F6-323D995628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A53-4A15-95F6-323D9956284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A53-4A15-95F6-323D9956284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A53-4A15-95F6-323D9956284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A53-4A15-95F6-323D9956284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A53-4A15-95F6-323D9956284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A53-4A15-95F6-323D99562849}"/>
              </c:ext>
            </c:extLst>
          </c:dPt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A53-4A15-95F6-323D99562849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5A53-4A15-95F6-323D995628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5A53-4A15-95F6-323D995628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5A53-4A15-95F6-323D995628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5A53-4A15-95F6-323D995628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5A53-4A15-95F6-323D995628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5A53-4A15-95F6-323D995628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5A53-4A15-95F6-323D9956284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5A53-4A15-95F6-323D9956284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A-5A53-4A15-95F6-323D9956284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C-5A53-4A15-95F6-323D9956284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E-5A53-4A15-95F6-323D9956284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0-5A53-4A15-95F6-323D99562849}"/>
              </c:ext>
            </c:extLst>
          </c:dPt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5A53-4A15-95F6-323D9956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31496062992124"/>
          <c:y val="0.17664297171186935"/>
          <c:w val="0.17435170603674541"/>
          <c:h val="0.63787146398366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3"/>
  </c:pivotSource>
  <c:chart>
    <c:autoTitleDeleted val="0"/>
    <c:pivotFmts>
      <c:pivotFmt>
        <c:idx val="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9-4966-9833-C7B8F93B2CDE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9-4966-9833-C7B8F93B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899599"/>
        <c:axId val="619902927"/>
      </c:lineChart>
      <c:catAx>
        <c:axId val="61989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02927"/>
        <c:crosses val="autoZero"/>
        <c:auto val="1"/>
        <c:lblAlgn val="ctr"/>
        <c:lblOffset val="100"/>
        <c:noMultiLvlLbl val="0"/>
      </c:catAx>
      <c:valAx>
        <c:axId val="61990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1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B-4985-9B73-7D2146E41412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B-4985-9B73-7D2146E41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8840608"/>
        <c:axId val="328838112"/>
      </c:barChart>
      <c:catAx>
        <c:axId val="32884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38112"/>
        <c:crosses val="autoZero"/>
        <c:auto val="1"/>
        <c:lblAlgn val="ctr"/>
        <c:lblOffset val="100"/>
        <c:noMultiLvlLbl val="0"/>
      </c:catAx>
      <c:valAx>
        <c:axId val="32883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4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8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9-4E3E-911E-E33EB5FBCF14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9-4E3E-911E-E33EB5FB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76032"/>
        <c:axId val="298475200"/>
      </c:barChart>
      <c:catAx>
        <c:axId val="2984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75200"/>
        <c:crosses val="autoZero"/>
        <c:auto val="1"/>
        <c:lblAlgn val="ctr"/>
        <c:lblOffset val="100"/>
        <c:noMultiLvlLbl val="0"/>
      </c:catAx>
      <c:valAx>
        <c:axId val="29847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7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1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7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9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1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5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9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0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1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2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3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4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5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6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7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8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9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2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6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7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8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9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0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1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2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5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6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7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8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9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0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1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2"/>
        <c:spPr>
          <a:solidFill>
            <a:schemeClr val="accent3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3"/>
        <c:spPr>
          <a:solidFill>
            <a:schemeClr val="accent4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4"/>
        <c:spPr>
          <a:solidFill>
            <a:schemeClr val="accent5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5"/>
        <c:spPr>
          <a:solidFill>
            <a:schemeClr val="accent6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72-430D-A8CE-2FB163B7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72-430D-A8CE-2FB163B7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72-430D-A8CE-2FB163B7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72-430D-A8CE-2FB163B7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72-430D-A8CE-2FB163B7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72-430D-A8CE-2FB163B7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72-430D-A8CE-2FB163B7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72-430D-A8CE-2FB163B7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72-430D-A8CE-2FB163B7C8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572-430D-A8CE-2FB163B7C8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572-430D-A8CE-2FB163B7C8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572-430D-A8CE-2FB163B7C804}"/>
              </c:ext>
            </c:extLst>
          </c:dPt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572-430D-A8CE-2FB163B7C804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3572-430D-A8CE-2FB163B7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3572-430D-A8CE-2FB163B7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3572-430D-A8CE-2FB163B7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3572-430D-A8CE-2FB163B7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3572-430D-A8CE-2FB163B7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3572-430D-A8CE-2FB163B7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3572-430D-A8CE-2FB163B7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3572-430D-A8CE-2FB163B7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A-3572-430D-A8CE-2FB163B7C8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C-3572-430D-A8CE-2FB163B7C8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E-3572-430D-A8CE-2FB163B7C8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0-3572-430D-A8CE-2FB163B7C804}"/>
              </c:ext>
            </c:extLst>
          </c:dPt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3572-430D-A8CE-2FB163B7C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31496062992124"/>
          <c:y val="0.17664297171186935"/>
          <c:w val="0.17435170603674541"/>
          <c:h val="0.63787146398366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1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1-41AF-9E73-266FBB8F387A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1-41AF-9E73-266FBB8F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447920"/>
        <c:axId val="298448752"/>
      </c:lineChart>
      <c:catAx>
        <c:axId val="29844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8752"/>
        <c:crosses val="autoZero"/>
        <c:auto val="1"/>
        <c:lblAlgn val="ctr"/>
        <c:lblOffset val="100"/>
        <c:noMultiLvlLbl val="0"/>
      </c:catAx>
      <c:valAx>
        <c:axId val="29844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3!PivotTable1</c:name>
    <c:fmtId val="1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quare"/>
          <c:size val="5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'Pivot Table 3'!$B$3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3'!$B$4:$B$16</c:f>
              <c:numCache>
                <c:formatCode>General</c:formatCode>
                <c:ptCount val="12"/>
                <c:pt idx="0">
                  <c:v>47630</c:v>
                </c:pt>
                <c:pt idx="1">
                  <c:v>48124</c:v>
                </c:pt>
                <c:pt idx="2">
                  <c:v>30240</c:v>
                </c:pt>
                <c:pt idx="3">
                  <c:v>45494</c:v>
                </c:pt>
                <c:pt idx="4">
                  <c:v>59226</c:v>
                </c:pt>
                <c:pt idx="5">
                  <c:v>92746</c:v>
                </c:pt>
                <c:pt idx="6">
                  <c:v>76914</c:v>
                </c:pt>
                <c:pt idx="7">
                  <c:v>42466</c:v>
                </c:pt>
                <c:pt idx="8">
                  <c:v>57553</c:v>
                </c:pt>
                <c:pt idx="9">
                  <c:v>56825</c:v>
                </c:pt>
                <c:pt idx="10">
                  <c:v>44172</c:v>
                </c:pt>
                <c:pt idx="11">
                  <c:v>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E-4A8C-8913-542FCFF36D77}"/>
            </c:ext>
          </c:extLst>
        </c:ser>
        <c:ser>
          <c:idx val="1"/>
          <c:order val="1"/>
          <c:tx>
            <c:strRef>
              <c:f>'Pivot Table 3'!$C$3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3'!$A$4:$A$16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'Pivot Table 3'!$C$4:$C$16</c:f>
              <c:numCache>
                <c:formatCode>General</c:formatCode>
                <c:ptCount val="12"/>
                <c:pt idx="0">
                  <c:v>12569</c:v>
                </c:pt>
                <c:pt idx="1">
                  <c:v>14526</c:v>
                </c:pt>
                <c:pt idx="2">
                  <c:v>17563</c:v>
                </c:pt>
                <c:pt idx="3">
                  <c:v>25693</c:v>
                </c:pt>
                <c:pt idx="4">
                  <c:v>17589</c:v>
                </c:pt>
                <c:pt idx="5">
                  <c:v>22639</c:v>
                </c:pt>
                <c:pt idx="6">
                  <c:v>17256</c:v>
                </c:pt>
                <c:pt idx="7">
                  <c:v>23654</c:v>
                </c:pt>
                <c:pt idx="8">
                  <c:v>15639</c:v>
                </c:pt>
                <c:pt idx="9">
                  <c:v>14236</c:v>
                </c:pt>
                <c:pt idx="10">
                  <c:v>12306</c:v>
                </c:pt>
                <c:pt idx="11">
                  <c:v>15632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E-4A8C-8913-542FCFF3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8840608"/>
        <c:axId val="328838112"/>
      </c:barChart>
      <c:catAx>
        <c:axId val="32884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38112"/>
        <c:crosses val="autoZero"/>
        <c:auto val="1"/>
        <c:lblAlgn val="ctr"/>
        <c:lblOffset val="100"/>
        <c:noMultiLvlLbl val="0"/>
      </c:catAx>
      <c:valAx>
        <c:axId val="32883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4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1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94-4DC7-A28B-9AD10DA671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94-4DC7-A28B-9AD10DA671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E94-4DC7-A28B-9AD10DA671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E94-4DC7-A28B-9AD10DA671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E94-4DC7-A28B-9AD10DA671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E94-4DC7-A28B-9AD10DA671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E94-4DC7-A28B-9AD10DA671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E94-4DC7-A28B-9AD10DA67158}"/>
              </c:ext>
            </c:extLst>
          </c:dPt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E94-4DC7-A28B-9AD10DA67158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3E94-4DC7-A28B-9AD10DA671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3E94-4DC7-A28B-9AD10DA671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E94-4DC7-A28B-9AD10DA671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3E94-4DC7-A28B-9AD10DA671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3E94-4DC7-A28B-9AD10DA671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3E94-4DC7-A28B-9AD10DA671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3E94-4DC7-A28B-9AD10DA671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3E94-4DC7-A28B-9AD10DA67158}"/>
              </c:ext>
            </c:extLst>
          </c:dPt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E94-4DC7-A28B-9AD10DA67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2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9-4D12-8398-CA49B345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272992"/>
        <c:axId val="298274240"/>
      </c:barChart>
      <c:lineChart>
        <c:grouping val="standard"/>
        <c:varyColors val="0"/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9-4D12-8398-CA49B345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272992"/>
        <c:axId val="298274240"/>
      </c:lineChart>
      <c:catAx>
        <c:axId val="2982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74240"/>
        <c:crosses val="autoZero"/>
        <c:auto val="1"/>
        <c:lblAlgn val="ctr"/>
        <c:lblOffset val="100"/>
        <c:noMultiLvlLbl val="0"/>
      </c:catAx>
      <c:valAx>
        <c:axId val="29827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7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1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2">
              <a:lumMod val="60000"/>
            </a:schemeClr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41-409C-BFBD-7D9DF82E4A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41-409C-BFBD-7D9DF82E4A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41-409C-BFBD-7D9DF82E4A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41-409C-BFBD-7D9DF82E4A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41-409C-BFBD-7D9DF82E4A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41-409C-BFBD-7D9DF82E4A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41-409C-BFBD-7D9DF82E4A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41-409C-BFBD-7D9DF82E4ACF}"/>
              </c:ext>
            </c:extLst>
          </c:dPt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41-409C-BFBD-7D9DF82E4ACF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4C41-409C-BFBD-7D9DF82E4A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4C41-409C-BFBD-7D9DF82E4A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C41-409C-BFBD-7D9DF82E4A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4C41-409C-BFBD-7D9DF82E4A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4C41-409C-BFBD-7D9DF82E4A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4C41-409C-BFBD-7D9DF82E4A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4C41-409C-BFBD-7D9DF82E4A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4C41-409C-BFBD-7D9DF82E4ACF}"/>
              </c:ext>
            </c:extLst>
          </c:dPt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C41-409C-BFBD-7D9DF82E4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42710253982486"/>
          <c:y val="0.31152814231554388"/>
          <c:w val="0.13383290975232967"/>
          <c:h val="0.4515733449985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14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B-4475-A462-3A3BD3C0E3A5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B-4475-A462-3A3BD3C0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899599"/>
        <c:axId val="619902927"/>
      </c:lineChart>
      <c:catAx>
        <c:axId val="61989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02927"/>
        <c:crosses val="autoZero"/>
        <c:auto val="1"/>
        <c:lblAlgn val="ctr"/>
        <c:lblOffset val="100"/>
        <c:noMultiLvlLbl val="0"/>
      </c:catAx>
      <c:valAx>
        <c:axId val="619902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22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34925" cap="rnd">
            <a:solidFill>
              <a:schemeClr val="accent2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F-4C02-9A7A-689A7959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272992"/>
        <c:axId val="298274240"/>
      </c:barChart>
      <c:lineChart>
        <c:grouping val="standard"/>
        <c:varyColors val="0"/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F-4C02-9A7A-689A7959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272992"/>
        <c:axId val="298274240"/>
      </c:lineChart>
      <c:catAx>
        <c:axId val="2982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74240"/>
        <c:crosses val="autoZero"/>
        <c:auto val="1"/>
        <c:lblAlgn val="ctr"/>
        <c:lblOffset val="100"/>
        <c:noMultiLvlLbl val="0"/>
      </c:catAx>
      <c:valAx>
        <c:axId val="298274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7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excel.xlsx]pivot table 1!PivotTable1</c:name>
    <c:fmtId val="24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 1'!$B$3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1'!$B$4:$B$12</c:f>
              <c:numCache>
                <c:formatCode>General</c:formatCode>
                <c:ptCount val="8"/>
                <c:pt idx="0">
                  <c:v>4846</c:v>
                </c:pt>
                <c:pt idx="1">
                  <c:v>32977</c:v>
                </c:pt>
                <c:pt idx="2">
                  <c:v>23187</c:v>
                </c:pt>
                <c:pt idx="3">
                  <c:v>24165</c:v>
                </c:pt>
                <c:pt idx="4">
                  <c:v>30401</c:v>
                </c:pt>
                <c:pt idx="5">
                  <c:v>34248</c:v>
                </c:pt>
                <c:pt idx="6">
                  <c:v>36682</c:v>
                </c:pt>
                <c:pt idx="7">
                  <c:v>10831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5-4639-9789-B7390E7F14E8}"/>
            </c:ext>
          </c:extLst>
        </c:ser>
        <c:ser>
          <c:idx val="1"/>
          <c:order val="1"/>
          <c:tx>
            <c:strRef>
              <c:f>'pivot table 1'!$C$3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'pivot table 1'!$A$4:$A$12</c:f>
              <c:strCache>
                <c:ptCount val="8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  <c:pt idx="7">
                  <c:v>Fri </c:v>
                </c:pt>
              </c:strCache>
            </c:strRef>
          </c:cat>
          <c:val>
            <c:numRef>
              <c:f>'pivot table 1'!$C$4:$C$12</c:f>
              <c:numCache>
                <c:formatCode>General</c:formatCode>
                <c:ptCount val="8"/>
                <c:pt idx="0">
                  <c:v>6727</c:v>
                </c:pt>
                <c:pt idx="1">
                  <c:v>18272</c:v>
                </c:pt>
                <c:pt idx="2">
                  <c:v>7280</c:v>
                </c:pt>
                <c:pt idx="3">
                  <c:v>9236</c:v>
                </c:pt>
                <c:pt idx="4">
                  <c:v>16093</c:v>
                </c:pt>
                <c:pt idx="5">
                  <c:v>14594</c:v>
                </c:pt>
                <c:pt idx="6">
                  <c:v>15178</c:v>
                </c:pt>
                <c:pt idx="7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5-4639-9789-B7390E7F1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83995503"/>
        <c:axId val="583991759"/>
      </c:barChart>
      <c:catAx>
        <c:axId val="5839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1759"/>
        <c:crosses val="autoZero"/>
        <c:auto val="1"/>
        <c:lblAlgn val="ctr"/>
        <c:lblOffset val="100"/>
        <c:noMultiLvlLbl val="0"/>
      </c:catAx>
      <c:valAx>
        <c:axId val="583991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9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an income and expense report in excel.xlsx] Pivot table 2!PivotTable2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 Pivot table 2'!$B$3</c:f>
              <c:strCache>
                <c:ptCount val="1"/>
                <c:pt idx="0">
                  <c:v>Sum of Total Income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2'!$B$4:$B$9</c:f>
              <c:numCache>
                <c:formatCode>General</c:formatCode>
                <c:ptCount val="5"/>
                <c:pt idx="0">
                  <c:v>65530</c:v>
                </c:pt>
                <c:pt idx="1">
                  <c:v>50627</c:v>
                </c:pt>
                <c:pt idx="2">
                  <c:v>38676</c:v>
                </c:pt>
                <c:pt idx="3">
                  <c:v>33393</c:v>
                </c:pt>
                <c:pt idx="4">
                  <c:v>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B-4B0B-962E-24D9783B9142}"/>
            </c:ext>
          </c:extLst>
        </c:ser>
        <c:ser>
          <c:idx val="1"/>
          <c:order val="1"/>
          <c:tx>
            <c:strRef>
              <c:f>' Pivot table 2'!$C$3</c:f>
              <c:strCache>
                <c:ptCount val="1"/>
                <c:pt idx="0">
                  <c:v>Sum of Expense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 Pivot table 2'!$A$4:$A$9</c:f>
              <c:strCache>
                <c:ptCount val="5"/>
                <c:pt idx="0">
                  <c:v>4/1/2022 - 4/7/2022</c:v>
                </c:pt>
                <c:pt idx="1">
                  <c:v>4/8/2022 - 4/14/2022</c:v>
                </c:pt>
                <c:pt idx="2">
                  <c:v>4/15/2022 - 4/21/2022</c:v>
                </c:pt>
                <c:pt idx="3">
                  <c:v>4/22/2022 - 4/28/2022</c:v>
                </c:pt>
                <c:pt idx="4">
                  <c:v>4/29/2022 - 5/1/2022</c:v>
                </c:pt>
              </c:strCache>
            </c:strRef>
          </c:cat>
          <c:val>
            <c:numRef>
              <c:f>' Pivot table 2'!$C$4:$C$9</c:f>
              <c:numCache>
                <c:formatCode>General</c:formatCode>
                <c:ptCount val="5"/>
                <c:pt idx="0">
                  <c:v>25410</c:v>
                </c:pt>
                <c:pt idx="1">
                  <c:v>18122</c:v>
                </c:pt>
                <c:pt idx="2">
                  <c:v>19382</c:v>
                </c:pt>
                <c:pt idx="3">
                  <c:v>23190</c:v>
                </c:pt>
                <c:pt idx="4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B-4B0B-962E-24D9783B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19899183"/>
        <c:axId val="619891695"/>
      </c:barChart>
      <c:valAx>
        <c:axId val="61989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9183"/>
        <c:crosses val="autoZero"/>
        <c:crossBetween val="between"/>
      </c:valAx>
      <c:catAx>
        <c:axId val="619899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1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604837</xdr:colOff>
      <xdr:row>2</xdr:row>
      <xdr:rowOff>42862</xdr:rowOff>
    </xdr:from>
    <xdr:to>
      <xdr:col>11</xdr:col>
      <xdr:colOff>300037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A7B347-4FF0-D37F-32E3-CB30DF59D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414337</xdr:colOff>
      <xdr:row>17</xdr:row>
      <xdr:rowOff>33337</xdr:rowOff>
    </xdr:from>
    <xdr:to>
      <xdr:col>14</xdr:col>
      <xdr:colOff>109537</xdr:colOff>
      <xdr:row>31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0B2115-06A4-FB7C-4566-FF124EF5E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38100</xdr:rowOff>
    </xdr:from>
    <xdr:to>
      <xdr:col>4</xdr:col>
      <xdr:colOff>581025</xdr:colOff>
      <xdr:row>30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0889D-0995-4275-8986-2171D5CF3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35</xdr:row>
      <xdr:rowOff>161925</xdr:rowOff>
    </xdr:from>
    <xdr:to>
      <xdr:col>5</xdr:col>
      <xdr:colOff>114300</xdr:colOff>
      <xdr:row>50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CA3F13-5638-4CE7-AFEB-F042B2D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0</xdr:row>
      <xdr:rowOff>85725</xdr:rowOff>
    </xdr:from>
    <xdr:to>
      <xdr:col>13</xdr:col>
      <xdr:colOff>447675</xdr:colOff>
      <xdr:row>11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1F5B69-2661-4338-8EDB-4D58ED533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11</xdr:row>
      <xdr:rowOff>85725</xdr:rowOff>
    </xdr:from>
    <xdr:to>
      <xdr:col>7</xdr:col>
      <xdr:colOff>219075</xdr:colOff>
      <xdr:row>24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0E619A-DF1D-4FA5-A8A5-BEAB2C456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250032</xdr:colOff>
      <xdr:row>11</xdr:row>
      <xdr:rowOff>83344</xdr:rowOff>
    </xdr:from>
    <xdr:to>
      <xdr:col>13</xdr:col>
      <xdr:colOff>464343</xdr:colOff>
      <xdr:row>24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84A060-D4AC-456A-88B3-856A5A511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166689</xdr:colOff>
      <xdr:row>0</xdr:row>
      <xdr:rowOff>95250</xdr:rowOff>
    </xdr:from>
    <xdr:to>
      <xdr:col>7</xdr:col>
      <xdr:colOff>202407</xdr:colOff>
      <xdr:row>11</xdr:row>
      <xdr:rowOff>23812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AD1397-9841-4126-82C7-02BD1E8E8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442912</xdr:colOff>
      <xdr:row>1</xdr:row>
      <xdr:rowOff>90487</xdr:rowOff>
    </xdr:from>
    <xdr:to>
      <xdr:col>11</xdr:col>
      <xdr:colOff>138112</xdr:colOff>
      <xdr:row>15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729F1C-6CFA-BF29-03FA-EA2F849B5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157162</xdr:colOff>
      <xdr:row>16</xdr:row>
      <xdr:rowOff>138111</xdr:rowOff>
    </xdr:from>
    <xdr:to>
      <xdr:col>11</xdr:col>
      <xdr:colOff>209550</xdr:colOff>
      <xdr:row>31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A0FDD1-DFEF-9AF3-B9FC-8070F383A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12</xdr:col>
      <xdr:colOff>404813</xdr:colOff>
      <xdr:row>49</xdr:row>
      <xdr:rowOff>128588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1549E0-808C-43EB-9D5F-2BC2CBE89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35</xdr:row>
      <xdr:rowOff>38100</xdr:rowOff>
    </xdr:from>
    <xdr:to>
      <xdr:col>4</xdr:col>
      <xdr:colOff>428625</xdr:colOff>
      <xdr:row>49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1E908A-6EE0-40F0-817F-E62711CDD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6</xdr:col>
      <xdr:colOff>333375</xdr:colOff>
      <xdr:row>11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5DB08A-6718-43F6-9DE9-BCBE5727E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371476</xdr:colOff>
      <xdr:row>0</xdr:row>
      <xdr:rowOff>104776</xdr:rowOff>
    </xdr:from>
    <xdr:to>
      <xdr:col>13</xdr:col>
      <xdr:colOff>314326</xdr:colOff>
      <xdr:row>11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6C1709-2409-424F-9282-D1A338421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11</xdr:row>
      <xdr:rowOff>180977</xdr:rowOff>
    </xdr:from>
    <xdr:to>
      <xdr:col>6</xdr:col>
      <xdr:colOff>323850</xdr:colOff>
      <xdr:row>22</xdr:row>
      <xdr:rowOff>133351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7870A1-F56D-45E0-8AFD-F01503982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359835</xdr:colOff>
      <xdr:row>11</xdr:row>
      <xdr:rowOff>169335</xdr:rowOff>
    </xdr:from>
    <xdr:to>
      <xdr:col>13</xdr:col>
      <xdr:colOff>306918</xdr:colOff>
      <xdr:row>22</xdr:row>
      <xdr:rowOff>31751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6BD789-8857-4BA6-BC32-8FDCFD5B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395286</xdr:colOff>
      <xdr:row>1</xdr:row>
      <xdr:rowOff>157162</xdr:rowOff>
    </xdr:from>
    <xdr:to>
      <xdr:col>12</xdr:col>
      <xdr:colOff>438149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0A7B04-93A6-B774-ECE5-3C491C510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471487</xdr:colOff>
      <xdr:row>18</xdr:row>
      <xdr:rowOff>138112</xdr:rowOff>
    </xdr:from>
    <xdr:to>
      <xdr:col>12</xdr:col>
      <xdr:colOff>390525</xdr:colOff>
      <xdr:row>31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31D632-0623-00B1-8185-65014B309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5</xdr:col>
      <xdr:colOff>123825</xdr:colOff>
      <xdr:row>49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2D457A-D081-4173-B83B-4C31CD87E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5</xdr:col>
      <xdr:colOff>123825</xdr:colOff>
      <xdr:row>32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02DBB5-8543-43D6-8960-8B3B7770F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123825</xdr:rowOff>
    </xdr:from>
    <xdr:to>
      <xdr:col>6</xdr:col>
      <xdr:colOff>257175</xdr:colOff>
      <xdr:row>10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FF79BA-E300-40A4-A333-CC4CB0A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0</xdr:row>
      <xdr:rowOff>114300</xdr:rowOff>
    </xdr:from>
    <xdr:to>
      <xdr:col>13</xdr:col>
      <xdr:colOff>228600</xdr:colOff>
      <xdr:row>10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FBE97D-9D5C-406A-B880-55A944F13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11</xdr:row>
      <xdr:rowOff>47625</xdr:rowOff>
    </xdr:from>
    <xdr:to>
      <xdr:col>6</xdr:col>
      <xdr:colOff>257175</xdr:colOff>
      <xdr:row>22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763347-F344-44DC-B1E9-D07EBC1A7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296333</xdr:colOff>
      <xdr:row>11</xdr:row>
      <xdr:rowOff>42333</xdr:rowOff>
    </xdr:from>
    <xdr:to>
      <xdr:col>13</xdr:col>
      <xdr:colOff>317500</xdr:colOff>
      <xdr:row>23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B86249-3A63-41BD-8EFB-47DD4527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mail - [2010]" refreshedDate="44709.550165856483" createdVersion="7" refreshedVersion="7" minRefreshableVersion="3" recordCount="30" xr:uid="{46F0E7C5-369F-4DCB-B75D-FF518370D9F7}">
  <cacheSource type="worksheet">
    <worksheetSource ref="B4:I34" sheet="Sheet1"/>
  </cacheSource>
  <cacheFields count="8">
    <cacheField name="Date " numFmtId="16">
      <sharedItems containsSemiMixedTypes="0" containsNonDate="0" containsDate="1" containsString="0" minDate="2022-04-01T00:00:00" maxDate="2022-05-01T00:00:00" count="30"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</sharedItems>
      <fieldGroup base="0">
        <rangePr groupBy="days" startDate="2022-04-01T00:00:00" endDate="2022-05-01T00:00:00" groupInterval="7"/>
        <groupItems count="7">
          <s v="&lt;4/1/2022"/>
          <s v="4/1/2022 - 4/7/2022"/>
          <s v="4/8/2022 - 4/14/2022"/>
          <s v="4/15/2022 - 4/21/2022"/>
          <s v="4/22/2022 - 4/28/2022"/>
          <s v="4/29/2022 - 5/1/2022"/>
          <s v="&gt;5/1/2022"/>
        </groupItems>
      </fieldGroup>
    </cacheField>
    <cacheField name="Day " numFmtId="0">
      <sharedItems count="8">
        <s v="Fri "/>
        <s v="Sat"/>
        <s v="Sun"/>
        <s v="Mon"/>
        <s v="Tue"/>
        <s v="Wed"/>
        <s v="Thu"/>
        <s v="Fri"/>
      </sharedItems>
    </cacheField>
    <cacheField name="Product A" numFmtId="164">
      <sharedItems containsSemiMixedTypes="0" containsString="0" containsNumber="1" containsInteger="1" minValue="226" maxValue="6965"/>
    </cacheField>
    <cacheField name="Product B " numFmtId="164">
      <sharedItems containsSemiMixedTypes="0" containsString="0" containsNumber="1" containsInteger="1" minValue="230" maxValue="6325"/>
    </cacheField>
    <cacheField name="Product C" numFmtId="164">
      <sharedItems containsSemiMixedTypes="0" containsString="0" containsNumber="1" containsInteger="1" minValue="130" maxValue="6523"/>
    </cacheField>
    <cacheField name="Total Income " numFmtId="164">
      <sharedItems containsSemiMixedTypes="0" containsString="0" containsNumber="1" containsInteger="1" minValue="922" maxValue="17405"/>
    </cacheField>
    <cacheField name="Expense " numFmtId="164">
      <sharedItems containsSemiMixedTypes="0" containsString="0" containsNumber="1" containsInteger="1" minValue="1203" maxValue="6539"/>
    </cacheField>
    <cacheField name="Net Income " numFmtId="164">
      <sharedItems containsSemiMixedTypes="0" containsString="0" containsNumber="1" containsInteger="1" minValue="-616" maxValue="108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mail - [2010]" refreshedDate="44709.565268749997" createdVersion="7" refreshedVersion="7" minRefreshableVersion="3" recordCount="12" xr:uid="{7D2100FC-572C-464D-BE89-850D713B40E1}">
  <cacheSource type="worksheet">
    <worksheetSource ref="B4:H16" sheet="Sheet2"/>
  </cacheSource>
  <cacheFields count="7">
    <cacheField name="Month " numFmtId="0">
      <sharedItems count="12">
        <s v="January "/>
        <s v="February 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Product A " numFmtId="164">
      <sharedItems containsSemiMixedTypes="0" containsString="0" containsNumber="1" containsInteger="1" minValue="12365" maxValue="36523"/>
    </cacheField>
    <cacheField name="Product B " numFmtId="164">
      <sharedItems containsSemiMixedTypes="0" containsString="0" containsNumber="1" containsInteger="1" minValue="5639" maxValue="32569"/>
    </cacheField>
    <cacheField name="Product C" numFmtId="164">
      <sharedItems containsSemiMixedTypes="0" containsString="0" containsNumber="1" containsInteger="1" minValue="2563" maxValue="23654"/>
    </cacheField>
    <cacheField name="Total Income " numFmtId="164">
      <sharedItems containsSemiMixedTypes="0" containsString="0" containsNumber="1" containsInteger="1" minValue="30240" maxValue="92746" count="12">
        <n v="47630"/>
        <n v="48124"/>
        <n v="30240"/>
        <n v="45494"/>
        <n v="59226"/>
        <n v="92746"/>
        <n v="76914"/>
        <n v="42466"/>
        <n v="57553"/>
        <n v="56825"/>
        <n v="44172"/>
        <n v="50562"/>
      </sharedItems>
    </cacheField>
    <cacheField name="Expense " numFmtId="164">
      <sharedItems containsSemiMixedTypes="0" containsString="0" containsNumber="1" containsInteger="1" minValue="12306" maxValue="25693"/>
    </cacheField>
    <cacheField name="Net Income " numFmtId="164">
      <sharedItems containsSemiMixedTypes="0" containsString="0" containsNumber="1" containsInteger="1" minValue="12677" maxValue="701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3250"/>
    <n v="6325"/>
    <n v="1256"/>
    <n v="10831"/>
    <n v="3652"/>
    <n v="7179"/>
  </r>
  <r>
    <x v="1"/>
    <x v="1"/>
    <n v="4236"/>
    <n v="4563"/>
    <n v="6520"/>
    <n v="15319"/>
    <n v="6523"/>
    <n v="8796"/>
  </r>
  <r>
    <x v="2"/>
    <x v="2"/>
    <n v="562"/>
    <n v="230"/>
    <n v="130"/>
    <n v="922"/>
    <n v="1256"/>
    <n v="-334"/>
  </r>
  <r>
    <x v="3"/>
    <x v="3"/>
    <n v="5698"/>
    <n v="4562"/>
    <n v="3620"/>
    <n v="13880"/>
    <n v="5693"/>
    <n v="8187"/>
  </r>
  <r>
    <x v="4"/>
    <x v="4"/>
    <n v="1203"/>
    <n v="1530"/>
    <n v="1720"/>
    <n v="4453"/>
    <n v="1203"/>
    <n v="3250"/>
  </r>
  <r>
    <x v="5"/>
    <x v="5"/>
    <n v="3569"/>
    <n v="2630"/>
    <n v="2635"/>
    <n v="8834"/>
    <n v="2520"/>
    <n v="6314"/>
  </r>
  <r>
    <x v="6"/>
    <x v="6"/>
    <n v="4526"/>
    <n v="3560"/>
    <n v="3205"/>
    <n v="11291"/>
    <n v="4563"/>
    <n v="6728"/>
  </r>
  <r>
    <x v="7"/>
    <x v="7"/>
    <n v="6965"/>
    <n v="5920"/>
    <n v="4520"/>
    <n v="17405"/>
    <n v="6539"/>
    <n v="10866"/>
  </r>
  <r>
    <x v="8"/>
    <x v="1"/>
    <n v="3820"/>
    <n v="4263"/>
    <n v="1236"/>
    <n v="9319"/>
    <n v="2362"/>
    <n v="6957"/>
  </r>
  <r>
    <x v="9"/>
    <x v="2"/>
    <n v="226"/>
    <n v="256"/>
    <n v="563"/>
    <n v="1045"/>
    <n v="1456"/>
    <n v="-411"/>
  </r>
  <r>
    <x v="10"/>
    <x v="3"/>
    <n v="2563"/>
    <n v="1563"/>
    <n v="1752"/>
    <n v="5878"/>
    <n v="2362"/>
    <n v="3516"/>
  </r>
  <r>
    <x v="11"/>
    <x v="4"/>
    <n v="3652"/>
    <n v="1578"/>
    <n v="786"/>
    <n v="6016"/>
    <n v="1256"/>
    <n v="4760"/>
  </r>
  <r>
    <x v="12"/>
    <x v="5"/>
    <n v="2365"/>
    <n v="1782"/>
    <n v="1256"/>
    <n v="5403"/>
    <n v="1782"/>
    <n v="3621"/>
  </r>
  <r>
    <x v="13"/>
    <x v="6"/>
    <n v="1256"/>
    <n v="2563"/>
    <n v="1742"/>
    <n v="5561"/>
    <n v="2365"/>
    <n v="3196"/>
  </r>
  <r>
    <x v="14"/>
    <x v="7"/>
    <n v="2365"/>
    <n v="1753"/>
    <n v="2365"/>
    <n v="6483"/>
    <n v="1256"/>
    <n v="5227"/>
  </r>
  <r>
    <x v="15"/>
    <x v="1"/>
    <n v="1325"/>
    <n v="1236"/>
    <n v="1456"/>
    <n v="4017"/>
    <n v="1563"/>
    <n v="2454"/>
  </r>
  <r>
    <x v="16"/>
    <x v="2"/>
    <n v="228"/>
    <n v="252"/>
    <n v="452"/>
    <n v="932"/>
    <n v="1452"/>
    <n v="-520"/>
  </r>
  <r>
    <x v="17"/>
    <x v="3"/>
    <n v="2145"/>
    <n v="2036"/>
    <n v="2563"/>
    <n v="6744"/>
    <n v="5694"/>
    <n v="1050"/>
  </r>
  <r>
    <x v="18"/>
    <x v="4"/>
    <n v="1256"/>
    <n v="1026"/>
    <n v="6523"/>
    <n v="8805"/>
    <n v="2456"/>
    <n v="6349"/>
  </r>
  <r>
    <x v="19"/>
    <x v="5"/>
    <n v="1567"/>
    <n v="1456"/>
    <n v="1725"/>
    <n v="4748"/>
    <n v="2365"/>
    <n v="2383"/>
  </r>
  <r>
    <x v="20"/>
    <x v="6"/>
    <n v="2321"/>
    <n v="2261"/>
    <n v="2365"/>
    <n v="6947"/>
    <n v="4596"/>
    <n v="2351"/>
  </r>
  <r>
    <x v="21"/>
    <x v="7"/>
    <n v="2031"/>
    <n v="1963"/>
    <n v="1789"/>
    <n v="5783"/>
    <n v="4236"/>
    <n v="1547"/>
  </r>
  <r>
    <x v="22"/>
    <x v="1"/>
    <n v="1265"/>
    <n v="1023"/>
    <n v="1205"/>
    <n v="3493"/>
    <n v="2365"/>
    <n v="1128"/>
  </r>
  <r>
    <x v="23"/>
    <x v="2"/>
    <n v="325"/>
    <n v="302"/>
    <n v="1320"/>
    <n v="1947"/>
    <n v="2563"/>
    <n v="-616"/>
  </r>
  <r>
    <x v="24"/>
    <x v="3"/>
    <n v="2456"/>
    <n v="2163"/>
    <n v="1856"/>
    <n v="6475"/>
    <n v="4523"/>
    <n v="1952"/>
  </r>
  <r>
    <x v="25"/>
    <x v="4"/>
    <n v="1256"/>
    <n v="1025"/>
    <n v="1632"/>
    <n v="3913"/>
    <n v="2365"/>
    <n v="1548"/>
  </r>
  <r>
    <x v="26"/>
    <x v="5"/>
    <n v="1852"/>
    <n v="1759"/>
    <n v="1569"/>
    <n v="5180"/>
    <n v="2569"/>
    <n v="2611"/>
  </r>
  <r>
    <x v="27"/>
    <x v="6"/>
    <n v="3254"/>
    <n v="1596"/>
    <n v="1752"/>
    <n v="6602"/>
    <n v="4569"/>
    <n v="2033"/>
  </r>
  <r>
    <x v="28"/>
    <x v="7"/>
    <n v="1569"/>
    <n v="1256"/>
    <n v="1752"/>
    <n v="4577"/>
    <n v="2563"/>
    <n v="2014"/>
  </r>
  <r>
    <x v="29"/>
    <x v="1"/>
    <n v="1753"/>
    <n v="1456"/>
    <n v="1325"/>
    <n v="4534"/>
    <n v="2365"/>
    <n v="216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25632"/>
    <n v="12365"/>
    <n v="9633"/>
    <x v="0"/>
    <n v="12569"/>
    <n v="35061"/>
  </r>
  <r>
    <x v="1"/>
    <n v="23623"/>
    <n v="13265"/>
    <n v="11236"/>
    <x v="1"/>
    <n v="14526"/>
    <n v="33598"/>
  </r>
  <r>
    <x v="2"/>
    <n v="15236"/>
    <n v="5639"/>
    <n v="9365"/>
    <x v="2"/>
    <n v="17563"/>
    <n v="12677"/>
  </r>
  <r>
    <x v="3"/>
    <n v="14562"/>
    <n v="18563"/>
    <n v="12369"/>
    <x v="3"/>
    <n v="25693"/>
    <n v="19801"/>
  </r>
  <r>
    <x v="4"/>
    <n v="27893"/>
    <n v="25694"/>
    <n v="5639"/>
    <x v="4"/>
    <n v="17589"/>
    <n v="41637"/>
  </r>
  <r>
    <x v="5"/>
    <n v="36523"/>
    <n v="32569"/>
    <n v="23654"/>
    <x v="5"/>
    <n v="22639"/>
    <n v="70107"/>
  </r>
  <r>
    <x v="6"/>
    <n v="32652"/>
    <n v="25693"/>
    <n v="18569"/>
    <x v="6"/>
    <n v="17256"/>
    <n v="59658"/>
  </r>
  <r>
    <x v="7"/>
    <n v="12365"/>
    <n v="12569"/>
    <n v="17532"/>
    <x v="7"/>
    <n v="23654"/>
    <n v="18812"/>
  </r>
  <r>
    <x v="8"/>
    <n v="18659"/>
    <n v="32569"/>
    <n v="6325"/>
    <x v="8"/>
    <n v="15639"/>
    <n v="41914"/>
  </r>
  <r>
    <x v="9"/>
    <n v="23563"/>
    <n v="25693"/>
    <n v="7569"/>
    <x v="9"/>
    <n v="14236"/>
    <n v="42589"/>
  </r>
  <r>
    <x v="10"/>
    <n v="25646"/>
    <n v="15963"/>
    <n v="2563"/>
    <x v="10"/>
    <n v="12306"/>
    <n v="31866"/>
  </r>
  <r>
    <x v="11"/>
    <n v="25634"/>
    <n v="12563"/>
    <n v="12365"/>
    <x v="11"/>
    <n v="15632"/>
    <n v="349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5BC11E-695B-4F25-97E8-BBF04F00C41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3">
  <location ref="A3:C12" firstHeaderRow="0" firstDataRow="1" firstDataCol="1"/>
  <pivotFields count="8">
    <pivotField numFmtId="16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 sortType="ascending">
      <items count="9">
        <item x="2"/>
        <item x="3"/>
        <item x="4"/>
        <item x="5"/>
        <item x="6"/>
        <item x="7"/>
        <item x="1"/>
        <item x="0"/>
        <item t="default"/>
      </items>
    </pivotField>
    <pivotField numFmtId="164" showAll="0"/>
    <pivotField numFmtId="164" showAll="0"/>
    <pivotField numFmtId="164" showAll="0"/>
    <pivotField dataField="1" numFmtId="164" showAll="0"/>
    <pivotField dataField="1" numFmtId="164" showAll="0"/>
    <pivotField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Income " fld="5" baseField="0" baseItem="0"/>
    <dataField name="Sum of Expense " fld="6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5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2" format="32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2" format="33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2" format="34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2" format="35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2" format="36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12" format="37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24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6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2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638B52-434D-40D4-912C-A8F6FE4C54C3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3">
  <location ref="A3:C9" firstHeaderRow="0" firstDataRow="1" firstDataCol="1"/>
  <pivotFields count="8">
    <pivotField axis="axisRow" numFmtId="1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numFmtId="164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Income " fld="5" baseField="0" baseItem="0"/>
    <dataField name="Sum of Expense " fld="6" baseField="0" baseItem="0"/>
  </dataFields>
  <chartFormats count="3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3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3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3" format="2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3" format="23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3" format="24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3" format="25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8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8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8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8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8" format="4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45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8" format="46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8" format="47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8" format="48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8" format="49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2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1399B0-D89D-441D-9136-F90E92AF4EF2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9">
  <location ref="A3:C16" firstHeaderRow="0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64" showAll="0"/>
    <pivotField numFmtId="164" showAll="0"/>
    <pivotField numFmtId="164" showAll="0"/>
    <pivotField dataField="1" numFmtId="164" showAll="0"/>
    <pivotField dataField="1" numFmtId="164" showAll="0"/>
    <pivotField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Income " fld="4" baseField="0" baseItem="0"/>
    <dataField name="Sum of Expense " fld="5" baseField="0" baseItem="0"/>
  </dataFields>
  <chartFormats count="7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42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5" format="43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5" format="44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5" format="45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5" format="46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5" format="47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5" format="48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5" format="49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5" format="50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5" format="5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5" format="52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5" format="53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8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0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0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0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0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0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0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0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0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0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0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0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0" format="9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94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0" format="95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0" format="96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0" format="97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0" format="98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0" format="99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0" format="100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0" format="10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10" format="102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10" format="103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10" format="104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10" format="105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F82E-3978-42B2-91D7-1B935A9BC69F}">
  <dimension ref="A3:C12"/>
  <sheetViews>
    <sheetView showGridLines="0" workbookViewId="0">
      <selection activeCell="C8" sqref="C8"/>
    </sheetView>
  </sheetViews>
  <sheetFormatPr defaultRowHeight="15" x14ac:dyDescent="0.25"/>
  <cols>
    <col min="1" max="1" width="15.42578125" bestFit="1" customWidth="1"/>
    <col min="2" max="2" width="19.7109375" bestFit="1" customWidth="1"/>
    <col min="3" max="3" width="15.5703125" bestFit="1" customWidth="1"/>
  </cols>
  <sheetData>
    <row r="3" spans="1:3" x14ac:dyDescent="0.25">
      <c r="A3" s="10" t="s">
        <v>30</v>
      </c>
      <c r="B3" s="1" t="s">
        <v>32</v>
      </c>
      <c r="C3" s="1" t="s">
        <v>33</v>
      </c>
    </row>
    <row r="4" spans="1:3" x14ac:dyDescent="0.25">
      <c r="A4" s="1" t="s">
        <v>10</v>
      </c>
      <c r="B4" s="11">
        <v>4846</v>
      </c>
      <c r="C4" s="11">
        <v>6727</v>
      </c>
    </row>
    <row r="5" spans="1:3" x14ac:dyDescent="0.25">
      <c r="A5" s="1" t="s">
        <v>11</v>
      </c>
      <c r="B5" s="11">
        <v>32977</v>
      </c>
      <c r="C5" s="11">
        <v>18272</v>
      </c>
    </row>
    <row r="6" spans="1:3" x14ac:dyDescent="0.25">
      <c r="A6" s="1" t="s">
        <v>12</v>
      </c>
      <c r="B6" s="11">
        <v>23187</v>
      </c>
      <c r="C6" s="11">
        <v>7280</v>
      </c>
    </row>
    <row r="7" spans="1:3" x14ac:dyDescent="0.25">
      <c r="A7" s="1" t="s">
        <v>13</v>
      </c>
      <c r="B7" s="11">
        <v>24165</v>
      </c>
      <c r="C7" s="11">
        <v>9236</v>
      </c>
    </row>
    <row r="8" spans="1:3" x14ac:dyDescent="0.25">
      <c r="A8" s="1" t="s">
        <v>14</v>
      </c>
      <c r="B8" s="11">
        <v>30401</v>
      </c>
      <c r="C8" s="11">
        <v>16093</v>
      </c>
    </row>
    <row r="9" spans="1:3" x14ac:dyDescent="0.25">
      <c r="A9" s="1" t="s">
        <v>15</v>
      </c>
      <c r="B9" s="11">
        <v>34248</v>
      </c>
      <c r="C9" s="11">
        <v>14594</v>
      </c>
    </row>
    <row r="10" spans="1:3" x14ac:dyDescent="0.25">
      <c r="A10" s="1" t="s">
        <v>9</v>
      </c>
      <c r="B10" s="11">
        <v>36682</v>
      </c>
      <c r="C10" s="11">
        <v>15178</v>
      </c>
    </row>
    <row r="11" spans="1:3" x14ac:dyDescent="0.25">
      <c r="A11" s="1" t="s">
        <v>8</v>
      </c>
      <c r="B11" s="11">
        <v>10831</v>
      </c>
      <c r="C11" s="11">
        <v>3652</v>
      </c>
    </row>
    <row r="12" spans="1:3" x14ac:dyDescent="0.25">
      <c r="A12" s="1" t="s">
        <v>31</v>
      </c>
      <c r="B12" s="11">
        <v>197337</v>
      </c>
      <c r="C12" s="11">
        <v>91032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5286-DE08-4D68-9B60-3D8E4951736D}">
  <dimension ref="A1"/>
  <sheetViews>
    <sheetView showGridLines="0" zoomScale="80" zoomScaleNormal="80" workbookViewId="0">
      <selection activeCell="T27" sqref="T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F353-B150-4E0A-AE19-711FC4EB19E3}">
  <dimension ref="A3:C9"/>
  <sheetViews>
    <sheetView showGridLines="0" workbookViewId="0">
      <selection activeCell="M34" sqref="M34"/>
    </sheetView>
  </sheetViews>
  <sheetFormatPr defaultRowHeight="15" x14ac:dyDescent="0.25"/>
  <cols>
    <col min="1" max="1" width="20.28515625" bestFit="1" customWidth="1"/>
    <col min="2" max="2" width="19.7109375" bestFit="1" customWidth="1"/>
    <col min="3" max="3" width="15.5703125" bestFit="1" customWidth="1"/>
  </cols>
  <sheetData>
    <row r="3" spans="1:3" x14ac:dyDescent="0.25">
      <c r="A3" s="8" t="s">
        <v>30</v>
      </c>
      <c r="B3" t="s">
        <v>32</v>
      </c>
      <c r="C3" t="s">
        <v>33</v>
      </c>
    </row>
    <row r="4" spans="1:3" x14ac:dyDescent="0.25">
      <c r="A4" s="12" t="s">
        <v>34</v>
      </c>
      <c r="B4" s="9">
        <v>65530</v>
      </c>
      <c r="C4" s="9">
        <v>25410</v>
      </c>
    </row>
    <row r="5" spans="1:3" x14ac:dyDescent="0.25">
      <c r="A5" s="12" t="s">
        <v>35</v>
      </c>
      <c r="B5" s="9">
        <v>50627</v>
      </c>
      <c r="C5" s="9">
        <v>18122</v>
      </c>
    </row>
    <row r="6" spans="1:3" x14ac:dyDescent="0.25">
      <c r="A6" s="12" t="s">
        <v>36</v>
      </c>
      <c r="B6" s="9">
        <v>38676</v>
      </c>
      <c r="C6" s="9">
        <v>19382</v>
      </c>
    </row>
    <row r="7" spans="1:3" x14ac:dyDescent="0.25">
      <c r="A7" s="12" t="s">
        <v>37</v>
      </c>
      <c r="B7" s="9">
        <v>33393</v>
      </c>
      <c r="C7" s="9">
        <v>23190</v>
      </c>
    </row>
    <row r="8" spans="1:3" x14ac:dyDescent="0.25">
      <c r="A8" s="12" t="s">
        <v>38</v>
      </c>
      <c r="B8" s="9">
        <v>9111</v>
      </c>
      <c r="C8" s="9">
        <v>4928</v>
      </c>
    </row>
    <row r="9" spans="1:3" x14ac:dyDescent="0.25">
      <c r="A9" s="12" t="s">
        <v>31</v>
      </c>
      <c r="B9" s="9">
        <v>197337</v>
      </c>
      <c r="C9" s="9">
        <v>91032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1C79-90A4-45DD-BA2E-E3FA61B0B86D}">
  <dimension ref="A1"/>
  <sheetViews>
    <sheetView showGridLines="0" zoomScale="90" zoomScaleNormal="90" workbookViewId="0">
      <selection activeCell="O24" sqref="O24"/>
    </sheetView>
  </sheetViews>
  <sheetFormatPr defaultRowHeight="15" x14ac:dyDescent="0.25"/>
  <sheetData>
    <row r="1" ht="20.100000000000001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4"/>
  <sheetViews>
    <sheetView showGridLines="0" tabSelected="1" zoomScaleNormal="100" workbookViewId="0">
      <selection activeCell="M15" sqref="M15"/>
    </sheetView>
  </sheetViews>
  <sheetFormatPr defaultRowHeight="20.100000000000001" customHeight="1" x14ac:dyDescent="0.25"/>
  <cols>
    <col min="1" max="1" width="3.5703125" customWidth="1"/>
    <col min="2" max="2" width="8.28515625" customWidth="1"/>
    <col min="3" max="3" width="7.7109375" customWidth="1"/>
    <col min="4" max="4" width="9.5703125" bestFit="1" customWidth="1"/>
    <col min="5" max="5" width="10.28515625" customWidth="1"/>
    <col min="6" max="6" width="10" customWidth="1"/>
    <col min="7" max="7" width="12.85546875" bestFit="1" customWidth="1"/>
    <col min="9" max="9" width="12.140625" customWidth="1"/>
  </cols>
  <sheetData>
    <row r="2" spans="2:9" ht="20.100000000000001" customHeight="1" x14ac:dyDescent="0.25">
      <c r="B2" s="14" t="s">
        <v>39</v>
      </c>
      <c r="C2" s="14"/>
      <c r="D2" s="14"/>
      <c r="E2" s="14"/>
      <c r="F2" s="14"/>
      <c r="G2" s="14"/>
      <c r="H2" s="14"/>
      <c r="I2" s="14"/>
    </row>
    <row r="4" spans="2:9" ht="20.100000000000001" customHeight="1" x14ac:dyDescent="0.25">
      <c r="B4" s="2" t="s">
        <v>0</v>
      </c>
      <c r="C4" s="2" t="s">
        <v>1</v>
      </c>
      <c r="D4" s="2" t="s">
        <v>29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ht="20.100000000000001" customHeight="1" x14ac:dyDescent="0.25">
      <c r="B5" s="3">
        <v>44652</v>
      </c>
      <c r="C5" s="4" t="s">
        <v>8</v>
      </c>
      <c r="D5" s="5">
        <v>3250</v>
      </c>
      <c r="E5" s="5">
        <v>6325</v>
      </c>
      <c r="F5" s="5">
        <v>1256</v>
      </c>
      <c r="G5" s="5">
        <f>SUM(D5:F5)</f>
        <v>10831</v>
      </c>
      <c r="H5" s="5">
        <v>3652</v>
      </c>
      <c r="I5" s="5">
        <f>G5-H5</f>
        <v>7179</v>
      </c>
    </row>
    <row r="6" spans="2:9" ht="20.100000000000001" customHeight="1" x14ac:dyDescent="0.25">
      <c r="B6" s="3">
        <v>44653</v>
      </c>
      <c r="C6" s="4" t="s">
        <v>9</v>
      </c>
      <c r="D6" s="5">
        <v>4236</v>
      </c>
      <c r="E6" s="5">
        <v>4563</v>
      </c>
      <c r="F6" s="5">
        <v>6520</v>
      </c>
      <c r="G6" s="5">
        <f t="shared" ref="G6:G34" si="0">SUM(D6:F6)</f>
        <v>15319</v>
      </c>
      <c r="H6" s="5">
        <v>6523</v>
      </c>
      <c r="I6" s="5">
        <f t="shared" ref="I6:I34" si="1">G6-H6</f>
        <v>8796</v>
      </c>
    </row>
    <row r="7" spans="2:9" ht="20.100000000000001" customHeight="1" x14ac:dyDescent="0.25">
      <c r="B7" s="3">
        <v>44654</v>
      </c>
      <c r="C7" s="4" t="s">
        <v>10</v>
      </c>
      <c r="D7" s="5">
        <v>562</v>
      </c>
      <c r="E7" s="5">
        <v>230</v>
      </c>
      <c r="F7" s="5">
        <v>130</v>
      </c>
      <c r="G7" s="5">
        <f t="shared" si="0"/>
        <v>922</v>
      </c>
      <c r="H7" s="5">
        <v>1256</v>
      </c>
      <c r="I7" s="5">
        <f t="shared" si="1"/>
        <v>-334</v>
      </c>
    </row>
    <row r="8" spans="2:9" ht="20.100000000000001" customHeight="1" x14ac:dyDescent="0.25">
      <c r="B8" s="3">
        <v>44655</v>
      </c>
      <c r="C8" s="4" t="s">
        <v>11</v>
      </c>
      <c r="D8" s="5">
        <v>5698</v>
      </c>
      <c r="E8" s="5">
        <v>4562</v>
      </c>
      <c r="F8" s="5">
        <v>3620</v>
      </c>
      <c r="G8" s="5">
        <f t="shared" si="0"/>
        <v>13880</v>
      </c>
      <c r="H8" s="5">
        <v>5693</v>
      </c>
      <c r="I8" s="5">
        <f t="shared" si="1"/>
        <v>8187</v>
      </c>
    </row>
    <row r="9" spans="2:9" ht="20.100000000000001" customHeight="1" x14ac:dyDescent="0.25">
      <c r="B9" s="3">
        <v>44656</v>
      </c>
      <c r="C9" s="4" t="s">
        <v>12</v>
      </c>
      <c r="D9" s="5">
        <v>1203</v>
      </c>
      <c r="E9" s="5">
        <v>1530</v>
      </c>
      <c r="F9" s="5">
        <v>1720</v>
      </c>
      <c r="G9" s="5">
        <f t="shared" si="0"/>
        <v>4453</v>
      </c>
      <c r="H9" s="5">
        <v>1203</v>
      </c>
      <c r="I9" s="5">
        <f t="shared" si="1"/>
        <v>3250</v>
      </c>
    </row>
    <row r="10" spans="2:9" ht="20.100000000000001" customHeight="1" x14ac:dyDescent="0.25">
      <c r="B10" s="3">
        <v>44657</v>
      </c>
      <c r="C10" s="4" t="s">
        <v>13</v>
      </c>
      <c r="D10" s="5">
        <v>3569</v>
      </c>
      <c r="E10" s="5">
        <v>2630</v>
      </c>
      <c r="F10" s="5">
        <v>2635</v>
      </c>
      <c r="G10" s="5">
        <f t="shared" si="0"/>
        <v>8834</v>
      </c>
      <c r="H10" s="5">
        <v>2520</v>
      </c>
      <c r="I10" s="5">
        <f t="shared" si="1"/>
        <v>6314</v>
      </c>
    </row>
    <row r="11" spans="2:9" ht="20.100000000000001" customHeight="1" x14ac:dyDescent="0.25">
      <c r="B11" s="3">
        <v>44658</v>
      </c>
      <c r="C11" s="4" t="s">
        <v>14</v>
      </c>
      <c r="D11" s="5">
        <v>4526</v>
      </c>
      <c r="E11" s="5">
        <v>3560</v>
      </c>
      <c r="F11" s="5">
        <v>3205</v>
      </c>
      <c r="G11" s="5">
        <f t="shared" si="0"/>
        <v>11291</v>
      </c>
      <c r="H11" s="5">
        <v>4563</v>
      </c>
      <c r="I11" s="5">
        <f t="shared" si="1"/>
        <v>6728</v>
      </c>
    </row>
    <row r="12" spans="2:9" ht="20.100000000000001" customHeight="1" x14ac:dyDescent="0.25">
      <c r="B12" s="3">
        <v>44659</v>
      </c>
      <c r="C12" s="4" t="s">
        <v>15</v>
      </c>
      <c r="D12" s="5">
        <v>6965</v>
      </c>
      <c r="E12" s="5">
        <v>5920</v>
      </c>
      <c r="F12" s="5">
        <v>4520</v>
      </c>
      <c r="G12" s="5">
        <f t="shared" si="0"/>
        <v>17405</v>
      </c>
      <c r="H12" s="5">
        <v>6539</v>
      </c>
      <c r="I12" s="5">
        <f t="shared" si="1"/>
        <v>10866</v>
      </c>
    </row>
    <row r="13" spans="2:9" ht="20.100000000000001" customHeight="1" x14ac:dyDescent="0.25">
      <c r="B13" s="3">
        <v>44660</v>
      </c>
      <c r="C13" s="4" t="s">
        <v>9</v>
      </c>
      <c r="D13" s="5">
        <v>3820</v>
      </c>
      <c r="E13" s="5">
        <v>4263</v>
      </c>
      <c r="F13" s="5">
        <v>1236</v>
      </c>
      <c r="G13" s="5">
        <f t="shared" si="0"/>
        <v>9319</v>
      </c>
      <c r="H13" s="5">
        <v>2362</v>
      </c>
      <c r="I13" s="5">
        <f t="shared" si="1"/>
        <v>6957</v>
      </c>
    </row>
    <row r="14" spans="2:9" ht="20.100000000000001" customHeight="1" x14ac:dyDescent="0.25">
      <c r="B14" s="3">
        <v>44661</v>
      </c>
      <c r="C14" s="4" t="s">
        <v>10</v>
      </c>
      <c r="D14" s="5">
        <v>226</v>
      </c>
      <c r="E14" s="5">
        <v>256</v>
      </c>
      <c r="F14" s="5">
        <v>563</v>
      </c>
      <c r="G14" s="5">
        <f t="shared" si="0"/>
        <v>1045</v>
      </c>
      <c r="H14" s="5">
        <v>1456</v>
      </c>
      <c r="I14" s="5">
        <f t="shared" si="1"/>
        <v>-411</v>
      </c>
    </row>
    <row r="15" spans="2:9" ht="20.100000000000001" customHeight="1" x14ac:dyDescent="0.25">
      <c r="B15" s="3">
        <v>44662</v>
      </c>
      <c r="C15" s="4" t="s">
        <v>11</v>
      </c>
      <c r="D15" s="7">
        <v>2563</v>
      </c>
      <c r="E15" s="7">
        <v>1563</v>
      </c>
      <c r="F15" s="7">
        <v>1752</v>
      </c>
      <c r="G15" s="7">
        <f t="shared" si="0"/>
        <v>5878</v>
      </c>
      <c r="H15" s="7">
        <v>2362</v>
      </c>
      <c r="I15" s="7">
        <f t="shared" si="1"/>
        <v>3516</v>
      </c>
    </row>
    <row r="16" spans="2:9" ht="20.100000000000001" customHeight="1" x14ac:dyDescent="0.25">
      <c r="B16" s="3">
        <v>44663</v>
      </c>
      <c r="C16" s="4" t="s">
        <v>12</v>
      </c>
      <c r="D16" s="7">
        <v>3652</v>
      </c>
      <c r="E16" s="7">
        <v>1578</v>
      </c>
      <c r="F16" s="7">
        <v>786</v>
      </c>
      <c r="G16" s="7">
        <f t="shared" si="0"/>
        <v>6016</v>
      </c>
      <c r="H16" s="7">
        <v>1256</v>
      </c>
      <c r="I16" s="7">
        <f t="shared" si="1"/>
        <v>4760</v>
      </c>
    </row>
    <row r="17" spans="2:9" ht="20.100000000000001" customHeight="1" x14ac:dyDescent="0.25">
      <c r="B17" s="3">
        <v>44664</v>
      </c>
      <c r="C17" s="4" t="s">
        <v>13</v>
      </c>
      <c r="D17" s="7">
        <v>2365</v>
      </c>
      <c r="E17" s="7">
        <v>1782</v>
      </c>
      <c r="F17" s="7">
        <v>1256</v>
      </c>
      <c r="G17" s="7">
        <f t="shared" si="0"/>
        <v>5403</v>
      </c>
      <c r="H17" s="7">
        <v>1782</v>
      </c>
      <c r="I17" s="7">
        <f t="shared" si="1"/>
        <v>3621</v>
      </c>
    </row>
    <row r="18" spans="2:9" ht="20.100000000000001" customHeight="1" x14ac:dyDescent="0.25">
      <c r="B18" s="3">
        <v>44665</v>
      </c>
      <c r="C18" s="4" t="s">
        <v>14</v>
      </c>
      <c r="D18" s="7">
        <v>1256</v>
      </c>
      <c r="E18" s="7">
        <v>2563</v>
      </c>
      <c r="F18" s="7">
        <v>1742</v>
      </c>
      <c r="G18" s="7">
        <f t="shared" si="0"/>
        <v>5561</v>
      </c>
      <c r="H18" s="7">
        <v>2365</v>
      </c>
      <c r="I18" s="7">
        <f t="shared" si="1"/>
        <v>3196</v>
      </c>
    </row>
    <row r="19" spans="2:9" ht="20.100000000000001" customHeight="1" x14ac:dyDescent="0.25">
      <c r="B19" s="3">
        <v>44666</v>
      </c>
      <c r="C19" s="4" t="s">
        <v>15</v>
      </c>
      <c r="D19" s="7">
        <v>2365</v>
      </c>
      <c r="E19" s="7">
        <v>1753</v>
      </c>
      <c r="F19" s="7">
        <v>2365</v>
      </c>
      <c r="G19" s="7">
        <f t="shared" si="0"/>
        <v>6483</v>
      </c>
      <c r="H19" s="7">
        <v>1256</v>
      </c>
      <c r="I19" s="7">
        <f t="shared" si="1"/>
        <v>5227</v>
      </c>
    </row>
    <row r="20" spans="2:9" ht="20.100000000000001" customHeight="1" x14ac:dyDescent="0.25">
      <c r="B20" s="3">
        <v>44667</v>
      </c>
      <c r="C20" s="4" t="s">
        <v>9</v>
      </c>
      <c r="D20" s="7">
        <v>1325</v>
      </c>
      <c r="E20" s="7">
        <v>1236</v>
      </c>
      <c r="F20" s="7">
        <v>1456</v>
      </c>
      <c r="G20" s="7">
        <f t="shared" si="0"/>
        <v>4017</v>
      </c>
      <c r="H20" s="7">
        <v>1563</v>
      </c>
      <c r="I20" s="7">
        <f t="shared" si="1"/>
        <v>2454</v>
      </c>
    </row>
    <row r="21" spans="2:9" ht="20.100000000000001" customHeight="1" x14ac:dyDescent="0.25">
      <c r="B21" s="3">
        <v>44668</v>
      </c>
      <c r="C21" s="4" t="s">
        <v>10</v>
      </c>
      <c r="D21" s="7">
        <v>228</v>
      </c>
      <c r="E21" s="7">
        <v>252</v>
      </c>
      <c r="F21" s="7">
        <v>452</v>
      </c>
      <c r="G21" s="7">
        <f t="shared" si="0"/>
        <v>932</v>
      </c>
      <c r="H21" s="7">
        <v>1452</v>
      </c>
      <c r="I21" s="7">
        <f t="shared" si="1"/>
        <v>-520</v>
      </c>
    </row>
    <row r="22" spans="2:9" ht="20.100000000000001" customHeight="1" x14ac:dyDescent="0.25">
      <c r="B22" s="3">
        <v>44669</v>
      </c>
      <c r="C22" s="4" t="s">
        <v>11</v>
      </c>
      <c r="D22" s="7">
        <v>2145</v>
      </c>
      <c r="E22" s="7">
        <v>2036</v>
      </c>
      <c r="F22" s="7">
        <v>2563</v>
      </c>
      <c r="G22" s="7">
        <f t="shared" si="0"/>
        <v>6744</v>
      </c>
      <c r="H22" s="7">
        <v>5694</v>
      </c>
      <c r="I22" s="7">
        <f t="shared" si="1"/>
        <v>1050</v>
      </c>
    </row>
    <row r="23" spans="2:9" ht="20.100000000000001" customHeight="1" x14ac:dyDescent="0.25">
      <c r="B23" s="3">
        <v>44670</v>
      </c>
      <c r="C23" s="4" t="s">
        <v>12</v>
      </c>
      <c r="D23" s="7">
        <v>1256</v>
      </c>
      <c r="E23" s="7">
        <v>1026</v>
      </c>
      <c r="F23" s="7">
        <v>6523</v>
      </c>
      <c r="G23" s="7">
        <f t="shared" si="0"/>
        <v>8805</v>
      </c>
      <c r="H23" s="7">
        <v>2456</v>
      </c>
      <c r="I23" s="7">
        <f t="shared" si="1"/>
        <v>6349</v>
      </c>
    </row>
    <row r="24" spans="2:9" ht="20.100000000000001" customHeight="1" x14ac:dyDescent="0.25">
      <c r="B24" s="3">
        <v>44671</v>
      </c>
      <c r="C24" s="4" t="s">
        <v>13</v>
      </c>
      <c r="D24" s="7">
        <v>1567</v>
      </c>
      <c r="E24" s="7">
        <v>1456</v>
      </c>
      <c r="F24" s="7">
        <v>1725</v>
      </c>
      <c r="G24" s="7">
        <f t="shared" si="0"/>
        <v>4748</v>
      </c>
      <c r="H24" s="7">
        <v>2365</v>
      </c>
      <c r="I24" s="7">
        <f t="shared" si="1"/>
        <v>2383</v>
      </c>
    </row>
    <row r="25" spans="2:9" ht="20.100000000000001" customHeight="1" x14ac:dyDescent="0.25">
      <c r="B25" s="3">
        <v>44672</v>
      </c>
      <c r="C25" s="4" t="s">
        <v>14</v>
      </c>
      <c r="D25" s="7">
        <v>2321</v>
      </c>
      <c r="E25" s="7">
        <v>2261</v>
      </c>
      <c r="F25" s="7">
        <v>2365</v>
      </c>
      <c r="G25" s="7">
        <f t="shared" si="0"/>
        <v>6947</v>
      </c>
      <c r="H25" s="7">
        <v>4596</v>
      </c>
      <c r="I25" s="7">
        <f t="shared" si="1"/>
        <v>2351</v>
      </c>
    </row>
    <row r="26" spans="2:9" ht="20.100000000000001" customHeight="1" x14ac:dyDescent="0.25">
      <c r="B26" s="3">
        <v>44673</v>
      </c>
      <c r="C26" s="4" t="s">
        <v>15</v>
      </c>
      <c r="D26" s="7">
        <v>2031</v>
      </c>
      <c r="E26" s="7">
        <v>1963</v>
      </c>
      <c r="F26" s="7">
        <v>1789</v>
      </c>
      <c r="G26" s="7">
        <f t="shared" si="0"/>
        <v>5783</v>
      </c>
      <c r="H26" s="7">
        <v>4236</v>
      </c>
      <c r="I26" s="7">
        <f t="shared" si="1"/>
        <v>1547</v>
      </c>
    </row>
    <row r="27" spans="2:9" ht="20.100000000000001" customHeight="1" x14ac:dyDescent="0.25">
      <c r="B27" s="3">
        <v>44674</v>
      </c>
      <c r="C27" s="4" t="s">
        <v>9</v>
      </c>
      <c r="D27" s="7">
        <v>1265</v>
      </c>
      <c r="E27" s="7">
        <v>1023</v>
      </c>
      <c r="F27" s="7">
        <v>1205</v>
      </c>
      <c r="G27" s="7">
        <f t="shared" si="0"/>
        <v>3493</v>
      </c>
      <c r="H27" s="7">
        <v>2365</v>
      </c>
      <c r="I27" s="7">
        <f t="shared" si="1"/>
        <v>1128</v>
      </c>
    </row>
    <row r="28" spans="2:9" ht="20.100000000000001" customHeight="1" x14ac:dyDescent="0.25">
      <c r="B28" s="3">
        <v>44675</v>
      </c>
      <c r="C28" s="4" t="s">
        <v>10</v>
      </c>
      <c r="D28" s="7">
        <v>325</v>
      </c>
      <c r="E28" s="7">
        <v>302</v>
      </c>
      <c r="F28" s="7">
        <v>1320</v>
      </c>
      <c r="G28" s="7">
        <f t="shared" si="0"/>
        <v>1947</v>
      </c>
      <c r="H28" s="7">
        <v>2563</v>
      </c>
      <c r="I28" s="7">
        <f t="shared" si="1"/>
        <v>-616</v>
      </c>
    </row>
    <row r="29" spans="2:9" ht="20.100000000000001" customHeight="1" x14ac:dyDescent="0.25">
      <c r="B29" s="3">
        <v>44676</v>
      </c>
      <c r="C29" s="4" t="s">
        <v>11</v>
      </c>
      <c r="D29" s="7">
        <v>2456</v>
      </c>
      <c r="E29" s="7">
        <v>2163</v>
      </c>
      <c r="F29" s="7">
        <v>1856</v>
      </c>
      <c r="G29" s="7">
        <f t="shared" si="0"/>
        <v>6475</v>
      </c>
      <c r="H29" s="7">
        <v>4523</v>
      </c>
      <c r="I29" s="7">
        <f t="shared" si="1"/>
        <v>1952</v>
      </c>
    </row>
    <row r="30" spans="2:9" ht="20.100000000000001" customHeight="1" x14ac:dyDescent="0.25">
      <c r="B30" s="3">
        <v>44677</v>
      </c>
      <c r="C30" s="4" t="s">
        <v>12</v>
      </c>
      <c r="D30" s="7">
        <v>1256</v>
      </c>
      <c r="E30" s="7">
        <v>1025</v>
      </c>
      <c r="F30" s="7">
        <v>1632</v>
      </c>
      <c r="G30" s="7">
        <f t="shared" si="0"/>
        <v>3913</v>
      </c>
      <c r="H30" s="7">
        <v>2365</v>
      </c>
      <c r="I30" s="7">
        <f t="shared" si="1"/>
        <v>1548</v>
      </c>
    </row>
    <row r="31" spans="2:9" ht="20.100000000000001" customHeight="1" x14ac:dyDescent="0.25">
      <c r="B31" s="3">
        <v>44678</v>
      </c>
      <c r="C31" s="4" t="s">
        <v>13</v>
      </c>
      <c r="D31" s="7">
        <v>1852</v>
      </c>
      <c r="E31" s="7">
        <v>1759</v>
      </c>
      <c r="F31" s="7">
        <v>1569</v>
      </c>
      <c r="G31" s="7">
        <f t="shared" si="0"/>
        <v>5180</v>
      </c>
      <c r="H31" s="7">
        <v>2569</v>
      </c>
      <c r="I31" s="7">
        <f t="shared" si="1"/>
        <v>2611</v>
      </c>
    </row>
    <row r="32" spans="2:9" ht="20.100000000000001" customHeight="1" x14ac:dyDescent="0.25">
      <c r="B32" s="3">
        <v>44679</v>
      </c>
      <c r="C32" s="4" t="s">
        <v>14</v>
      </c>
      <c r="D32" s="7">
        <v>3254</v>
      </c>
      <c r="E32" s="7">
        <v>1596</v>
      </c>
      <c r="F32" s="7">
        <v>1752</v>
      </c>
      <c r="G32" s="7">
        <f t="shared" si="0"/>
        <v>6602</v>
      </c>
      <c r="H32" s="7">
        <v>4569</v>
      </c>
      <c r="I32" s="7">
        <f t="shared" si="1"/>
        <v>2033</v>
      </c>
    </row>
    <row r="33" spans="2:9" ht="20.100000000000001" customHeight="1" x14ac:dyDescent="0.25">
      <c r="B33" s="3">
        <v>44680</v>
      </c>
      <c r="C33" s="4" t="s">
        <v>15</v>
      </c>
      <c r="D33" s="7">
        <v>1569</v>
      </c>
      <c r="E33" s="7">
        <v>1256</v>
      </c>
      <c r="F33" s="7">
        <v>1752</v>
      </c>
      <c r="G33" s="7">
        <f t="shared" si="0"/>
        <v>4577</v>
      </c>
      <c r="H33" s="7">
        <v>2563</v>
      </c>
      <c r="I33" s="7">
        <f t="shared" si="1"/>
        <v>2014</v>
      </c>
    </row>
    <row r="34" spans="2:9" ht="20.100000000000001" customHeight="1" x14ac:dyDescent="0.25">
      <c r="B34" s="3">
        <v>44681</v>
      </c>
      <c r="C34" s="4" t="s">
        <v>9</v>
      </c>
      <c r="D34" s="7">
        <v>1753</v>
      </c>
      <c r="E34" s="7">
        <v>1456</v>
      </c>
      <c r="F34" s="7">
        <v>1325</v>
      </c>
      <c r="G34" s="7">
        <f t="shared" si="0"/>
        <v>4534</v>
      </c>
      <c r="H34" s="7">
        <v>2365</v>
      </c>
      <c r="I34" s="7">
        <f t="shared" si="1"/>
        <v>2169</v>
      </c>
    </row>
  </sheetData>
  <mergeCells count="1">
    <mergeCell ref="B2:I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1B83-7663-4506-BC9A-D61E986AC588}">
  <dimension ref="A3:C16"/>
  <sheetViews>
    <sheetView showGridLines="0" workbookViewId="0">
      <selection activeCell="N27" sqref="N27"/>
    </sheetView>
  </sheetViews>
  <sheetFormatPr defaultRowHeight="15" x14ac:dyDescent="0.25"/>
  <cols>
    <col min="1" max="1" width="13.140625" bestFit="1" customWidth="1"/>
    <col min="2" max="2" width="19.7109375" bestFit="1" customWidth="1"/>
    <col min="3" max="3" width="15.5703125" bestFit="1" customWidth="1"/>
  </cols>
  <sheetData>
    <row r="3" spans="1:3" x14ac:dyDescent="0.25">
      <c r="A3" s="8" t="s">
        <v>30</v>
      </c>
      <c r="B3" t="s">
        <v>32</v>
      </c>
      <c r="C3" t="s">
        <v>33</v>
      </c>
    </row>
    <row r="4" spans="1:3" x14ac:dyDescent="0.25">
      <c r="A4" s="13" t="s">
        <v>17</v>
      </c>
      <c r="B4" s="9">
        <v>47630</v>
      </c>
      <c r="C4" s="9">
        <v>12569</v>
      </c>
    </row>
    <row r="5" spans="1:3" x14ac:dyDescent="0.25">
      <c r="A5" s="13" t="s">
        <v>18</v>
      </c>
      <c r="B5" s="9">
        <v>48124</v>
      </c>
      <c r="C5" s="9">
        <v>14526</v>
      </c>
    </row>
    <row r="6" spans="1:3" x14ac:dyDescent="0.25">
      <c r="A6" s="13" t="s">
        <v>19</v>
      </c>
      <c r="B6" s="9">
        <v>30240</v>
      </c>
      <c r="C6" s="9">
        <v>17563</v>
      </c>
    </row>
    <row r="7" spans="1:3" x14ac:dyDescent="0.25">
      <c r="A7" s="13" t="s">
        <v>20</v>
      </c>
      <c r="B7" s="9">
        <v>45494</v>
      </c>
      <c r="C7" s="9">
        <v>25693</v>
      </c>
    </row>
    <row r="8" spans="1:3" x14ac:dyDescent="0.25">
      <c r="A8" s="13" t="s">
        <v>21</v>
      </c>
      <c r="B8" s="9">
        <v>59226</v>
      </c>
      <c r="C8" s="9">
        <v>17589</v>
      </c>
    </row>
    <row r="9" spans="1:3" x14ac:dyDescent="0.25">
      <c r="A9" s="13" t="s">
        <v>22</v>
      </c>
      <c r="B9" s="9">
        <v>92746</v>
      </c>
      <c r="C9" s="9">
        <v>22639</v>
      </c>
    </row>
    <row r="10" spans="1:3" x14ac:dyDescent="0.25">
      <c r="A10" s="13" t="s">
        <v>23</v>
      </c>
      <c r="B10" s="9">
        <v>76914</v>
      </c>
      <c r="C10" s="9">
        <v>17256</v>
      </c>
    </row>
    <row r="11" spans="1:3" x14ac:dyDescent="0.25">
      <c r="A11" s="13" t="s">
        <v>24</v>
      </c>
      <c r="B11" s="9">
        <v>42466</v>
      </c>
      <c r="C11" s="9">
        <v>23654</v>
      </c>
    </row>
    <row r="12" spans="1:3" x14ac:dyDescent="0.25">
      <c r="A12" s="13" t="s">
        <v>25</v>
      </c>
      <c r="B12" s="9">
        <v>57553</v>
      </c>
      <c r="C12" s="9">
        <v>15639</v>
      </c>
    </row>
    <row r="13" spans="1:3" x14ac:dyDescent="0.25">
      <c r="A13" s="13" t="s">
        <v>26</v>
      </c>
      <c r="B13" s="9">
        <v>56825</v>
      </c>
      <c r="C13" s="9">
        <v>14236</v>
      </c>
    </row>
    <row r="14" spans="1:3" x14ac:dyDescent="0.25">
      <c r="A14" s="13" t="s">
        <v>27</v>
      </c>
      <c r="B14" s="9">
        <v>44172</v>
      </c>
      <c r="C14" s="9">
        <v>12306</v>
      </c>
    </row>
    <row r="15" spans="1:3" x14ac:dyDescent="0.25">
      <c r="A15" s="13" t="s">
        <v>28</v>
      </c>
      <c r="B15" s="9">
        <v>50562</v>
      </c>
      <c r="C15" s="9">
        <v>15632</v>
      </c>
    </row>
    <row r="16" spans="1:3" x14ac:dyDescent="0.25">
      <c r="A16" s="13" t="s">
        <v>31</v>
      </c>
      <c r="B16" s="9">
        <v>651952</v>
      </c>
      <c r="C16" s="9">
        <v>209302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A46C-F0FA-4ABA-A585-4F3ABDFBA4BB}">
  <dimension ref="A1"/>
  <sheetViews>
    <sheetView showGridLines="0" zoomScale="90" zoomScaleNormal="90" workbookViewId="0">
      <selection activeCell="Q16" sqref="Q16"/>
    </sheetView>
  </sheetViews>
  <sheetFormatPr defaultRowHeight="15" x14ac:dyDescent="0.25"/>
  <sheetData>
    <row r="1" ht="20.100000000000001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6E62-EA3A-43DD-92A9-0E9612F55597}">
  <dimension ref="B2:I16"/>
  <sheetViews>
    <sheetView showGridLines="0" workbookViewId="0">
      <selection activeCell="L11" sqref="L11"/>
    </sheetView>
  </sheetViews>
  <sheetFormatPr defaultRowHeight="20.100000000000001" customHeight="1" x14ac:dyDescent="0.25"/>
  <cols>
    <col min="1" max="1" width="2.140625" customWidth="1"/>
    <col min="2" max="2" width="10.85546875" bestFit="1" customWidth="1"/>
    <col min="3" max="5" width="10.140625" bestFit="1" customWidth="1"/>
    <col min="6" max="6" width="13" bestFit="1" customWidth="1"/>
    <col min="7" max="7" width="8.85546875" bestFit="1" customWidth="1"/>
    <col min="8" max="8" width="11.7109375" bestFit="1" customWidth="1"/>
  </cols>
  <sheetData>
    <row r="2" spans="2:9" ht="20.100000000000001" customHeight="1" x14ac:dyDescent="0.25">
      <c r="B2" s="14" t="s">
        <v>39</v>
      </c>
      <c r="C2" s="14"/>
      <c r="D2" s="14"/>
      <c r="E2" s="14"/>
      <c r="F2" s="14"/>
      <c r="G2" s="14"/>
      <c r="H2" s="14"/>
      <c r="I2" s="6"/>
    </row>
    <row r="4" spans="2:9" ht="20.100000000000001" customHeight="1" x14ac:dyDescent="0.25">
      <c r="B4" s="2" t="s">
        <v>16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9" ht="20.100000000000001" customHeight="1" x14ac:dyDescent="0.25">
      <c r="B5" s="4" t="s">
        <v>17</v>
      </c>
      <c r="C5" s="5">
        <v>25632</v>
      </c>
      <c r="D5" s="5">
        <v>12365</v>
      </c>
      <c r="E5" s="5">
        <v>9633</v>
      </c>
      <c r="F5" s="5">
        <f>SUM(C5:E5)</f>
        <v>47630</v>
      </c>
      <c r="G5" s="5">
        <v>12569</v>
      </c>
      <c r="H5" s="5">
        <f>F5-G5</f>
        <v>35061</v>
      </c>
    </row>
    <row r="6" spans="2:9" ht="20.100000000000001" customHeight="1" x14ac:dyDescent="0.25">
      <c r="B6" s="4" t="s">
        <v>18</v>
      </c>
      <c r="C6" s="5">
        <v>23623</v>
      </c>
      <c r="D6" s="5">
        <v>13265</v>
      </c>
      <c r="E6" s="5">
        <v>11236</v>
      </c>
      <c r="F6" s="5">
        <f t="shared" ref="F6:F16" si="0">SUM(C6:E6)</f>
        <v>48124</v>
      </c>
      <c r="G6" s="5">
        <v>14526</v>
      </c>
      <c r="H6" s="5">
        <f t="shared" ref="H6:H16" si="1">F6-G6</f>
        <v>33598</v>
      </c>
    </row>
    <row r="7" spans="2:9" ht="20.100000000000001" customHeight="1" x14ac:dyDescent="0.25">
      <c r="B7" s="4" t="s">
        <v>19</v>
      </c>
      <c r="C7" s="5">
        <v>15236</v>
      </c>
      <c r="D7" s="5">
        <v>5639</v>
      </c>
      <c r="E7" s="5">
        <v>9365</v>
      </c>
      <c r="F7" s="5">
        <f t="shared" si="0"/>
        <v>30240</v>
      </c>
      <c r="G7" s="5">
        <v>17563</v>
      </c>
      <c r="H7" s="5">
        <f t="shared" si="1"/>
        <v>12677</v>
      </c>
    </row>
    <row r="8" spans="2:9" ht="20.100000000000001" customHeight="1" x14ac:dyDescent="0.25">
      <c r="B8" s="4" t="s">
        <v>20</v>
      </c>
      <c r="C8" s="5">
        <v>14562</v>
      </c>
      <c r="D8" s="5">
        <v>18563</v>
      </c>
      <c r="E8" s="5">
        <v>12369</v>
      </c>
      <c r="F8" s="5">
        <f t="shared" si="0"/>
        <v>45494</v>
      </c>
      <c r="G8" s="7">
        <v>25693</v>
      </c>
      <c r="H8" s="5">
        <f t="shared" si="1"/>
        <v>19801</v>
      </c>
    </row>
    <row r="9" spans="2:9" ht="20.100000000000001" customHeight="1" x14ac:dyDescent="0.25">
      <c r="B9" s="4" t="s">
        <v>21</v>
      </c>
      <c r="C9" s="5">
        <v>27893</v>
      </c>
      <c r="D9" s="5">
        <v>25694</v>
      </c>
      <c r="E9" s="5">
        <v>5639</v>
      </c>
      <c r="F9" s="5">
        <f t="shared" si="0"/>
        <v>59226</v>
      </c>
      <c r="G9" s="7">
        <v>17589</v>
      </c>
      <c r="H9" s="5">
        <f t="shared" si="1"/>
        <v>41637</v>
      </c>
    </row>
    <row r="10" spans="2:9" ht="20.100000000000001" customHeight="1" x14ac:dyDescent="0.25">
      <c r="B10" s="4" t="s">
        <v>22</v>
      </c>
      <c r="C10" s="5">
        <v>36523</v>
      </c>
      <c r="D10" s="5">
        <v>32569</v>
      </c>
      <c r="E10" s="5">
        <v>23654</v>
      </c>
      <c r="F10" s="5">
        <f t="shared" si="0"/>
        <v>92746</v>
      </c>
      <c r="G10" s="7">
        <v>22639</v>
      </c>
      <c r="H10" s="5">
        <f t="shared" si="1"/>
        <v>70107</v>
      </c>
    </row>
    <row r="11" spans="2:9" ht="20.100000000000001" customHeight="1" x14ac:dyDescent="0.25">
      <c r="B11" s="4" t="s">
        <v>23</v>
      </c>
      <c r="C11" s="5">
        <v>32652</v>
      </c>
      <c r="D11" s="5">
        <v>25693</v>
      </c>
      <c r="E11" s="5">
        <v>18569</v>
      </c>
      <c r="F11" s="5">
        <f t="shared" si="0"/>
        <v>76914</v>
      </c>
      <c r="G11" s="7">
        <v>17256</v>
      </c>
      <c r="H11" s="5">
        <f t="shared" si="1"/>
        <v>59658</v>
      </c>
    </row>
    <row r="12" spans="2:9" ht="20.100000000000001" customHeight="1" x14ac:dyDescent="0.25">
      <c r="B12" s="4" t="s">
        <v>24</v>
      </c>
      <c r="C12" s="5">
        <v>12365</v>
      </c>
      <c r="D12" s="5">
        <v>12569</v>
      </c>
      <c r="E12" s="5">
        <v>17532</v>
      </c>
      <c r="F12" s="5">
        <f t="shared" si="0"/>
        <v>42466</v>
      </c>
      <c r="G12" s="7">
        <v>23654</v>
      </c>
      <c r="H12" s="5">
        <f t="shared" si="1"/>
        <v>18812</v>
      </c>
    </row>
    <row r="13" spans="2:9" ht="20.100000000000001" customHeight="1" x14ac:dyDescent="0.25">
      <c r="B13" s="4" t="s">
        <v>25</v>
      </c>
      <c r="C13" s="5">
        <v>18659</v>
      </c>
      <c r="D13" s="5">
        <v>32569</v>
      </c>
      <c r="E13" s="5">
        <v>6325</v>
      </c>
      <c r="F13" s="5">
        <f t="shared" si="0"/>
        <v>57553</v>
      </c>
      <c r="G13" s="7">
        <v>15639</v>
      </c>
      <c r="H13" s="5">
        <f t="shared" si="1"/>
        <v>41914</v>
      </c>
    </row>
    <row r="14" spans="2:9" ht="20.100000000000001" customHeight="1" x14ac:dyDescent="0.25">
      <c r="B14" s="4" t="s">
        <v>26</v>
      </c>
      <c r="C14" s="5">
        <v>23563</v>
      </c>
      <c r="D14" s="5">
        <v>25693</v>
      </c>
      <c r="E14" s="5">
        <v>7569</v>
      </c>
      <c r="F14" s="5">
        <f t="shared" si="0"/>
        <v>56825</v>
      </c>
      <c r="G14" s="7">
        <v>14236</v>
      </c>
      <c r="H14" s="5">
        <f t="shared" si="1"/>
        <v>42589</v>
      </c>
    </row>
    <row r="15" spans="2:9" ht="20.100000000000001" customHeight="1" x14ac:dyDescent="0.25">
      <c r="B15" s="4" t="s">
        <v>27</v>
      </c>
      <c r="C15" s="5">
        <v>25646</v>
      </c>
      <c r="D15" s="5">
        <v>15963</v>
      </c>
      <c r="E15" s="5">
        <v>2563</v>
      </c>
      <c r="F15" s="5">
        <f t="shared" si="0"/>
        <v>44172</v>
      </c>
      <c r="G15" s="7">
        <v>12306</v>
      </c>
      <c r="H15" s="5">
        <f t="shared" si="1"/>
        <v>31866</v>
      </c>
    </row>
    <row r="16" spans="2:9" ht="20.100000000000001" customHeight="1" x14ac:dyDescent="0.25">
      <c r="B16" s="4" t="s">
        <v>28</v>
      </c>
      <c r="C16" s="5">
        <v>25634</v>
      </c>
      <c r="D16" s="5">
        <v>12563</v>
      </c>
      <c r="E16" s="5">
        <v>12365</v>
      </c>
      <c r="F16" s="5">
        <f t="shared" si="0"/>
        <v>50562</v>
      </c>
      <c r="G16" s="7">
        <v>15632</v>
      </c>
      <c r="H16" s="5">
        <f t="shared" si="1"/>
        <v>34930</v>
      </c>
    </row>
  </sheetData>
  <mergeCells count="1">
    <mergeCell ref="B2:H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pivot table 1</vt:lpstr>
      <vt:lpstr>Final Result 1</vt:lpstr>
      <vt:lpstr> Pivot table 2</vt:lpstr>
      <vt:lpstr>Final Result 2</vt:lpstr>
      <vt:lpstr>Sheet1</vt:lpstr>
      <vt:lpstr>Pivot Table 3</vt:lpstr>
      <vt:lpstr>Final Result 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2022-05-28T17:08:26Z</dcterms:modified>
</cp:coreProperties>
</file>