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3742_62-0035_Rubayed Razib_how to track multiple projects in excel\"/>
    </mc:Choice>
  </mc:AlternateContent>
  <xr:revisionPtr revIDLastSave="0" documentId="13_ncr:1_{6527AEB3-E3D6-4AD3-801C-8437C80FABF8}" xr6:coauthVersionLast="47" xr6:coauthVersionMax="47" xr10:uidLastSave="{00000000-0000-0000-0000-000000000000}"/>
  <bookViews>
    <workbookView xWindow="-28920" yWindow="-3300" windowWidth="29040" windowHeight="16440" activeTab="2" xr2:uid="{ED0261C8-DC25-4D95-9612-A55E6D2EB030}"/>
  </bookViews>
  <sheets>
    <sheet name="Input Data" sheetId="1" r:id="rId1"/>
    <sheet name="Project Performance" sheetId="2" r:id="rId2"/>
    <sheet name="Project Overview" sheetId="5" r:id="rId3"/>
    <sheet name="Gantt Chart" sheetId="3" r:id="rId4"/>
  </sheets>
  <definedNames>
    <definedName name="_xlnm._FilterDatabase" localSheetId="0" hidden="1">'Input Data'!$B$4:$B$12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3" l="1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J3" i="3"/>
  <c r="F9" i="5"/>
  <c r="D15" i="5"/>
  <c r="D16" i="5"/>
  <c r="F7" i="5"/>
  <c r="M24" i="2"/>
  <c r="D32" i="3"/>
  <c r="D3" i="5"/>
  <c r="E32" i="3"/>
  <c r="H32" i="3"/>
  <c r="J2" i="3"/>
  <c r="I34" i="1"/>
  <c r="G34" i="1"/>
  <c r="D18" i="5" l="1"/>
  <c r="D19" i="5" s="1"/>
  <c r="D17" i="5"/>
  <c r="F8" i="5"/>
  <c r="F13" i="1"/>
  <c r="D4" i="3"/>
  <c r="D5" i="3"/>
  <c r="D6" i="3"/>
  <c r="D7" i="3"/>
  <c r="D8" i="3"/>
  <c r="D9" i="3"/>
  <c r="D10" i="3"/>
  <c r="D11" i="3"/>
  <c r="D12" i="3"/>
  <c r="D3" i="3"/>
  <c r="F6" i="1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G27" i="2"/>
  <c r="H27" i="2" s="1"/>
  <c r="G28" i="2"/>
  <c r="H28" i="2" s="1"/>
  <c r="G26" i="2"/>
  <c r="H26" i="2" s="1"/>
  <c r="E4" i="3" l="1"/>
  <c r="J4" i="3" s="1"/>
  <c r="G6" i="1"/>
  <c r="K2" i="3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E15" i="1"/>
  <c r="E16" i="1" s="1"/>
  <c r="F16" i="1" s="1"/>
  <c r="F14" i="1"/>
  <c r="F11" i="1"/>
  <c r="F9" i="1"/>
  <c r="F7" i="1"/>
  <c r="F8" i="1"/>
  <c r="F10" i="1"/>
  <c r="F12" i="1"/>
  <c r="F5" i="1"/>
  <c r="F4" i="3" l="1"/>
  <c r="I4" i="3" s="1"/>
  <c r="E3" i="3"/>
  <c r="K4" i="3"/>
  <c r="G7" i="1"/>
  <c r="E5" i="3"/>
  <c r="J5" i="3" s="1"/>
  <c r="E8" i="3"/>
  <c r="J8" i="3" s="1"/>
  <c r="G10" i="1"/>
  <c r="G5" i="1"/>
  <c r="E12" i="3"/>
  <c r="K12" i="3" s="1"/>
  <c r="G14" i="1"/>
  <c r="G12" i="1"/>
  <c r="E10" i="3"/>
  <c r="K10" i="3" s="1"/>
  <c r="F15" i="1"/>
  <c r="D13" i="3"/>
  <c r="E7" i="3"/>
  <c r="J7" i="3" s="1"/>
  <c r="G9" i="1"/>
  <c r="E11" i="3"/>
  <c r="K11" i="3" s="1"/>
  <c r="G13" i="1"/>
  <c r="G8" i="1"/>
  <c r="E6" i="3"/>
  <c r="J6" i="3" s="1"/>
  <c r="G11" i="1"/>
  <c r="E9" i="3"/>
  <c r="J9" i="3" s="1"/>
  <c r="L2" i="3"/>
  <c r="K9" i="3" l="1"/>
  <c r="K8" i="3"/>
  <c r="K5" i="3"/>
  <c r="K6" i="3"/>
  <c r="K7" i="3"/>
  <c r="L4" i="3"/>
  <c r="L6" i="3"/>
  <c r="L9" i="3"/>
  <c r="L5" i="3"/>
  <c r="L7" i="3"/>
  <c r="L8" i="3"/>
  <c r="L10" i="3"/>
  <c r="L11" i="3"/>
  <c r="L12" i="3"/>
  <c r="F11" i="3"/>
  <c r="I11" i="3" s="1"/>
  <c r="J11" i="3"/>
  <c r="E13" i="3"/>
  <c r="J13" i="3" s="1"/>
  <c r="G15" i="1"/>
  <c r="F6" i="3"/>
  <c r="I6" i="3" s="1"/>
  <c r="E17" i="1"/>
  <c r="D14" i="3"/>
  <c r="F12" i="3"/>
  <c r="I12" i="3" s="1"/>
  <c r="J12" i="3"/>
  <c r="F8" i="3"/>
  <c r="I8" i="3" s="1"/>
  <c r="F7" i="3"/>
  <c r="I7" i="3" s="1"/>
  <c r="J10" i="3"/>
  <c r="F10" i="3"/>
  <c r="I10" i="3" s="1"/>
  <c r="F3" i="3"/>
  <c r="I3" i="3" s="1"/>
  <c r="F5" i="3"/>
  <c r="I5" i="3" s="1"/>
  <c r="F9" i="3"/>
  <c r="I9" i="3" s="1"/>
  <c r="F26" i="2"/>
  <c r="G16" i="1"/>
  <c r="E14" i="3"/>
  <c r="M2" i="3"/>
  <c r="J14" i="3" l="1"/>
  <c r="M5" i="3"/>
  <c r="M7" i="3"/>
  <c r="M8" i="3"/>
  <c r="M6" i="3"/>
  <c r="M4" i="3"/>
  <c r="M9" i="3"/>
  <c r="K14" i="3"/>
  <c r="M13" i="3"/>
  <c r="M10" i="3"/>
  <c r="M14" i="3"/>
  <c r="M11" i="3"/>
  <c r="M12" i="3"/>
  <c r="F13" i="3"/>
  <c r="I13" i="3" s="1"/>
  <c r="K13" i="3"/>
  <c r="L13" i="3"/>
  <c r="L14" i="3"/>
  <c r="F17" i="1"/>
  <c r="D15" i="3"/>
  <c r="E18" i="1"/>
  <c r="F14" i="3"/>
  <c r="I14" i="3" s="1"/>
  <c r="N2" i="3"/>
  <c r="N9" i="3" l="1"/>
  <c r="N4" i="3"/>
  <c r="N6" i="3"/>
  <c r="N5" i="3"/>
  <c r="N7" i="3"/>
  <c r="N8" i="3"/>
  <c r="N12" i="3"/>
  <c r="N13" i="3"/>
  <c r="N14" i="3"/>
  <c r="N10" i="3"/>
  <c r="N11" i="3"/>
  <c r="F18" i="1"/>
  <c r="D16" i="3"/>
  <c r="E19" i="1"/>
  <c r="G17" i="1"/>
  <c r="E15" i="3"/>
  <c r="K15" i="3" s="1"/>
  <c r="O2" i="3"/>
  <c r="O4" i="3" l="1"/>
  <c r="O6" i="3"/>
  <c r="O9" i="3"/>
  <c r="O7" i="3"/>
  <c r="O5" i="3"/>
  <c r="O8" i="3"/>
  <c r="J15" i="3"/>
  <c r="M15" i="3"/>
  <c r="L15" i="3"/>
  <c r="N15" i="3"/>
  <c r="O15" i="3"/>
  <c r="O11" i="3"/>
  <c r="O12" i="3"/>
  <c r="O13" i="3"/>
  <c r="O14" i="3"/>
  <c r="O10" i="3"/>
  <c r="E20" i="1"/>
  <c r="E21" i="1" s="1"/>
  <c r="E22" i="1" s="1"/>
  <c r="E23" i="1" s="1"/>
  <c r="E24" i="1" s="1"/>
  <c r="D17" i="3"/>
  <c r="F19" i="1"/>
  <c r="G19" i="1" s="1"/>
  <c r="F15" i="3"/>
  <c r="I15" i="3" s="1"/>
  <c r="G18" i="1"/>
  <c r="E16" i="3"/>
  <c r="J16" i="3" s="1"/>
  <c r="P2" i="3"/>
  <c r="L16" i="3" l="1"/>
  <c r="M16" i="3"/>
  <c r="P9" i="3"/>
  <c r="P5" i="3"/>
  <c r="P7" i="3"/>
  <c r="P8" i="3"/>
  <c r="P4" i="3"/>
  <c r="P6" i="3"/>
  <c r="F24" i="1"/>
  <c r="E25" i="1"/>
  <c r="F25" i="1" s="1"/>
  <c r="P15" i="3"/>
  <c r="P12" i="3"/>
  <c r="P14" i="3"/>
  <c r="P10" i="3"/>
  <c r="P16" i="3"/>
  <c r="P11" i="3"/>
  <c r="P13" i="3"/>
  <c r="F16" i="3"/>
  <c r="I16" i="3" s="1"/>
  <c r="N16" i="3"/>
  <c r="K16" i="3"/>
  <c r="O16" i="3"/>
  <c r="E17" i="3"/>
  <c r="O17" i="3" s="1"/>
  <c r="F20" i="1"/>
  <c r="G20" i="1" s="1"/>
  <c r="D18" i="3"/>
  <c r="Q2" i="3"/>
  <c r="F21" i="1"/>
  <c r="N17" i="3" l="1"/>
  <c r="K17" i="3"/>
  <c r="F17" i="3"/>
  <c r="I17" i="3" s="1"/>
  <c r="Q5" i="3"/>
  <c r="Q7" i="3"/>
  <c r="Q8" i="3"/>
  <c r="Q4" i="3"/>
  <c r="Q9" i="3"/>
  <c r="Q10" i="3" s="1"/>
  <c r="Q11" i="3" s="1"/>
  <c r="Q12" i="3" s="1"/>
  <c r="Q13" i="3" s="1"/>
  <c r="Q14" i="3" s="1"/>
  <c r="Q6" i="3"/>
  <c r="J17" i="3"/>
  <c r="L17" i="3"/>
  <c r="Q16" i="3"/>
  <c r="Q17" i="3"/>
  <c r="Q15" i="3"/>
  <c r="M17" i="3"/>
  <c r="P17" i="3"/>
  <c r="E18" i="3"/>
  <c r="J18" i="3" s="1"/>
  <c r="D19" i="3"/>
  <c r="D20" i="3"/>
  <c r="E19" i="3"/>
  <c r="G21" i="1"/>
  <c r="R2" i="3"/>
  <c r="R9" i="3" l="1"/>
  <c r="R5" i="3"/>
  <c r="R7" i="3"/>
  <c r="R4" i="3"/>
  <c r="R6" i="3"/>
  <c r="R8" i="3"/>
  <c r="M19" i="3"/>
  <c r="Q19" i="3"/>
  <c r="L19" i="3"/>
  <c r="R19" i="3"/>
  <c r="K19" i="3"/>
  <c r="N19" i="3"/>
  <c r="J19" i="3"/>
  <c r="P19" i="3"/>
  <c r="O19" i="3"/>
  <c r="Q18" i="3"/>
  <c r="M18" i="3"/>
  <c r="P18" i="3"/>
  <c r="L18" i="3"/>
  <c r="R17" i="3"/>
  <c r="R16" i="3"/>
  <c r="R15" i="3"/>
  <c r="R18" i="3"/>
  <c r="O18" i="3"/>
  <c r="K18" i="3"/>
  <c r="F18" i="3"/>
  <c r="I18" i="3" s="1"/>
  <c r="N18" i="3"/>
  <c r="D21" i="3"/>
  <c r="F22" i="1"/>
  <c r="E20" i="3" s="1"/>
  <c r="R20" i="3" s="1"/>
  <c r="F19" i="3"/>
  <c r="I19" i="3" s="1"/>
  <c r="S2" i="3"/>
  <c r="S19" i="3" s="1"/>
  <c r="G22" i="1" l="1"/>
  <c r="F27" i="2" s="1"/>
  <c r="Q20" i="3"/>
  <c r="N20" i="3"/>
  <c r="K20" i="3"/>
  <c r="S4" i="3"/>
  <c r="S6" i="3"/>
  <c r="S8" i="3"/>
  <c r="S5" i="3"/>
  <c r="S9" i="3"/>
  <c r="S7" i="3"/>
  <c r="L20" i="3"/>
  <c r="M20" i="3"/>
  <c r="J20" i="3"/>
  <c r="O20" i="3"/>
  <c r="P20" i="3"/>
  <c r="S20" i="3"/>
  <c r="T2" i="3"/>
  <c r="S18" i="3"/>
  <c r="S15" i="3"/>
  <c r="S17" i="3"/>
  <c r="S16" i="3"/>
  <c r="F23" i="1"/>
  <c r="G23" i="1" s="1"/>
  <c r="F20" i="3"/>
  <c r="I20" i="3" s="1"/>
  <c r="D22" i="3"/>
  <c r="E21" i="3" l="1"/>
  <c r="P21" i="3" s="1"/>
  <c r="T6" i="3"/>
  <c r="T5" i="3"/>
  <c r="T7" i="3"/>
  <c r="T8" i="3"/>
  <c r="T4" i="3"/>
  <c r="T9" i="3"/>
  <c r="T19" i="3"/>
  <c r="T20" i="3"/>
  <c r="U2" i="3"/>
  <c r="T17" i="3"/>
  <c r="T18" i="3"/>
  <c r="T16" i="3"/>
  <c r="T15" i="3"/>
  <c r="G24" i="1"/>
  <c r="E22" i="3"/>
  <c r="F22" i="3" s="1"/>
  <c r="I22" i="3" s="1"/>
  <c r="D23" i="3"/>
  <c r="E26" i="1"/>
  <c r="F26" i="1" s="1"/>
  <c r="S21" i="3" l="1"/>
  <c r="M21" i="3"/>
  <c r="J21" i="3"/>
  <c r="N21" i="3"/>
  <c r="L21" i="3"/>
  <c r="R21" i="3"/>
  <c r="T22" i="3"/>
  <c r="J22" i="3"/>
  <c r="M22" i="3"/>
  <c r="R22" i="3"/>
  <c r="O22" i="3"/>
  <c r="F21" i="3"/>
  <c r="I21" i="3" s="1"/>
  <c r="K21" i="3"/>
  <c r="O21" i="3"/>
  <c r="Q21" i="3"/>
  <c r="T21" i="3"/>
  <c r="U5" i="3"/>
  <c r="U7" i="3"/>
  <c r="U8" i="3"/>
  <c r="U4" i="3"/>
  <c r="U6" i="3"/>
  <c r="U9" i="3"/>
  <c r="U19" i="3"/>
  <c r="U20" i="3"/>
  <c r="U21" i="3"/>
  <c r="U22" i="3"/>
  <c r="L22" i="3"/>
  <c r="P22" i="3"/>
  <c r="Q22" i="3"/>
  <c r="K22" i="3"/>
  <c r="N22" i="3"/>
  <c r="S22" i="3"/>
  <c r="V2" i="3"/>
  <c r="U15" i="3"/>
  <c r="U18" i="3"/>
  <c r="U16" i="3"/>
  <c r="U17" i="3"/>
  <c r="D24" i="3"/>
  <c r="E23" i="3"/>
  <c r="F23" i="3" s="1"/>
  <c r="I23" i="3" s="1"/>
  <c r="G25" i="1"/>
  <c r="E27" i="1"/>
  <c r="V9" i="3" l="1"/>
  <c r="V8" i="3"/>
  <c r="V4" i="3"/>
  <c r="V6" i="3"/>
  <c r="V5" i="3"/>
  <c r="V7" i="3"/>
  <c r="V19" i="3"/>
  <c r="V20" i="3"/>
  <c r="V22" i="3"/>
  <c r="V21" i="3"/>
  <c r="J23" i="3"/>
  <c r="V23" i="3"/>
  <c r="R23" i="3"/>
  <c r="S23" i="3"/>
  <c r="P23" i="3"/>
  <c r="U23" i="3"/>
  <c r="O23" i="3"/>
  <c r="D25" i="3"/>
  <c r="F27" i="1"/>
  <c r="E28" i="1"/>
  <c r="F28" i="1" s="1"/>
  <c r="N23" i="3"/>
  <c r="T23" i="3"/>
  <c r="L23" i="3"/>
  <c r="Q23" i="3"/>
  <c r="K23" i="3"/>
  <c r="W2" i="3"/>
  <c r="W23" i="3" s="1"/>
  <c r="V17" i="3"/>
  <c r="V16" i="3"/>
  <c r="V18" i="3"/>
  <c r="V15" i="3"/>
  <c r="G26" i="1"/>
  <c r="E24" i="3"/>
  <c r="F24" i="3" s="1"/>
  <c r="I24" i="3" s="1"/>
  <c r="J24" i="3" l="1"/>
  <c r="U24" i="3"/>
  <c r="P24" i="3"/>
  <c r="D26" i="3"/>
  <c r="V24" i="3"/>
  <c r="S24" i="3"/>
  <c r="T24" i="3"/>
  <c r="O24" i="3"/>
  <c r="W4" i="3"/>
  <c r="W6" i="3"/>
  <c r="W9" i="3"/>
  <c r="W7" i="3"/>
  <c r="W5" i="3"/>
  <c r="W8" i="3"/>
  <c r="W19" i="3"/>
  <c r="W20" i="3"/>
  <c r="W21" i="3"/>
  <c r="W22" i="3"/>
  <c r="L24" i="3"/>
  <c r="R24" i="3"/>
  <c r="K24" i="3"/>
  <c r="Q24" i="3"/>
  <c r="N24" i="3"/>
  <c r="W24" i="3"/>
  <c r="M24" i="3"/>
  <c r="X2" i="3"/>
  <c r="W18" i="3"/>
  <c r="W16" i="3"/>
  <c r="W17" i="3"/>
  <c r="G27" i="1"/>
  <c r="E25" i="3"/>
  <c r="M25" i="3" s="1"/>
  <c r="E29" i="1"/>
  <c r="F29" i="1" s="1"/>
  <c r="L25" i="3" l="1"/>
  <c r="S25" i="3"/>
  <c r="X25" i="3"/>
  <c r="J25" i="3"/>
  <c r="V25" i="3"/>
  <c r="N25" i="3"/>
  <c r="O25" i="3"/>
  <c r="T25" i="3"/>
  <c r="U25" i="3"/>
  <c r="X24" i="3"/>
  <c r="X7" i="3"/>
  <c r="X8" i="3"/>
  <c r="X6" i="3"/>
  <c r="X9" i="3"/>
  <c r="X19" i="3"/>
  <c r="X20" i="3"/>
  <c r="X21" i="3"/>
  <c r="X22" i="3"/>
  <c r="X23" i="3"/>
  <c r="K25" i="3"/>
  <c r="Q25" i="3"/>
  <c r="R25" i="3"/>
  <c r="P25" i="3"/>
  <c r="W25" i="3"/>
  <c r="Y2" i="3"/>
  <c r="X17" i="3"/>
  <c r="X18" i="3"/>
  <c r="X16" i="3"/>
  <c r="X4" i="3"/>
  <c r="D27" i="3"/>
  <c r="E30" i="1"/>
  <c r="F30" i="1" s="1"/>
  <c r="G28" i="1"/>
  <c r="E26" i="3"/>
  <c r="F25" i="3"/>
  <c r="I25" i="3" s="1"/>
  <c r="D28" i="3" l="1"/>
  <c r="Y7" i="3"/>
  <c r="Y8" i="3"/>
  <c r="Y6" i="3"/>
  <c r="Y9" i="3"/>
  <c r="Y19" i="3"/>
  <c r="Y21" i="3"/>
  <c r="Y20" i="3"/>
  <c r="Y22" i="3"/>
  <c r="Y23" i="3"/>
  <c r="Y24" i="3"/>
  <c r="Y25" i="3"/>
  <c r="R26" i="3"/>
  <c r="S26" i="3"/>
  <c r="L26" i="3"/>
  <c r="P26" i="3"/>
  <c r="K26" i="3"/>
  <c r="M26" i="3"/>
  <c r="N26" i="3"/>
  <c r="O26" i="3"/>
  <c r="J26" i="3"/>
  <c r="V26" i="3"/>
  <c r="W26" i="3"/>
  <c r="Q26" i="3"/>
  <c r="T26" i="3"/>
  <c r="X26" i="3"/>
  <c r="Y26" i="3"/>
  <c r="U26" i="3"/>
  <c r="Z2" i="3"/>
  <c r="Y4" i="3"/>
  <c r="Y17" i="3"/>
  <c r="Y18" i="3"/>
  <c r="Y16" i="3"/>
  <c r="E27" i="3"/>
  <c r="G29" i="1"/>
  <c r="F26" i="3"/>
  <c r="I26" i="3" s="1"/>
  <c r="E31" i="1"/>
  <c r="Z9" i="3" l="1"/>
  <c r="Z6" i="3"/>
  <c r="Z8" i="3"/>
  <c r="Z19" i="3"/>
  <c r="Z20" i="3"/>
  <c r="Z21" i="3"/>
  <c r="Z22" i="3"/>
  <c r="Z24" i="3"/>
  <c r="Z23" i="3"/>
  <c r="Z25" i="3"/>
  <c r="Z26" i="3"/>
  <c r="L27" i="3"/>
  <c r="S27" i="3"/>
  <c r="X27" i="3"/>
  <c r="O27" i="3"/>
  <c r="J27" i="3"/>
  <c r="Z27" i="3"/>
  <c r="N27" i="3"/>
  <c r="F31" i="1"/>
  <c r="E32" i="1"/>
  <c r="F32" i="1" s="1"/>
  <c r="U27" i="3"/>
  <c r="Q27" i="3"/>
  <c r="T27" i="3"/>
  <c r="K27" i="3"/>
  <c r="V27" i="3"/>
  <c r="M27" i="3"/>
  <c r="Y27" i="3"/>
  <c r="P27" i="3"/>
  <c r="W27" i="3"/>
  <c r="R27" i="3"/>
  <c r="AA2" i="3"/>
  <c r="Z17" i="3"/>
  <c r="Z16" i="3"/>
  <c r="Z4" i="3"/>
  <c r="Z18" i="3"/>
  <c r="Z3" i="3"/>
  <c r="G30" i="1"/>
  <c r="E28" i="3"/>
  <c r="D29" i="3"/>
  <c r="F27" i="3"/>
  <c r="I27" i="3" s="1"/>
  <c r="D30" i="3" l="1"/>
  <c r="AA6" i="3"/>
  <c r="AA19" i="3"/>
  <c r="AA21" i="3"/>
  <c r="AA20" i="3"/>
  <c r="AA22" i="3"/>
  <c r="AA23" i="3"/>
  <c r="AA24" i="3"/>
  <c r="AA25" i="3"/>
  <c r="AA26" i="3"/>
  <c r="AA27" i="3"/>
  <c r="X28" i="3"/>
  <c r="U28" i="3"/>
  <c r="R28" i="3"/>
  <c r="O28" i="3"/>
  <c r="Y28" i="3"/>
  <c r="V28" i="3"/>
  <c r="K28" i="3"/>
  <c r="W28" i="3"/>
  <c r="T28" i="3"/>
  <c r="Q28" i="3"/>
  <c r="J28" i="3"/>
  <c r="S28" i="3"/>
  <c r="P28" i="3"/>
  <c r="M28" i="3"/>
  <c r="Z28" i="3"/>
  <c r="N28" i="3"/>
  <c r="AA28" i="3"/>
  <c r="E33" i="1"/>
  <c r="F32" i="3" s="1"/>
  <c r="AB2" i="3"/>
  <c r="AB28" i="3" s="1"/>
  <c r="AA18" i="3"/>
  <c r="AA16" i="3"/>
  <c r="AA4" i="3"/>
  <c r="AA3" i="3"/>
  <c r="AA17" i="3"/>
  <c r="G31" i="1"/>
  <c r="E29" i="3"/>
  <c r="F29" i="3" s="1"/>
  <c r="I29" i="3" s="1"/>
  <c r="F28" i="3"/>
  <c r="I28" i="3" s="1"/>
  <c r="P29" i="3" l="1"/>
  <c r="O29" i="3"/>
  <c r="R29" i="3"/>
  <c r="AB19" i="3"/>
  <c r="AB20" i="3"/>
  <c r="AB21" i="3"/>
  <c r="AB22" i="3"/>
  <c r="AB23" i="3"/>
  <c r="AB24" i="3"/>
  <c r="AB25" i="3"/>
  <c r="AB26" i="3"/>
  <c r="AB27" i="3"/>
  <c r="Q29" i="3"/>
  <c r="AB29" i="3"/>
  <c r="K29" i="3"/>
  <c r="N29" i="3"/>
  <c r="J29" i="3"/>
  <c r="M29" i="3"/>
  <c r="Y29" i="3"/>
  <c r="U29" i="3"/>
  <c r="X29" i="3"/>
  <c r="W29" i="3"/>
  <c r="Z29" i="3"/>
  <c r="L29" i="3"/>
  <c r="AA29" i="3"/>
  <c r="T29" i="3"/>
  <c r="S29" i="3"/>
  <c r="V29" i="3"/>
  <c r="AC2" i="3"/>
  <c r="AC29" i="3" s="1"/>
  <c r="AB18" i="3"/>
  <c r="AB16" i="3"/>
  <c r="AB3" i="3"/>
  <c r="AB4" i="3"/>
  <c r="AB17" i="3"/>
  <c r="D31" i="3"/>
  <c r="F33" i="1"/>
  <c r="I32" i="3" s="1"/>
  <c r="G32" i="1"/>
  <c r="E30" i="3"/>
  <c r="W32" i="3" l="1"/>
  <c r="S32" i="3"/>
  <c r="O32" i="3"/>
  <c r="K32" i="3"/>
  <c r="AB32" i="3"/>
  <c r="X32" i="3"/>
  <c r="T32" i="3"/>
  <c r="L32" i="3"/>
  <c r="Z32" i="3"/>
  <c r="V32" i="3"/>
  <c r="R32" i="3"/>
  <c r="N32" i="3"/>
  <c r="J32" i="3"/>
  <c r="P32" i="3"/>
  <c r="Y32" i="3"/>
  <c r="U32" i="3"/>
  <c r="Q32" i="3"/>
  <c r="M32" i="3"/>
  <c r="AA32" i="3"/>
  <c r="AC19" i="3"/>
  <c r="AC20" i="3"/>
  <c r="AC21" i="3"/>
  <c r="AC22" i="3"/>
  <c r="AC23" i="3"/>
  <c r="AC24" i="3"/>
  <c r="AC25" i="3"/>
  <c r="AC26" i="3"/>
  <c r="AC27" i="3"/>
  <c r="AC28" i="3"/>
  <c r="V30" i="3"/>
  <c r="W30" i="3"/>
  <c r="T30" i="3"/>
  <c r="N30" i="3"/>
  <c r="O30" i="3"/>
  <c r="AC30" i="3"/>
  <c r="R30" i="3"/>
  <c r="Z30" i="3"/>
  <c r="K30" i="3"/>
  <c r="AA30" i="3"/>
  <c r="X30" i="3"/>
  <c r="Y30" i="3"/>
  <c r="L30" i="3"/>
  <c r="Q30" i="3"/>
  <c r="AB30" i="3"/>
  <c r="J30" i="3"/>
  <c r="P30" i="3"/>
  <c r="M30" i="3"/>
  <c r="U30" i="3"/>
  <c r="S30" i="3"/>
  <c r="AD2" i="3"/>
  <c r="AC4" i="3"/>
  <c r="AC18" i="3"/>
  <c r="AC16" i="3"/>
  <c r="AC3" i="3"/>
  <c r="AC32" i="3" s="1"/>
  <c r="AC17" i="3"/>
  <c r="E31" i="3"/>
  <c r="F31" i="3" s="1"/>
  <c r="I31" i="3" s="1"/>
  <c r="G33" i="1"/>
  <c r="M25" i="2" s="1"/>
  <c r="F30" i="3"/>
  <c r="I30" i="3" s="1"/>
  <c r="M26" i="2" l="1"/>
  <c r="F29" i="2"/>
  <c r="F28" i="2"/>
  <c r="AD19" i="3"/>
  <c r="AD20" i="3"/>
  <c r="AD21" i="3"/>
  <c r="AD22" i="3"/>
  <c r="AD23" i="3"/>
  <c r="AD24" i="3"/>
  <c r="AD25" i="3"/>
  <c r="AD26" i="3"/>
  <c r="AD27" i="3"/>
  <c r="AD28" i="3"/>
  <c r="AD29" i="3"/>
  <c r="AD30" i="3"/>
  <c r="L31" i="3"/>
  <c r="M31" i="3"/>
  <c r="P31" i="3"/>
  <c r="Z31" i="3"/>
  <c r="Y31" i="3"/>
  <c r="N31" i="3"/>
  <c r="RT31" i="3"/>
  <c r="J31" i="3"/>
  <c r="K31" i="3"/>
  <c r="R31" i="3"/>
  <c r="W31" i="3"/>
  <c r="U31" i="3"/>
  <c r="X31" i="3"/>
  <c r="V31" i="3"/>
  <c r="AA31" i="3"/>
  <c r="AC31" i="3"/>
  <c r="AD31" i="3"/>
  <c r="S31" i="3"/>
  <c r="AB31" i="3"/>
  <c r="O31" i="3"/>
  <c r="Q31" i="3"/>
  <c r="T31" i="3"/>
  <c r="AE2" i="3"/>
  <c r="AD17" i="3"/>
  <c r="AD16" i="3"/>
  <c r="AD18" i="3"/>
  <c r="AD4" i="3"/>
  <c r="AD3" i="3"/>
  <c r="AD32" i="3" s="1"/>
  <c r="F10" i="5" l="1"/>
  <c r="AE19" i="3"/>
  <c r="AE21" i="3"/>
  <c r="AE20" i="3"/>
  <c r="AE22" i="3"/>
  <c r="AE24" i="3"/>
  <c r="AE23" i="3"/>
  <c r="AE25" i="3"/>
  <c r="AE26" i="3"/>
  <c r="AE27" i="3"/>
  <c r="AE28" i="3"/>
  <c r="AE29" i="3"/>
  <c r="AE30" i="3"/>
  <c r="AE31" i="3"/>
  <c r="AM32" i="3"/>
  <c r="AI32" i="3"/>
  <c r="Z33" i="3"/>
  <c r="Z34" i="3" s="1"/>
  <c r="Z35" i="3" s="1"/>
  <c r="Z36" i="3" s="1"/>
  <c r="Z37" i="3" s="1"/>
  <c r="Z38" i="3" s="1"/>
  <c r="Z39" i="3" s="1"/>
  <c r="Z40" i="3" s="1"/>
  <c r="Z41" i="3" s="1"/>
  <c r="Z42" i="3" s="1"/>
  <c r="Z43" i="3" s="1"/>
  <c r="Z44" i="3" s="1"/>
  <c r="Z45" i="3" s="1"/>
  <c r="AN32" i="3"/>
  <c r="AL32" i="3"/>
  <c r="AH32" i="3"/>
  <c r="AK32" i="3"/>
  <c r="AJ32" i="3"/>
  <c r="AF2" i="3"/>
  <c r="AO32" i="3" s="1"/>
  <c r="AE18" i="3"/>
  <c r="AE17" i="3"/>
  <c r="AE4" i="3"/>
  <c r="AE16" i="3"/>
  <c r="AE3" i="3"/>
  <c r="AE32" i="3" s="1"/>
  <c r="W33" i="3" l="1"/>
  <c r="AF19" i="3"/>
  <c r="AF20" i="3"/>
  <c r="AF21" i="3"/>
  <c r="AF22" i="3"/>
  <c r="AF23" i="3"/>
  <c r="AF25" i="3"/>
  <c r="AF24" i="3"/>
  <c r="AF26" i="3"/>
  <c r="AF27" i="3"/>
  <c r="AF28" i="3"/>
  <c r="AF29" i="3"/>
  <c r="AF30" i="3"/>
  <c r="AF31" i="3"/>
  <c r="AG2" i="3"/>
  <c r="AF3" i="3"/>
  <c r="AF32" i="3" s="1"/>
  <c r="AF17" i="3"/>
  <c r="AF18" i="3"/>
  <c r="AF16" i="3"/>
  <c r="AF4" i="3"/>
  <c r="V33" i="3"/>
  <c r="Y33" i="3"/>
  <c r="U33" i="3"/>
  <c r="X33" i="3"/>
  <c r="T33" i="3"/>
  <c r="S33" i="3"/>
  <c r="AG19" i="3" l="1"/>
  <c r="AG20" i="3"/>
  <c r="AG21" i="3"/>
  <c r="AG22" i="3"/>
  <c r="AG23" i="3"/>
  <c r="AG24" i="3"/>
  <c r="AG25" i="3"/>
  <c r="AG26" i="3"/>
  <c r="AG27" i="3"/>
  <c r="AG28" i="3"/>
  <c r="AG29" i="3"/>
  <c r="AG30" i="3"/>
  <c r="AG31" i="3"/>
  <c r="AP32" i="3"/>
  <c r="W34" i="3"/>
  <c r="AH2" i="3"/>
  <c r="AG4" i="3"/>
  <c r="AG18" i="3"/>
  <c r="AG3" i="3"/>
  <c r="AG32" i="3" s="1"/>
  <c r="AG17" i="3"/>
  <c r="V34" i="3"/>
  <c r="Y34" i="3"/>
  <c r="U34" i="3"/>
  <c r="X34" i="3"/>
  <c r="T34" i="3"/>
  <c r="S34" i="3"/>
  <c r="AH19" i="3" l="1"/>
  <c r="AH20" i="3"/>
  <c r="AH21" i="3"/>
  <c r="AH22" i="3"/>
  <c r="AH23" i="3"/>
  <c r="AH24" i="3"/>
  <c r="AH25" i="3"/>
  <c r="AH26" i="3"/>
  <c r="AH27" i="3"/>
  <c r="AH28" i="3"/>
  <c r="AH29" i="3"/>
  <c r="AH30" i="3"/>
  <c r="AH31" i="3"/>
  <c r="AQ32" i="3"/>
  <c r="V35" i="3"/>
  <c r="W35" i="3"/>
  <c r="AI2" i="3"/>
  <c r="AH17" i="3"/>
  <c r="AH18" i="3"/>
  <c r="AH4" i="3"/>
  <c r="AH3" i="3"/>
  <c r="Y35" i="3"/>
  <c r="U35" i="3"/>
  <c r="X35" i="3"/>
  <c r="T35" i="3"/>
  <c r="S35" i="3"/>
  <c r="V36" i="3" l="1"/>
  <c r="U36" i="3"/>
  <c r="AI19" i="3"/>
  <c r="AI20" i="3"/>
  <c r="AI21" i="3"/>
  <c r="AI22" i="3"/>
  <c r="AI24" i="3"/>
  <c r="AI23" i="3"/>
  <c r="AI25" i="3"/>
  <c r="AI26" i="3"/>
  <c r="AI27" i="3"/>
  <c r="AI28" i="3"/>
  <c r="AI29" i="3"/>
  <c r="AI30" i="3"/>
  <c r="AI31" i="3"/>
  <c r="AR32" i="3"/>
  <c r="Y36" i="3"/>
  <c r="W36" i="3"/>
  <c r="AJ2" i="3"/>
  <c r="AI18" i="3"/>
  <c r="AI4" i="3"/>
  <c r="AI3" i="3"/>
  <c r="AI17" i="3"/>
  <c r="X36" i="3"/>
  <c r="T36" i="3"/>
  <c r="S36" i="3"/>
  <c r="AJ19" i="3" l="1"/>
  <c r="AJ21" i="3"/>
  <c r="AJ20" i="3"/>
  <c r="AJ22" i="3"/>
  <c r="AJ23" i="3"/>
  <c r="AJ24" i="3"/>
  <c r="AJ25" i="3"/>
  <c r="AJ26" i="3"/>
  <c r="AJ27" i="3"/>
  <c r="AJ28" i="3"/>
  <c r="AJ29" i="3"/>
  <c r="AJ30" i="3"/>
  <c r="AJ31" i="3"/>
  <c r="AS32" i="3"/>
  <c r="V37" i="3"/>
  <c r="Y37" i="3"/>
  <c r="U37" i="3"/>
  <c r="X37" i="3"/>
  <c r="T37" i="3"/>
  <c r="S37" i="3"/>
  <c r="W37" i="3"/>
  <c r="AK2" i="3"/>
  <c r="AJ17" i="3"/>
  <c r="AJ4" i="3"/>
  <c r="AJ3" i="3"/>
  <c r="AJ18" i="3"/>
  <c r="S38" i="3" l="1"/>
  <c r="AK19" i="3"/>
  <c r="AK20" i="3"/>
  <c r="AK21" i="3"/>
  <c r="AK22" i="3"/>
  <c r="AK24" i="3"/>
  <c r="AK23" i="3"/>
  <c r="AK25" i="3"/>
  <c r="AK26" i="3"/>
  <c r="AK27" i="3"/>
  <c r="AK28" i="3"/>
  <c r="AK29" i="3"/>
  <c r="AK30" i="3"/>
  <c r="AK31" i="3"/>
  <c r="AT32" i="3"/>
  <c r="X38" i="3"/>
  <c r="T38" i="3"/>
  <c r="W38" i="3"/>
  <c r="AL2" i="3"/>
  <c r="AK4" i="3"/>
  <c r="AK3" i="3"/>
  <c r="AK18" i="3"/>
  <c r="AK17" i="3"/>
  <c r="V38" i="3"/>
  <c r="Y38" i="3"/>
  <c r="U38" i="3"/>
  <c r="Y39" i="3" l="1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U32" i="3"/>
  <c r="V39" i="3"/>
  <c r="U39" i="3"/>
  <c r="AM2" i="3"/>
  <c r="AL17" i="3"/>
  <c r="AL18" i="3"/>
  <c r="AL3" i="3"/>
  <c r="AL4" i="3"/>
  <c r="X39" i="3"/>
  <c r="T39" i="3"/>
  <c r="W39" i="3"/>
  <c r="S39" i="3"/>
  <c r="AM20" i="3" l="1"/>
  <c r="AM19" i="3"/>
  <c r="AM22" i="3"/>
  <c r="AM21" i="3"/>
  <c r="AM23" i="3"/>
  <c r="AM24" i="3"/>
  <c r="AM25" i="3"/>
  <c r="AM26" i="3"/>
  <c r="AM27" i="3"/>
  <c r="AM28" i="3"/>
  <c r="AM29" i="3"/>
  <c r="AM30" i="3"/>
  <c r="AM31" i="3"/>
  <c r="AV32" i="3"/>
  <c r="W40" i="3"/>
  <c r="AN2" i="3"/>
  <c r="AM18" i="3"/>
  <c r="AM17" i="3"/>
  <c r="AM3" i="3"/>
  <c r="AM4" i="3"/>
  <c r="V40" i="3"/>
  <c r="Y40" i="3"/>
  <c r="U40" i="3"/>
  <c r="X40" i="3"/>
  <c r="T40" i="3"/>
  <c r="S40" i="3"/>
  <c r="AN19" i="3" l="1"/>
  <c r="AN20" i="3"/>
  <c r="AN22" i="3"/>
  <c r="AN21" i="3"/>
  <c r="AN24" i="3"/>
  <c r="AN23" i="3"/>
  <c r="AN25" i="3"/>
  <c r="AN26" i="3"/>
  <c r="AN27" i="3"/>
  <c r="AN28" i="3"/>
  <c r="AN29" i="3"/>
  <c r="AN30" i="3"/>
  <c r="AN31" i="3"/>
  <c r="AW32" i="3"/>
  <c r="W41" i="3"/>
  <c r="V41" i="3"/>
  <c r="AO2" i="3"/>
  <c r="AN3" i="3"/>
  <c r="AN4" i="3"/>
  <c r="AN17" i="3"/>
  <c r="AN18" i="3"/>
  <c r="Y41" i="3"/>
  <c r="U41" i="3"/>
  <c r="X41" i="3"/>
  <c r="T41" i="3"/>
  <c r="S41" i="3"/>
  <c r="AO19" i="3" l="1"/>
  <c r="AO20" i="3"/>
  <c r="AO21" i="3"/>
  <c r="AO22" i="3"/>
  <c r="AO24" i="3"/>
  <c r="AO23" i="3"/>
  <c r="AO25" i="3"/>
  <c r="AO26" i="3"/>
  <c r="AO27" i="3"/>
  <c r="AO28" i="3"/>
  <c r="AO29" i="3"/>
  <c r="AO30" i="3"/>
  <c r="AO31" i="3"/>
  <c r="AX32" i="3"/>
  <c r="W42" i="3"/>
  <c r="AP2" i="3"/>
  <c r="AO4" i="3"/>
  <c r="AO17" i="3"/>
  <c r="AO18" i="3"/>
  <c r="AO3" i="3"/>
  <c r="V42" i="3"/>
  <c r="Y42" i="3"/>
  <c r="U42" i="3"/>
  <c r="X42" i="3"/>
  <c r="T42" i="3"/>
  <c r="S42" i="3"/>
  <c r="AP19" i="3" l="1"/>
  <c r="AP20" i="3"/>
  <c r="AP21" i="3"/>
  <c r="AP22" i="3"/>
  <c r="AP23" i="3"/>
  <c r="AP24" i="3"/>
  <c r="AP25" i="3"/>
  <c r="AP26" i="3"/>
  <c r="AP27" i="3"/>
  <c r="AP28" i="3"/>
  <c r="AP29" i="3"/>
  <c r="AP30" i="3"/>
  <c r="AP31" i="3"/>
  <c r="AY32" i="3"/>
  <c r="W43" i="3"/>
  <c r="V43" i="3"/>
  <c r="Y43" i="3"/>
  <c r="U43" i="3"/>
  <c r="AQ2" i="3"/>
  <c r="AP17" i="3"/>
  <c r="AP4" i="3"/>
  <c r="AP18" i="3"/>
  <c r="AP3" i="3"/>
  <c r="X43" i="3"/>
  <c r="T43" i="3"/>
  <c r="S43" i="3"/>
  <c r="AQ19" i="3" l="1"/>
  <c r="AQ21" i="3"/>
  <c r="AQ20" i="3"/>
  <c r="AQ22" i="3"/>
  <c r="AQ23" i="3"/>
  <c r="AQ24" i="3"/>
  <c r="AQ25" i="3"/>
  <c r="AQ26" i="3"/>
  <c r="AQ27" i="3"/>
  <c r="AQ28" i="3"/>
  <c r="AQ29" i="3"/>
  <c r="AQ30" i="3"/>
  <c r="AQ31" i="3"/>
  <c r="AZ32" i="3"/>
  <c r="Y44" i="3"/>
  <c r="U44" i="3"/>
  <c r="W44" i="3"/>
  <c r="V44" i="3"/>
  <c r="AR2" i="3"/>
  <c r="AQ18" i="3"/>
  <c r="AQ3" i="3"/>
  <c r="AQ4" i="3"/>
  <c r="AQ17" i="3"/>
  <c r="X44" i="3"/>
  <c r="T44" i="3"/>
  <c r="S44" i="3"/>
  <c r="AR19" i="3" l="1"/>
  <c r="AR20" i="3"/>
  <c r="AR21" i="3"/>
  <c r="AR22" i="3"/>
  <c r="AR23" i="3"/>
  <c r="AR24" i="3"/>
  <c r="AR25" i="3"/>
  <c r="AR26" i="3"/>
  <c r="AR27" i="3"/>
  <c r="AR28" i="3"/>
  <c r="AR29" i="3"/>
  <c r="AR30" i="3"/>
  <c r="AR31" i="3"/>
  <c r="BA32" i="3"/>
  <c r="V45" i="3"/>
  <c r="Y45" i="3"/>
  <c r="AS2" i="3"/>
  <c r="AR18" i="3"/>
  <c r="AR3" i="3"/>
  <c r="AR4" i="3"/>
  <c r="AR17" i="3"/>
  <c r="X45" i="3"/>
  <c r="U45" i="3"/>
  <c r="W45" i="3"/>
  <c r="AS19" i="3" l="1"/>
  <c r="AS20" i="3"/>
  <c r="AS22" i="3"/>
  <c r="AS21" i="3"/>
  <c r="AS23" i="3"/>
  <c r="AS24" i="3"/>
  <c r="AS25" i="3"/>
  <c r="AS26" i="3"/>
  <c r="AS27" i="3"/>
  <c r="AS29" i="3"/>
  <c r="AS28" i="3"/>
  <c r="AS30" i="3"/>
  <c r="AS31" i="3"/>
  <c r="BB32" i="3"/>
  <c r="AT2" i="3"/>
  <c r="AS4" i="3"/>
  <c r="AS17" i="3"/>
  <c r="AS3" i="3"/>
  <c r="AS18" i="3"/>
  <c r="AT19" i="3" l="1"/>
  <c r="AT20" i="3"/>
  <c r="AT21" i="3"/>
  <c r="AT22" i="3"/>
  <c r="AT23" i="3"/>
  <c r="AT24" i="3"/>
  <c r="AT25" i="3"/>
  <c r="AT26" i="3"/>
  <c r="AT27" i="3"/>
  <c r="AT28" i="3"/>
  <c r="AT29" i="3"/>
  <c r="AT30" i="3"/>
  <c r="AT31" i="3"/>
  <c r="BC32" i="3"/>
  <c r="AU2" i="3"/>
  <c r="AT17" i="3"/>
  <c r="AT3" i="3"/>
  <c r="AT18" i="3"/>
  <c r="AT4" i="3"/>
  <c r="AU20" i="3" l="1"/>
  <c r="AU19" i="3"/>
  <c r="AU21" i="3"/>
  <c r="AU22" i="3"/>
  <c r="AU23" i="3"/>
  <c r="AU24" i="3"/>
  <c r="AU25" i="3"/>
  <c r="AU26" i="3"/>
  <c r="AU27" i="3"/>
  <c r="AU28" i="3"/>
  <c r="AU29" i="3"/>
  <c r="AU30" i="3"/>
  <c r="AU31" i="3"/>
  <c r="BD32" i="3"/>
  <c r="AV2" i="3"/>
  <c r="AU18" i="3"/>
  <c r="AU17" i="3"/>
  <c r="AU4" i="3"/>
  <c r="AU3" i="3"/>
  <c r="AV19" i="3" l="1"/>
  <c r="AV20" i="3"/>
  <c r="AV21" i="3"/>
  <c r="AV22" i="3"/>
  <c r="AV23" i="3"/>
  <c r="AV24" i="3"/>
  <c r="AV25" i="3"/>
  <c r="AV26" i="3"/>
  <c r="AV27" i="3"/>
  <c r="AV28" i="3"/>
  <c r="AV29" i="3"/>
  <c r="AV30" i="3"/>
  <c r="AV31" i="3"/>
  <c r="BE32" i="3"/>
  <c r="AW2" i="3"/>
  <c r="AV3" i="3"/>
  <c r="AV18" i="3"/>
  <c r="AV4" i="3"/>
  <c r="AV17" i="3"/>
  <c r="AW20" i="3" l="1"/>
  <c r="AW19" i="3"/>
  <c r="AW21" i="3"/>
  <c r="AW22" i="3"/>
  <c r="AW23" i="3"/>
  <c r="AW24" i="3"/>
  <c r="AW25" i="3"/>
  <c r="AW26" i="3"/>
  <c r="AW27" i="3"/>
  <c r="AW28" i="3"/>
  <c r="AW29" i="3"/>
  <c r="AW30" i="3"/>
  <c r="AW31" i="3"/>
  <c r="BF32" i="3"/>
  <c r="AX2" i="3"/>
  <c r="AW4" i="3"/>
  <c r="AW18" i="3"/>
  <c r="AW3" i="3"/>
  <c r="AW17" i="3"/>
  <c r="AX19" i="3" l="1"/>
  <c r="AX20" i="3"/>
  <c r="AX21" i="3"/>
  <c r="AX22" i="3"/>
  <c r="AX23" i="3"/>
  <c r="AX24" i="3"/>
  <c r="AX25" i="3"/>
  <c r="AX26" i="3"/>
  <c r="AX27" i="3"/>
  <c r="AX29" i="3"/>
  <c r="AX28" i="3"/>
  <c r="AX30" i="3"/>
  <c r="AX31" i="3"/>
  <c r="BG32" i="3"/>
  <c r="AY2" i="3"/>
  <c r="AX18" i="3"/>
  <c r="AX4" i="3"/>
  <c r="AX3" i="3"/>
  <c r="AY19" i="3" l="1"/>
  <c r="AY20" i="3"/>
  <c r="AY21" i="3"/>
  <c r="AY22" i="3"/>
  <c r="AY23" i="3"/>
  <c r="AY24" i="3"/>
  <c r="AY25" i="3"/>
  <c r="AY26" i="3"/>
  <c r="AY27" i="3"/>
  <c r="AY28" i="3"/>
  <c r="AY29" i="3"/>
  <c r="AY30" i="3"/>
  <c r="AY31" i="3"/>
  <c r="BH32" i="3"/>
  <c r="AZ2" i="3"/>
  <c r="AY18" i="3"/>
  <c r="AY4" i="3"/>
  <c r="AY3" i="3"/>
  <c r="AZ19" i="3" l="1"/>
  <c r="AZ20" i="3"/>
  <c r="AZ21" i="3"/>
  <c r="AZ22" i="3"/>
  <c r="AZ24" i="3"/>
  <c r="AZ23" i="3"/>
  <c r="AZ25" i="3"/>
  <c r="AZ26" i="3"/>
  <c r="AZ27" i="3"/>
  <c r="AZ28" i="3"/>
  <c r="AZ29" i="3"/>
  <c r="AZ30" i="3"/>
  <c r="AZ31" i="3"/>
  <c r="BI32" i="3"/>
  <c r="BA2" i="3"/>
  <c r="AZ4" i="3"/>
  <c r="AZ3" i="3"/>
  <c r="AZ18" i="3"/>
  <c r="BA19" i="3" l="1"/>
  <c r="BA21" i="3"/>
  <c r="BA20" i="3"/>
  <c r="BA22" i="3"/>
  <c r="BA23" i="3"/>
  <c r="BA24" i="3"/>
  <c r="BA25" i="3"/>
  <c r="BA26" i="3"/>
  <c r="BA27" i="3"/>
  <c r="BA29" i="3"/>
  <c r="BA28" i="3"/>
  <c r="BA30" i="3"/>
  <c r="BA31" i="3"/>
  <c r="BJ32" i="3"/>
  <c r="BB2" i="3"/>
  <c r="BA4" i="3"/>
  <c r="BA18" i="3"/>
  <c r="BA3" i="3"/>
  <c r="BB19" i="3" l="1"/>
  <c r="BB20" i="3"/>
  <c r="BB21" i="3"/>
  <c r="BB22" i="3"/>
  <c r="BB23" i="3"/>
  <c r="BB24" i="3"/>
  <c r="BB25" i="3"/>
  <c r="BB26" i="3"/>
  <c r="BB27" i="3"/>
  <c r="BB28" i="3"/>
  <c r="BB29" i="3"/>
  <c r="BB30" i="3"/>
  <c r="BB31" i="3"/>
  <c r="BK32" i="3"/>
  <c r="BC2" i="3"/>
  <c r="BB18" i="3"/>
  <c r="BB3" i="3"/>
  <c r="BB4" i="3"/>
  <c r="BC19" i="3" l="1"/>
  <c r="BC20" i="3"/>
  <c r="BC21" i="3"/>
  <c r="BC22" i="3"/>
  <c r="BC23" i="3"/>
  <c r="BC24" i="3"/>
  <c r="BC25" i="3"/>
  <c r="BC26" i="3"/>
  <c r="BC27" i="3"/>
  <c r="BC28" i="3"/>
  <c r="BC29" i="3"/>
  <c r="BC30" i="3"/>
  <c r="BC31" i="3"/>
  <c r="BL32" i="3"/>
  <c r="BD2" i="3"/>
  <c r="BC4" i="3"/>
  <c r="BC3" i="3"/>
  <c r="BD20" i="3" l="1"/>
  <c r="BD19" i="3"/>
  <c r="BD22" i="3"/>
  <c r="BD21" i="3"/>
  <c r="BD23" i="3"/>
  <c r="BD25" i="3"/>
  <c r="BD24" i="3"/>
  <c r="BD26" i="3"/>
  <c r="BD27" i="3"/>
  <c r="BD28" i="3"/>
  <c r="BD29" i="3"/>
  <c r="BD30" i="3"/>
  <c r="BD31" i="3"/>
  <c r="BM32" i="3"/>
  <c r="BE2" i="3"/>
  <c r="BD3" i="3"/>
  <c r="BD4" i="3"/>
  <c r="BE19" i="3" l="1"/>
  <c r="BE20" i="3"/>
  <c r="BE21" i="3"/>
  <c r="BE22" i="3"/>
  <c r="BE23" i="3"/>
  <c r="BE24" i="3"/>
  <c r="BE25" i="3"/>
  <c r="BE26" i="3"/>
  <c r="BE27" i="3"/>
  <c r="BE28" i="3"/>
  <c r="BE29" i="3"/>
  <c r="BE30" i="3"/>
  <c r="BE31" i="3"/>
  <c r="BN32" i="3"/>
  <c r="BF2" i="3"/>
  <c r="BE4" i="3"/>
  <c r="BE3" i="3"/>
  <c r="BF19" i="3" l="1"/>
  <c r="BF21" i="3"/>
  <c r="BF22" i="3"/>
  <c r="BF23" i="3"/>
  <c r="BF24" i="3"/>
  <c r="BF25" i="3"/>
  <c r="BF26" i="3"/>
  <c r="BF27" i="3"/>
  <c r="BF28" i="3"/>
  <c r="BF29" i="3"/>
  <c r="BF30" i="3"/>
  <c r="BF31" i="3"/>
  <c r="BO32" i="3"/>
  <c r="BG2" i="3"/>
  <c r="BF4" i="3"/>
  <c r="BF3" i="3"/>
  <c r="BG19" i="3" l="1"/>
  <c r="BG21" i="3"/>
  <c r="BG22" i="3"/>
  <c r="BG23" i="3"/>
  <c r="BG24" i="3"/>
  <c r="BG25" i="3"/>
  <c r="BG26" i="3"/>
  <c r="BG27" i="3"/>
  <c r="BG28" i="3"/>
  <c r="BG29" i="3"/>
  <c r="BG30" i="3"/>
  <c r="BG31" i="3"/>
  <c r="BP32" i="3"/>
  <c r="BH2" i="3"/>
  <c r="BG3" i="3"/>
  <c r="BG4" i="3"/>
  <c r="BH19" i="3" l="1"/>
  <c r="BH22" i="3"/>
  <c r="BH21" i="3"/>
  <c r="BH24" i="3"/>
  <c r="BH23" i="3"/>
  <c r="BH25" i="3"/>
  <c r="BH26" i="3"/>
  <c r="BH27" i="3"/>
  <c r="BH28" i="3"/>
  <c r="BH29" i="3"/>
  <c r="BH30" i="3"/>
  <c r="BH31" i="3"/>
  <c r="BQ32" i="3"/>
  <c r="BI2" i="3"/>
  <c r="BH3" i="3"/>
  <c r="BH4" i="3"/>
  <c r="BI19" i="3" l="1"/>
  <c r="BI21" i="3"/>
  <c r="BI22" i="3"/>
  <c r="BI23" i="3"/>
  <c r="BI24" i="3"/>
  <c r="BI25" i="3"/>
  <c r="BI26" i="3"/>
  <c r="BI27" i="3"/>
  <c r="BI28" i="3"/>
  <c r="BI29" i="3"/>
  <c r="BI30" i="3"/>
  <c r="BI31" i="3"/>
  <c r="BR32" i="3"/>
  <c r="BJ2" i="3"/>
  <c r="BI4" i="3"/>
  <c r="BI3" i="3"/>
  <c r="BJ19" i="3" l="1"/>
  <c r="BJ21" i="3"/>
  <c r="BJ22" i="3"/>
  <c r="BJ23" i="3"/>
  <c r="BJ24" i="3"/>
  <c r="BJ25" i="3"/>
  <c r="BJ26" i="3"/>
  <c r="BJ27" i="3"/>
  <c r="BJ28" i="3"/>
  <c r="BJ29" i="3"/>
  <c r="BJ30" i="3"/>
  <c r="BJ31" i="3"/>
  <c r="BS32" i="3"/>
  <c r="BK2" i="3"/>
  <c r="BJ4" i="3"/>
  <c r="BJ3" i="3"/>
  <c r="BK19" i="3" l="1"/>
  <c r="BK21" i="3"/>
  <c r="BK22" i="3"/>
  <c r="BK24" i="3"/>
  <c r="BK23" i="3"/>
  <c r="BK25" i="3"/>
  <c r="BK26" i="3"/>
  <c r="BK27" i="3"/>
  <c r="BK28" i="3"/>
  <c r="BK29" i="3"/>
  <c r="BK30" i="3"/>
  <c r="BK31" i="3"/>
  <c r="BT32" i="3"/>
  <c r="BL2" i="3"/>
  <c r="BK4" i="3"/>
  <c r="BK3" i="3"/>
  <c r="BL21" i="3" l="1"/>
  <c r="BL22" i="3"/>
  <c r="BL23" i="3"/>
  <c r="BL24" i="3"/>
  <c r="BL25" i="3"/>
  <c r="BL26" i="3"/>
  <c r="BL27" i="3"/>
  <c r="BL28" i="3"/>
  <c r="BL29" i="3"/>
  <c r="BL30" i="3"/>
  <c r="BL31" i="3"/>
  <c r="BU32" i="3"/>
  <c r="BM2" i="3"/>
  <c r="BL3" i="3"/>
  <c r="BL4" i="3"/>
  <c r="BM21" i="3" l="1"/>
  <c r="BM22" i="3"/>
  <c r="BM23" i="3"/>
  <c r="BM24" i="3"/>
  <c r="BM25" i="3"/>
  <c r="BM26" i="3"/>
  <c r="BM27" i="3"/>
  <c r="BM28" i="3"/>
  <c r="BM29" i="3"/>
  <c r="BM30" i="3"/>
  <c r="BM31" i="3"/>
  <c r="BV32" i="3"/>
  <c r="BN2" i="3"/>
  <c r="BM4" i="3"/>
  <c r="BM3" i="3"/>
  <c r="BN21" i="3" l="1"/>
  <c r="BN22" i="3"/>
  <c r="BN24" i="3"/>
  <c r="BN23" i="3"/>
  <c r="BN25" i="3"/>
  <c r="BN26" i="3"/>
  <c r="BN27" i="3"/>
  <c r="BN29" i="3"/>
  <c r="BN28" i="3"/>
  <c r="BN30" i="3"/>
  <c r="BN31" i="3"/>
  <c r="BW32" i="3"/>
  <c r="BO2" i="3"/>
  <c r="BN3" i="3"/>
  <c r="BN4" i="3"/>
  <c r="BO21" i="3" l="1"/>
  <c r="BO22" i="3"/>
  <c r="BO24" i="3"/>
  <c r="BO23" i="3"/>
  <c r="BO25" i="3"/>
  <c r="BO26" i="3"/>
  <c r="BO27" i="3"/>
  <c r="BO28" i="3"/>
  <c r="BO29" i="3"/>
  <c r="BO30" i="3"/>
  <c r="BO31" i="3"/>
  <c r="BX32" i="3"/>
  <c r="BP2" i="3"/>
  <c r="BO3" i="3"/>
  <c r="BO4" i="3"/>
  <c r="BP21" i="3" l="1"/>
  <c r="BP22" i="3"/>
  <c r="BP23" i="3"/>
  <c r="BP24" i="3"/>
  <c r="BP25" i="3"/>
  <c r="BP26" i="3"/>
  <c r="BP27" i="3"/>
  <c r="BP28" i="3"/>
  <c r="BP29" i="3"/>
  <c r="BP30" i="3"/>
  <c r="BP31" i="3"/>
  <c r="BY32" i="3"/>
  <c r="BQ2" i="3"/>
  <c r="BP4" i="3"/>
  <c r="BP3" i="3"/>
  <c r="BQ21" i="3" l="1"/>
  <c r="BQ22" i="3"/>
  <c r="BQ24" i="3"/>
  <c r="BQ23" i="3"/>
  <c r="BQ25" i="3"/>
  <c r="BQ26" i="3"/>
  <c r="BQ27" i="3"/>
  <c r="BQ28" i="3"/>
  <c r="BQ29" i="3"/>
  <c r="BQ30" i="3"/>
  <c r="BQ31" i="3"/>
  <c r="BZ32" i="3"/>
  <c r="BR2" i="3"/>
  <c r="BQ4" i="3"/>
  <c r="BQ3" i="3"/>
  <c r="BR22" i="3" l="1"/>
  <c r="BR21" i="3"/>
  <c r="BR24" i="3"/>
  <c r="BR23" i="3"/>
  <c r="BR25" i="3"/>
  <c r="BR26" i="3"/>
  <c r="BR27" i="3"/>
  <c r="BR28" i="3"/>
  <c r="BR29" i="3"/>
  <c r="BR30" i="3"/>
  <c r="BR31" i="3"/>
  <c r="CA32" i="3"/>
  <c r="BS2" i="3"/>
  <c r="BR4" i="3"/>
  <c r="BR3" i="3"/>
  <c r="BS22" i="3" l="1"/>
  <c r="BS21" i="3"/>
  <c r="BS23" i="3"/>
  <c r="BS24" i="3"/>
  <c r="BS25" i="3"/>
  <c r="BS26" i="3"/>
  <c r="BS27" i="3"/>
  <c r="BS28" i="3"/>
  <c r="BS29" i="3"/>
  <c r="BS30" i="3"/>
  <c r="BS31" i="3"/>
  <c r="CB32" i="3"/>
  <c r="BT2" i="3"/>
  <c r="BS4" i="3"/>
  <c r="BS3" i="3"/>
  <c r="BT21" i="3" l="1"/>
  <c r="BT22" i="3"/>
  <c r="BT23" i="3"/>
  <c r="BT24" i="3"/>
  <c r="BT25" i="3"/>
  <c r="BT26" i="3"/>
  <c r="BT27" i="3"/>
  <c r="BT28" i="3"/>
  <c r="BT29" i="3"/>
  <c r="BT30" i="3"/>
  <c r="BT31" i="3"/>
  <c r="CC32" i="3"/>
  <c r="BU2" i="3"/>
  <c r="BT3" i="3"/>
  <c r="BT4" i="3"/>
  <c r="BU21" i="3" l="1"/>
  <c r="BU22" i="3"/>
  <c r="BU23" i="3"/>
  <c r="BU24" i="3"/>
  <c r="BU25" i="3"/>
  <c r="BU26" i="3"/>
  <c r="BU27" i="3"/>
  <c r="BU28" i="3"/>
  <c r="BU29" i="3"/>
  <c r="BU30" i="3"/>
  <c r="BU31" i="3"/>
  <c r="CD32" i="3"/>
  <c r="BV2" i="3"/>
  <c r="BU4" i="3"/>
  <c r="BU3" i="3"/>
  <c r="BV21" i="3" l="1"/>
  <c r="BV22" i="3"/>
  <c r="BV23" i="3"/>
  <c r="BV25" i="3"/>
  <c r="BV24" i="3"/>
  <c r="BV26" i="3"/>
  <c r="BV27" i="3"/>
  <c r="BV28" i="3"/>
  <c r="BV29" i="3"/>
  <c r="BV30" i="3"/>
  <c r="BV31" i="3"/>
  <c r="CE32" i="3"/>
  <c r="BW2" i="3"/>
  <c r="BV4" i="3"/>
  <c r="BV3" i="3"/>
  <c r="BW21" i="3" l="1"/>
  <c r="BW22" i="3"/>
  <c r="BW23" i="3"/>
  <c r="BW24" i="3"/>
  <c r="BW25" i="3"/>
  <c r="BW26" i="3"/>
  <c r="BW27" i="3"/>
  <c r="BW28" i="3"/>
  <c r="BW29" i="3"/>
  <c r="BW30" i="3"/>
  <c r="BW31" i="3"/>
  <c r="CF32" i="3"/>
  <c r="BX2" i="3"/>
  <c r="BW3" i="3"/>
  <c r="BW4" i="3"/>
  <c r="BX21" i="3" l="1"/>
  <c r="BX22" i="3"/>
  <c r="BX23" i="3"/>
  <c r="BX25" i="3"/>
  <c r="BX24" i="3"/>
  <c r="BX26" i="3"/>
  <c r="BX27" i="3"/>
  <c r="BX28" i="3"/>
  <c r="BX29" i="3"/>
  <c r="BX30" i="3"/>
  <c r="BX31" i="3"/>
  <c r="CG32" i="3"/>
  <c r="BY2" i="3"/>
  <c r="BX3" i="3"/>
  <c r="BX4" i="3"/>
  <c r="BY22" i="3" l="1"/>
  <c r="BY21" i="3"/>
  <c r="BY23" i="3"/>
  <c r="BY24" i="3"/>
  <c r="BY25" i="3"/>
  <c r="BY26" i="3"/>
  <c r="BY27" i="3"/>
  <c r="BY28" i="3"/>
  <c r="BY29" i="3"/>
  <c r="BY30" i="3"/>
  <c r="BY31" i="3"/>
  <c r="CH32" i="3"/>
  <c r="BZ2" i="3"/>
  <c r="BY4" i="3"/>
  <c r="BY3" i="3"/>
  <c r="BZ21" i="3" l="1"/>
  <c r="BZ22" i="3"/>
  <c r="BZ23" i="3"/>
  <c r="BZ24" i="3"/>
  <c r="BZ25" i="3"/>
  <c r="BZ26" i="3"/>
  <c r="BZ27" i="3"/>
  <c r="BZ28" i="3"/>
  <c r="BZ29" i="3"/>
  <c r="BZ30" i="3"/>
  <c r="BZ31" i="3"/>
  <c r="CI32" i="3"/>
  <c r="CA2" i="3"/>
  <c r="BZ4" i="3"/>
  <c r="BZ3" i="3"/>
  <c r="CA21" i="3" l="1"/>
  <c r="CA22" i="3"/>
  <c r="CA23" i="3"/>
  <c r="CA24" i="3"/>
  <c r="CA25" i="3"/>
  <c r="CA26" i="3"/>
  <c r="CA27" i="3"/>
  <c r="CA28" i="3"/>
  <c r="CA29" i="3"/>
  <c r="CA30" i="3"/>
  <c r="CA31" i="3"/>
  <c r="CJ32" i="3"/>
  <c r="CB2" i="3"/>
  <c r="CA4" i="3"/>
  <c r="CA3" i="3"/>
  <c r="CB21" i="3" l="1"/>
  <c r="CB22" i="3"/>
  <c r="CB23" i="3"/>
  <c r="CB24" i="3"/>
  <c r="CB25" i="3"/>
  <c r="CB26" i="3"/>
  <c r="CB27" i="3"/>
  <c r="CB28" i="3"/>
  <c r="CB29" i="3"/>
  <c r="CB30" i="3"/>
  <c r="CB31" i="3"/>
  <c r="CK32" i="3"/>
  <c r="CC2" i="3"/>
  <c r="CB3" i="3"/>
  <c r="CB4" i="3"/>
  <c r="CC21" i="3" l="1"/>
  <c r="CC22" i="3"/>
  <c r="CC23" i="3"/>
  <c r="CC24" i="3"/>
  <c r="CC25" i="3"/>
  <c r="CC26" i="3"/>
  <c r="CC27" i="3"/>
  <c r="CC28" i="3"/>
  <c r="CC29" i="3"/>
  <c r="CC30" i="3"/>
  <c r="CC31" i="3"/>
  <c r="CL32" i="3"/>
  <c r="CD2" i="3"/>
  <c r="CC4" i="3"/>
  <c r="CC3" i="3"/>
  <c r="CD21" i="3" l="1"/>
  <c r="CD22" i="3"/>
  <c r="CD23" i="3"/>
  <c r="CD25" i="3"/>
  <c r="CD24" i="3"/>
  <c r="CD26" i="3"/>
  <c r="CD27" i="3"/>
  <c r="CD28" i="3"/>
  <c r="CD29" i="3"/>
  <c r="CD30" i="3"/>
  <c r="CD31" i="3"/>
  <c r="CM32" i="3"/>
  <c r="CE2" i="3"/>
  <c r="CD3" i="3"/>
  <c r="CD4" i="3"/>
  <c r="CE21" i="3" l="1"/>
  <c r="CE22" i="3"/>
  <c r="CE23" i="3"/>
  <c r="CE24" i="3"/>
  <c r="CE25" i="3"/>
  <c r="CE26" i="3"/>
  <c r="CE27" i="3"/>
  <c r="CE28" i="3"/>
  <c r="CE29" i="3"/>
  <c r="CE30" i="3"/>
  <c r="CE31" i="3"/>
  <c r="CN32" i="3"/>
  <c r="CF2" i="3"/>
  <c r="CE4" i="3"/>
  <c r="CE3" i="3"/>
  <c r="CF21" i="3" l="1"/>
  <c r="CF22" i="3"/>
  <c r="CF24" i="3"/>
  <c r="CF23" i="3"/>
  <c r="CF25" i="3"/>
  <c r="CF26" i="3"/>
  <c r="CF27" i="3"/>
  <c r="CF28" i="3"/>
  <c r="CF29" i="3"/>
  <c r="CF30" i="3"/>
  <c r="CF31" i="3"/>
  <c r="CO32" i="3"/>
  <c r="CG2" i="3"/>
  <c r="CF4" i="3"/>
  <c r="CF3" i="3"/>
  <c r="CG21" i="3" l="1"/>
  <c r="CG22" i="3"/>
  <c r="CG23" i="3"/>
  <c r="CG24" i="3"/>
  <c r="CG25" i="3"/>
  <c r="CG26" i="3"/>
  <c r="CG27" i="3"/>
  <c r="CG28" i="3"/>
  <c r="CG29" i="3"/>
  <c r="CG30" i="3"/>
  <c r="CG31" i="3"/>
  <c r="CP32" i="3"/>
  <c r="CH2" i="3"/>
  <c r="CG4" i="3"/>
  <c r="CG3" i="3"/>
  <c r="CH22" i="3" l="1"/>
  <c r="CH21" i="3"/>
  <c r="CH24" i="3"/>
  <c r="CH23" i="3"/>
  <c r="CH25" i="3"/>
  <c r="CH26" i="3"/>
  <c r="CH27" i="3"/>
  <c r="CH28" i="3"/>
  <c r="CH29" i="3"/>
  <c r="CH30" i="3"/>
  <c r="CH31" i="3"/>
  <c r="CQ32" i="3"/>
  <c r="CI2" i="3"/>
  <c r="CH3" i="3"/>
  <c r="CH4" i="3"/>
  <c r="CI22" i="3" l="1"/>
  <c r="CI23" i="3"/>
  <c r="CI24" i="3"/>
  <c r="CI25" i="3"/>
  <c r="CI26" i="3"/>
  <c r="CI27" i="3"/>
  <c r="CI28" i="3"/>
  <c r="CI29" i="3"/>
  <c r="CI30" i="3"/>
  <c r="CI31" i="3"/>
  <c r="CR32" i="3"/>
  <c r="CJ2" i="3"/>
  <c r="CI3" i="3"/>
  <c r="CI4" i="3"/>
  <c r="CJ22" i="3" l="1"/>
  <c r="CJ23" i="3"/>
  <c r="CJ24" i="3"/>
  <c r="CJ25" i="3"/>
  <c r="CJ26" i="3"/>
  <c r="CJ27" i="3"/>
  <c r="CJ28" i="3"/>
  <c r="CJ29" i="3"/>
  <c r="CJ30" i="3"/>
  <c r="CJ31" i="3"/>
  <c r="CS32" i="3"/>
  <c r="CK2" i="3"/>
  <c r="CJ3" i="3"/>
  <c r="CJ4" i="3"/>
  <c r="CK22" i="3" l="1"/>
  <c r="CK24" i="3"/>
  <c r="CK23" i="3"/>
  <c r="CK25" i="3"/>
  <c r="CK26" i="3"/>
  <c r="CK27" i="3"/>
  <c r="CK28" i="3"/>
  <c r="CK29" i="3"/>
  <c r="CK30" i="3"/>
  <c r="CK31" i="3"/>
  <c r="CT32" i="3"/>
  <c r="CL2" i="3"/>
  <c r="CK4" i="3"/>
  <c r="CK3" i="3"/>
  <c r="CL22" i="3" l="1"/>
  <c r="CL24" i="3"/>
  <c r="CL23" i="3"/>
  <c r="CL25" i="3"/>
  <c r="CL26" i="3"/>
  <c r="CL27" i="3"/>
  <c r="CL28" i="3"/>
  <c r="CL29" i="3"/>
  <c r="CL30" i="3"/>
  <c r="CL31" i="3"/>
  <c r="CU32" i="3"/>
  <c r="CM2" i="3"/>
  <c r="CL4" i="3"/>
  <c r="CL3" i="3"/>
  <c r="CM22" i="3" l="1"/>
  <c r="CM23" i="3"/>
  <c r="CM24" i="3"/>
  <c r="CM25" i="3"/>
  <c r="CM26" i="3"/>
  <c r="CM27" i="3"/>
  <c r="CM28" i="3"/>
  <c r="CM29" i="3"/>
  <c r="CM30" i="3"/>
  <c r="CM31" i="3"/>
  <c r="CV32" i="3"/>
  <c r="CN2" i="3"/>
  <c r="CM4" i="3"/>
  <c r="CM3" i="3"/>
  <c r="CN22" i="3" l="1"/>
  <c r="CN24" i="3"/>
  <c r="CN23" i="3"/>
  <c r="CN25" i="3"/>
  <c r="CN26" i="3"/>
  <c r="CN27" i="3"/>
  <c r="CN28" i="3"/>
  <c r="CN29" i="3"/>
  <c r="CN30" i="3"/>
  <c r="CN31" i="3"/>
  <c r="CW32" i="3"/>
  <c r="CO2" i="3"/>
  <c r="CN3" i="3"/>
  <c r="CN4" i="3"/>
  <c r="CO22" i="3" l="1"/>
  <c r="CO23" i="3"/>
  <c r="CO24" i="3"/>
  <c r="CO25" i="3"/>
  <c r="CO26" i="3"/>
  <c r="CO27" i="3"/>
  <c r="CO28" i="3"/>
  <c r="CO29" i="3"/>
  <c r="CO30" i="3"/>
  <c r="CO31" i="3"/>
  <c r="CX32" i="3"/>
  <c r="CP2" i="3"/>
  <c r="CO4" i="3"/>
  <c r="CO3" i="3"/>
  <c r="CP22" i="3" l="1"/>
  <c r="CP23" i="3"/>
  <c r="CP24" i="3"/>
  <c r="CP25" i="3"/>
  <c r="CP26" i="3"/>
  <c r="CP27" i="3"/>
  <c r="CP28" i="3"/>
  <c r="CP29" i="3"/>
  <c r="CP30" i="3"/>
  <c r="CP31" i="3"/>
  <c r="CY32" i="3"/>
  <c r="CQ2" i="3"/>
  <c r="CP4" i="3"/>
  <c r="CP3" i="3"/>
  <c r="CQ22" i="3" l="1"/>
  <c r="CQ24" i="3"/>
  <c r="CQ23" i="3"/>
  <c r="CQ25" i="3"/>
  <c r="CQ26" i="3"/>
  <c r="CQ27" i="3"/>
  <c r="CQ28" i="3"/>
  <c r="CQ29" i="3"/>
  <c r="CQ30" i="3"/>
  <c r="CQ31" i="3"/>
  <c r="CZ32" i="3"/>
  <c r="CR2" i="3"/>
  <c r="CQ4" i="3"/>
  <c r="CQ3" i="3"/>
  <c r="CR22" i="3" l="1"/>
  <c r="CR23" i="3"/>
  <c r="CR24" i="3"/>
  <c r="CR25" i="3"/>
  <c r="CR26" i="3"/>
  <c r="CR27" i="3"/>
  <c r="CR28" i="3"/>
  <c r="CR29" i="3"/>
  <c r="CR30" i="3"/>
  <c r="CR31" i="3"/>
  <c r="DA32" i="3"/>
  <c r="CS2" i="3"/>
  <c r="CR3" i="3"/>
  <c r="CR4" i="3"/>
  <c r="CS22" i="3" l="1"/>
  <c r="CS23" i="3"/>
  <c r="CS24" i="3"/>
  <c r="CS25" i="3"/>
  <c r="CS26" i="3"/>
  <c r="CS27" i="3"/>
  <c r="CS28" i="3"/>
  <c r="CS29" i="3"/>
  <c r="CS30" i="3"/>
  <c r="CS31" i="3"/>
  <c r="DB32" i="3"/>
  <c r="CT2" i="3"/>
  <c r="CS4" i="3"/>
  <c r="CS3" i="3"/>
  <c r="CT22" i="3" l="1"/>
  <c r="CT24" i="3"/>
  <c r="CT23" i="3"/>
  <c r="CT25" i="3"/>
  <c r="CT26" i="3"/>
  <c r="CT27" i="3"/>
  <c r="CT28" i="3"/>
  <c r="CT29" i="3"/>
  <c r="CT30" i="3"/>
  <c r="CT31" i="3"/>
  <c r="DC32" i="3"/>
  <c r="CU2" i="3"/>
  <c r="CT4" i="3"/>
  <c r="CT3" i="3"/>
  <c r="CU22" i="3" l="1"/>
  <c r="CU24" i="3"/>
  <c r="CU23" i="3"/>
  <c r="CU25" i="3"/>
  <c r="CU26" i="3"/>
  <c r="CU27" i="3"/>
  <c r="CU28" i="3"/>
  <c r="CU29" i="3"/>
  <c r="CU30" i="3"/>
  <c r="CU31" i="3"/>
  <c r="DD32" i="3"/>
  <c r="CV2" i="3"/>
  <c r="CU4" i="3"/>
  <c r="CU3" i="3"/>
  <c r="CV22" i="3" l="1"/>
  <c r="CV23" i="3"/>
  <c r="CV24" i="3"/>
  <c r="CV25" i="3"/>
  <c r="CV26" i="3"/>
  <c r="CV27" i="3"/>
  <c r="CV28" i="3"/>
  <c r="CV29" i="3"/>
  <c r="CV30" i="3"/>
  <c r="CV31" i="3"/>
  <c r="DE32" i="3"/>
  <c r="CW2" i="3"/>
  <c r="CV4" i="3"/>
  <c r="CV3" i="3"/>
  <c r="CW22" i="3" l="1"/>
  <c r="CW24" i="3"/>
  <c r="CW23" i="3"/>
  <c r="CW25" i="3"/>
  <c r="CW26" i="3"/>
  <c r="CW27" i="3"/>
  <c r="CW28" i="3"/>
  <c r="CW29" i="3"/>
  <c r="CW30" i="3"/>
  <c r="CW31" i="3"/>
  <c r="DF32" i="3"/>
  <c r="CX2" i="3"/>
  <c r="CW4" i="3"/>
  <c r="CW3" i="3"/>
  <c r="CX22" i="3" l="1"/>
  <c r="CX24" i="3"/>
  <c r="CX23" i="3"/>
  <c r="CX25" i="3"/>
  <c r="CX26" i="3"/>
  <c r="CX27" i="3"/>
  <c r="CX28" i="3"/>
  <c r="CX29" i="3"/>
  <c r="CX30" i="3"/>
  <c r="CX31" i="3"/>
  <c r="DG32" i="3"/>
  <c r="CY2" i="3"/>
  <c r="CX3" i="3"/>
  <c r="CX4" i="3"/>
  <c r="CY22" i="3" l="1"/>
  <c r="CY23" i="3"/>
  <c r="CY24" i="3"/>
  <c r="CY25" i="3"/>
  <c r="CY26" i="3"/>
  <c r="CY27" i="3"/>
  <c r="CY28" i="3"/>
  <c r="CY29" i="3"/>
  <c r="CY30" i="3"/>
  <c r="CY31" i="3"/>
  <c r="DH32" i="3"/>
  <c r="CZ2" i="3"/>
  <c r="CY3" i="3"/>
  <c r="CY4" i="3"/>
  <c r="CZ22" i="3" l="1"/>
  <c r="CZ24" i="3"/>
  <c r="CZ23" i="3"/>
  <c r="CZ25" i="3"/>
  <c r="CZ26" i="3"/>
  <c r="CZ27" i="3"/>
  <c r="CZ28" i="3"/>
  <c r="CZ29" i="3"/>
  <c r="CZ30" i="3"/>
  <c r="CZ31" i="3"/>
  <c r="DI32" i="3"/>
  <c r="DA2" i="3"/>
  <c r="CZ3" i="3"/>
  <c r="CZ4" i="3"/>
  <c r="DA22" i="3" l="1"/>
  <c r="DA24" i="3"/>
  <c r="DA23" i="3"/>
  <c r="DA25" i="3"/>
  <c r="DA26" i="3"/>
  <c r="DA27" i="3"/>
  <c r="DA28" i="3"/>
  <c r="DA29" i="3"/>
  <c r="DA30" i="3"/>
  <c r="DA31" i="3"/>
  <c r="DJ32" i="3"/>
  <c r="DB2" i="3"/>
  <c r="DA4" i="3"/>
  <c r="DA3" i="3"/>
  <c r="DB22" i="3" l="1"/>
  <c r="DB23" i="3"/>
  <c r="DB25" i="3"/>
  <c r="DB24" i="3"/>
  <c r="DB26" i="3"/>
  <c r="DB27" i="3"/>
  <c r="DB28" i="3"/>
  <c r="DB29" i="3"/>
  <c r="DB30" i="3"/>
  <c r="DB31" i="3"/>
  <c r="DK32" i="3"/>
  <c r="DC2" i="3"/>
  <c r="DB4" i="3"/>
  <c r="DB3" i="3"/>
  <c r="DC22" i="3" l="1"/>
  <c r="DC23" i="3"/>
  <c r="DC24" i="3"/>
  <c r="DC25" i="3"/>
  <c r="DC26" i="3"/>
  <c r="DC27" i="3"/>
  <c r="DC28" i="3"/>
  <c r="DC29" i="3"/>
  <c r="DC30" i="3"/>
  <c r="DC31" i="3"/>
  <c r="DL32" i="3"/>
  <c r="DD2" i="3"/>
  <c r="DC3" i="3"/>
  <c r="DC4" i="3"/>
  <c r="DD22" i="3" l="1"/>
  <c r="DD23" i="3"/>
  <c r="DD24" i="3"/>
  <c r="DD25" i="3"/>
  <c r="DD26" i="3"/>
  <c r="DD27" i="3"/>
  <c r="DD28" i="3"/>
  <c r="DD29" i="3"/>
  <c r="DD30" i="3"/>
  <c r="DD31" i="3"/>
  <c r="DM32" i="3"/>
  <c r="DE2" i="3"/>
  <c r="DD3" i="3"/>
  <c r="DD4" i="3"/>
  <c r="DE22" i="3" l="1"/>
  <c r="DE23" i="3"/>
  <c r="DE24" i="3"/>
  <c r="DE25" i="3"/>
  <c r="DE26" i="3"/>
  <c r="DE27" i="3"/>
  <c r="DE28" i="3"/>
  <c r="DE29" i="3"/>
  <c r="DE30" i="3"/>
  <c r="DE31" i="3"/>
  <c r="DN32" i="3"/>
  <c r="DF2" i="3"/>
  <c r="DE4" i="3"/>
  <c r="DE3" i="3"/>
  <c r="DF22" i="3" l="1"/>
  <c r="DF23" i="3"/>
  <c r="DF24" i="3"/>
  <c r="DF25" i="3"/>
  <c r="DF26" i="3"/>
  <c r="DF27" i="3"/>
  <c r="DF28" i="3"/>
  <c r="DF29" i="3"/>
  <c r="DF30" i="3"/>
  <c r="DF31" i="3"/>
  <c r="DO32" i="3"/>
  <c r="DG2" i="3"/>
  <c r="DF3" i="3"/>
  <c r="DF4" i="3"/>
  <c r="DG22" i="3" l="1"/>
  <c r="DG23" i="3"/>
  <c r="DG24" i="3"/>
  <c r="DG25" i="3"/>
  <c r="DG26" i="3"/>
  <c r="DG27" i="3"/>
  <c r="DG28" i="3"/>
  <c r="DG29" i="3"/>
  <c r="DG30" i="3"/>
  <c r="DG31" i="3"/>
  <c r="DP32" i="3"/>
  <c r="DH2" i="3"/>
  <c r="DG4" i="3"/>
  <c r="DG3" i="3"/>
  <c r="DH22" i="3" l="1"/>
  <c r="DH24" i="3"/>
  <c r="DH23" i="3"/>
  <c r="DH25" i="3"/>
  <c r="DH26" i="3"/>
  <c r="DH27" i="3"/>
  <c r="DH28" i="3"/>
  <c r="DH29" i="3"/>
  <c r="DH30" i="3"/>
  <c r="DH31" i="3"/>
  <c r="DQ32" i="3"/>
  <c r="DI2" i="3"/>
  <c r="DH3" i="3"/>
  <c r="DH4" i="3"/>
  <c r="DI22" i="3" l="1"/>
  <c r="DI23" i="3"/>
  <c r="DI24" i="3"/>
  <c r="DI25" i="3"/>
  <c r="DI26" i="3"/>
  <c r="DI27" i="3"/>
  <c r="DI28" i="3"/>
  <c r="DI29" i="3"/>
  <c r="DI30" i="3"/>
  <c r="DI31" i="3"/>
  <c r="DR32" i="3"/>
  <c r="DJ2" i="3"/>
  <c r="DI4" i="3"/>
  <c r="DI3" i="3"/>
  <c r="DJ22" i="3" l="1"/>
  <c r="DJ23" i="3"/>
  <c r="DJ24" i="3"/>
  <c r="DJ25" i="3"/>
  <c r="DJ26" i="3"/>
  <c r="DJ27" i="3"/>
  <c r="DJ29" i="3"/>
  <c r="DJ28" i="3"/>
  <c r="DJ30" i="3"/>
  <c r="DJ31" i="3"/>
  <c r="DS32" i="3"/>
  <c r="DK2" i="3"/>
  <c r="DJ4" i="3"/>
  <c r="DJ3" i="3"/>
  <c r="DK22" i="3" l="1"/>
  <c r="DK23" i="3"/>
  <c r="DK24" i="3"/>
  <c r="DK25" i="3"/>
  <c r="DK26" i="3"/>
  <c r="DK27" i="3"/>
  <c r="DK28" i="3"/>
  <c r="DK29" i="3"/>
  <c r="DK30" i="3"/>
  <c r="DK31" i="3"/>
  <c r="DT32" i="3"/>
  <c r="DL2" i="3"/>
  <c r="DK4" i="3"/>
  <c r="DK3" i="3"/>
  <c r="DL22" i="3" l="1"/>
  <c r="DL23" i="3"/>
  <c r="DL24" i="3"/>
  <c r="DL25" i="3"/>
  <c r="DL26" i="3"/>
  <c r="DL27" i="3"/>
  <c r="DL28" i="3"/>
  <c r="DL29" i="3"/>
  <c r="DL30" i="3"/>
  <c r="DL31" i="3"/>
  <c r="DU32" i="3"/>
  <c r="DM2" i="3"/>
  <c r="DL4" i="3"/>
  <c r="DL3" i="3"/>
  <c r="DM22" i="3" l="1"/>
  <c r="DM23" i="3"/>
  <c r="DM24" i="3"/>
  <c r="DM25" i="3"/>
  <c r="DM26" i="3"/>
  <c r="DM27" i="3"/>
  <c r="DM29" i="3"/>
  <c r="DM28" i="3"/>
  <c r="DM30" i="3"/>
  <c r="DM31" i="3"/>
  <c r="DV32" i="3"/>
  <c r="DN2" i="3"/>
  <c r="DM4" i="3"/>
  <c r="DM3" i="3"/>
  <c r="DN22" i="3" l="1"/>
  <c r="DN24" i="3"/>
  <c r="DN25" i="3"/>
  <c r="DN26" i="3"/>
  <c r="DN27" i="3"/>
  <c r="DN28" i="3"/>
  <c r="DN29" i="3"/>
  <c r="DN30" i="3"/>
  <c r="DN31" i="3"/>
  <c r="DW32" i="3"/>
  <c r="DO2" i="3"/>
  <c r="DN3" i="3"/>
  <c r="DN4" i="3"/>
  <c r="DO22" i="3" l="1"/>
  <c r="DO24" i="3"/>
  <c r="DO25" i="3"/>
  <c r="DO26" i="3"/>
  <c r="DO27" i="3"/>
  <c r="DO28" i="3"/>
  <c r="DO29" i="3"/>
  <c r="DO30" i="3"/>
  <c r="DO31" i="3"/>
  <c r="DX32" i="3"/>
  <c r="DP2" i="3"/>
  <c r="DO4" i="3"/>
  <c r="DO3" i="3"/>
  <c r="DP22" i="3" l="1"/>
  <c r="DP25" i="3"/>
  <c r="DP24" i="3"/>
  <c r="DP26" i="3"/>
  <c r="DP27" i="3"/>
  <c r="DP28" i="3"/>
  <c r="DP29" i="3"/>
  <c r="DP30" i="3"/>
  <c r="DP31" i="3"/>
  <c r="DY32" i="3"/>
  <c r="DQ2" i="3"/>
  <c r="DP3" i="3"/>
  <c r="DP4" i="3"/>
  <c r="DQ22" i="3" l="1"/>
  <c r="DQ24" i="3"/>
  <c r="DQ25" i="3"/>
  <c r="DQ26" i="3"/>
  <c r="DQ27" i="3"/>
  <c r="DQ28" i="3"/>
  <c r="DQ29" i="3"/>
  <c r="DQ30" i="3"/>
  <c r="DQ31" i="3"/>
  <c r="DZ32" i="3"/>
  <c r="DR2" i="3"/>
  <c r="DQ4" i="3"/>
  <c r="DQ3" i="3"/>
  <c r="DR22" i="3" l="1"/>
  <c r="DR24" i="3"/>
  <c r="DR25" i="3"/>
  <c r="DR26" i="3"/>
  <c r="DR27" i="3"/>
  <c r="DR28" i="3"/>
  <c r="DR29" i="3"/>
  <c r="DR30" i="3"/>
  <c r="DR31" i="3"/>
  <c r="EA32" i="3"/>
  <c r="DS2" i="3"/>
  <c r="DR4" i="3"/>
  <c r="DR3" i="3"/>
  <c r="DS22" i="3" l="1"/>
  <c r="DS24" i="3"/>
  <c r="DS25" i="3"/>
  <c r="DS26" i="3"/>
  <c r="DS27" i="3"/>
  <c r="DS28" i="3"/>
  <c r="DS29" i="3"/>
  <c r="DS30" i="3"/>
  <c r="DS31" i="3"/>
  <c r="EB32" i="3"/>
  <c r="DT2" i="3"/>
  <c r="DS3" i="3"/>
  <c r="DS4" i="3"/>
  <c r="DT22" i="3" l="1"/>
  <c r="DT24" i="3"/>
  <c r="DT25" i="3"/>
  <c r="DT26" i="3"/>
  <c r="DT27" i="3"/>
  <c r="DT28" i="3"/>
  <c r="DT29" i="3"/>
  <c r="DT30" i="3"/>
  <c r="DT31" i="3"/>
  <c r="EC32" i="3"/>
  <c r="DU2" i="3"/>
  <c r="DT3" i="3"/>
  <c r="DT4" i="3"/>
  <c r="DU22" i="3" l="1"/>
  <c r="DU24" i="3"/>
  <c r="DU25" i="3"/>
  <c r="DU26" i="3"/>
  <c r="DU27" i="3"/>
  <c r="DU28" i="3"/>
  <c r="DU29" i="3"/>
  <c r="DU30" i="3"/>
  <c r="DU31" i="3"/>
  <c r="ED32" i="3"/>
  <c r="DV2" i="3"/>
  <c r="DU4" i="3"/>
  <c r="DU3" i="3"/>
  <c r="DV22" i="3" l="1"/>
  <c r="DV24" i="3"/>
  <c r="DV25" i="3"/>
  <c r="DV26" i="3"/>
  <c r="DV27" i="3"/>
  <c r="DV28" i="3"/>
  <c r="DV29" i="3"/>
  <c r="DV30" i="3"/>
  <c r="DV31" i="3"/>
  <c r="EE32" i="3"/>
  <c r="DW2" i="3"/>
  <c r="DV4" i="3"/>
  <c r="DV3" i="3"/>
  <c r="DW22" i="3" l="1"/>
  <c r="DW24" i="3"/>
  <c r="DW25" i="3"/>
  <c r="DW26" i="3"/>
  <c r="DW27" i="3"/>
  <c r="DW29" i="3"/>
  <c r="DW28" i="3"/>
  <c r="DW30" i="3"/>
  <c r="DW31" i="3"/>
  <c r="EF32" i="3"/>
  <c r="DX2" i="3"/>
  <c r="DW4" i="3"/>
  <c r="DW3" i="3"/>
  <c r="DX22" i="3" l="1"/>
  <c r="DX25" i="3"/>
  <c r="DX24" i="3"/>
  <c r="DX26" i="3"/>
  <c r="DX27" i="3"/>
  <c r="DX28" i="3"/>
  <c r="DX29" i="3"/>
  <c r="DX30" i="3"/>
  <c r="DX31" i="3"/>
  <c r="EG32" i="3"/>
  <c r="DY2" i="3"/>
  <c r="DX3" i="3"/>
  <c r="DX4" i="3"/>
  <c r="DY22" i="3" l="1"/>
  <c r="DY24" i="3"/>
  <c r="DY25" i="3"/>
  <c r="DY26" i="3"/>
  <c r="DY27" i="3"/>
  <c r="DY28" i="3"/>
  <c r="DY29" i="3"/>
  <c r="DY30" i="3"/>
  <c r="DY31" i="3"/>
  <c r="EH32" i="3"/>
  <c r="DZ2" i="3"/>
  <c r="DY4" i="3"/>
  <c r="DY3" i="3"/>
  <c r="DZ22" i="3" l="1"/>
  <c r="DZ24" i="3"/>
  <c r="DZ25" i="3"/>
  <c r="DZ26" i="3"/>
  <c r="DZ27" i="3"/>
  <c r="DZ29" i="3"/>
  <c r="DZ28" i="3"/>
  <c r="DZ30" i="3"/>
  <c r="DZ31" i="3"/>
  <c r="EI32" i="3"/>
  <c r="EA2" i="3"/>
  <c r="DZ3" i="3"/>
  <c r="DZ4" i="3"/>
  <c r="EA22" i="3" l="1"/>
  <c r="EA24" i="3"/>
  <c r="EA25" i="3"/>
  <c r="EA26" i="3"/>
  <c r="EA27" i="3"/>
  <c r="EA28" i="3"/>
  <c r="EA29" i="3"/>
  <c r="EA30" i="3"/>
  <c r="EA31" i="3"/>
  <c r="EJ32" i="3"/>
  <c r="EB2" i="3"/>
  <c r="EA3" i="3"/>
  <c r="EA4" i="3"/>
  <c r="EB22" i="3" l="1"/>
  <c r="EB24" i="3"/>
  <c r="EB25" i="3"/>
  <c r="EB26" i="3"/>
  <c r="EB27" i="3"/>
  <c r="EB28" i="3"/>
  <c r="EB29" i="3"/>
  <c r="EB30" i="3"/>
  <c r="EB31" i="3"/>
  <c r="EK32" i="3"/>
  <c r="EC2" i="3"/>
  <c r="EB4" i="3"/>
  <c r="EB3" i="3"/>
  <c r="EC24" i="3" l="1"/>
  <c r="EC25" i="3"/>
  <c r="EC26" i="3"/>
  <c r="EC27" i="3"/>
  <c r="EC28" i="3"/>
  <c r="EC29" i="3"/>
  <c r="EC30" i="3"/>
  <c r="EC31" i="3"/>
  <c r="EL32" i="3"/>
  <c r="ED2" i="3"/>
  <c r="EC4" i="3"/>
  <c r="EC3" i="3"/>
  <c r="ED24" i="3" l="1"/>
  <c r="ED25" i="3"/>
  <c r="ED26" i="3"/>
  <c r="ED27" i="3"/>
  <c r="ED28" i="3"/>
  <c r="ED29" i="3"/>
  <c r="ED30" i="3"/>
  <c r="ED31" i="3"/>
  <c r="EM32" i="3"/>
  <c r="EE2" i="3"/>
  <c r="ED4" i="3"/>
  <c r="ED3" i="3"/>
  <c r="EE24" i="3" l="1"/>
  <c r="EE25" i="3"/>
  <c r="EE26" i="3"/>
  <c r="EE27" i="3"/>
  <c r="EE28" i="3"/>
  <c r="EE29" i="3"/>
  <c r="EE30" i="3"/>
  <c r="EE31" i="3"/>
  <c r="EN32" i="3"/>
  <c r="EF2" i="3"/>
  <c r="EE4" i="3"/>
  <c r="EE3" i="3"/>
  <c r="EF24" i="3" l="1"/>
  <c r="EF25" i="3"/>
  <c r="EF26" i="3"/>
  <c r="EF27" i="3"/>
  <c r="EF28" i="3"/>
  <c r="EF29" i="3"/>
  <c r="EF30" i="3"/>
  <c r="EF31" i="3"/>
  <c r="EO32" i="3"/>
  <c r="EG2" i="3"/>
  <c r="EF3" i="3"/>
  <c r="EF4" i="3"/>
  <c r="EG24" i="3" l="1"/>
  <c r="EG25" i="3"/>
  <c r="EG26" i="3"/>
  <c r="EG27" i="3"/>
  <c r="EG28" i="3"/>
  <c r="EG29" i="3"/>
  <c r="EG30" i="3"/>
  <c r="EG31" i="3"/>
  <c r="EP32" i="3"/>
  <c r="EH2" i="3"/>
  <c r="EG4" i="3"/>
  <c r="EG3" i="3"/>
  <c r="EH24" i="3" l="1"/>
  <c r="EH25" i="3"/>
  <c r="EH26" i="3"/>
  <c r="EH27" i="3"/>
  <c r="EH28" i="3"/>
  <c r="EH29" i="3"/>
  <c r="EH30" i="3"/>
  <c r="EH31" i="3"/>
  <c r="EQ32" i="3"/>
  <c r="EI2" i="3"/>
  <c r="EH4" i="3"/>
  <c r="EH3" i="3"/>
  <c r="EI24" i="3" l="1"/>
  <c r="EI25" i="3"/>
  <c r="EI26" i="3"/>
  <c r="EI27" i="3"/>
  <c r="EI28" i="3"/>
  <c r="EI29" i="3"/>
  <c r="EI30" i="3"/>
  <c r="EI31" i="3"/>
  <c r="ER32" i="3"/>
  <c r="EJ2" i="3"/>
  <c r="EI3" i="3"/>
  <c r="EI4" i="3"/>
  <c r="EJ24" i="3" l="1"/>
  <c r="EJ25" i="3"/>
  <c r="EJ26" i="3"/>
  <c r="EJ27" i="3"/>
  <c r="EJ28" i="3"/>
  <c r="EJ29" i="3"/>
  <c r="EJ30" i="3"/>
  <c r="EJ31" i="3"/>
  <c r="ES32" i="3"/>
  <c r="EK2" i="3"/>
  <c r="EJ3" i="3"/>
  <c r="EJ4" i="3"/>
  <c r="EK24" i="3" l="1"/>
  <c r="EK25" i="3"/>
  <c r="EK26" i="3"/>
  <c r="EK27" i="3"/>
  <c r="EK28" i="3"/>
  <c r="EK29" i="3"/>
  <c r="EK30" i="3"/>
  <c r="EK31" i="3"/>
  <c r="ET32" i="3"/>
  <c r="EL2" i="3"/>
  <c r="EK4" i="3"/>
  <c r="EK3" i="3"/>
  <c r="EL24" i="3" l="1"/>
  <c r="EL25" i="3"/>
  <c r="EL26" i="3"/>
  <c r="EL27" i="3"/>
  <c r="EL28" i="3"/>
  <c r="EL29" i="3"/>
  <c r="EL30" i="3"/>
  <c r="EL31" i="3"/>
  <c r="EU32" i="3"/>
  <c r="EM2" i="3"/>
  <c r="EL4" i="3"/>
  <c r="EL3" i="3"/>
  <c r="EM24" i="3" l="1"/>
  <c r="EM25" i="3"/>
  <c r="EM26" i="3"/>
  <c r="EM27" i="3"/>
  <c r="EM28" i="3"/>
  <c r="EM29" i="3"/>
  <c r="EM30" i="3"/>
  <c r="EM31" i="3"/>
  <c r="EV32" i="3"/>
  <c r="EN2" i="3"/>
  <c r="EM4" i="3"/>
  <c r="EM3" i="3"/>
  <c r="EN24" i="3" l="1"/>
  <c r="EN25" i="3"/>
  <c r="EN26" i="3"/>
  <c r="EN27" i="3"/>
  <c r="EN28" i="3"/>
  <c r="EN29" i="3"/>
  <c r="EN30" i="3"/>
  <c r="EN31" i="3"/>
  <c r="EW32" i="3"/>
  <c r="EO2" i="3"/>
  <c r="EN3" i="3"/>
  <c r="EN4" i="3"/>
  <c r="EO24" i="3" l="1"/>
  <c r="EO25" i="3"/>
  <c r="EO26" i="3"/>
  <c r="EO27" i="3"/>
  <c r="EO28" i="3"/>
  <c r="EO29" i="3"/>
  <c r="EO30" i="3"/>
  <c r="EO31" i="3"/>
  <c r="EX32" i="3"/>
  <c r="EP2" i="3"/>
  <c r="EO4" i="3"/>
  <c r="EO3" i="3"/>
  <c r="EP24" i="3" l="1"/>
  <c r="EP25" i="3"/>
  <c r="EP26" i="3"/>
  <c r="EP27" i="3"/>
  <c r="EP28" i="3"/>
  <c r="EP29" i="3"/>
  <c r="EP30" i="3"/>
  <c r="EP31" i="3"/>
  <c r="EY32" i="3"/>
  <c r="EQ2" i="3"/>
  <c r="EP3" i="3"/>
  <c r="EP4" i="3"/>
  <c r="EQ24" i="3" l="1"/>
  <c r="EQ25" i="3"/>
  <c r="EQ26" i="3"/>
  <c r="EQ27" i="3"/>
  <c r="EQ28" i="3"/>
  <c r="EQ29" i="3"/>
  <c r="EQ30" i="3"/>
  <c r="EQ31" i="3"/>
  <c r="EZ32" i="3"/>
  <c r="ER2" i="3"/>
  <c r="EQ4" i="3"/>
  <c r="EQ3" i="3"/>
  <c r="ER24" i="3" l="1"/>
  <c r="ER25" i="3"/>
  <c r="ER26" i="3"/>
  <c r="ER27" i="3"/>
  <c r="ER28" i="3"/>
  <c r="ER29" i="3"/>
  <c r="ER30" i="3"/>
  <c r="ER31" i="3"/>
  <c r="FA32" i="3"/>
  <c r="ES2" i="3"/>
  <c r="ER4" i="3"/>
  <c r="ER3" i="3"/>
  <c r="ES24" i="3" l="1"/>
  <c r="ES25" i="3"/>
  <c r="ES26" i="3"/>
  <c r="ES27" i="3"/>
  <c r="ES28" i="3"/>
  <c r="ES29" i="3"/>
  <c r="ES30" i="3"/>
  <c r="ES31" i="3"/>
  <c r="FB32" i="3"/>
  <c r="ET2" i="3"/>
  <c r="ES4" i="3"/>
  <c r="ES3" i="3"/>
  <c r="ET25" i="3" l="1"/>
  <c r="ET24" i="3"/>
  <c r="ET26" i="3"/>
  <c r="ET27" i="3"/>
  <c r="ET28" i="3"/>
  <c r="ET29" i="3"/>
  <c r="ET30" i="3"/>
  <c r="ET31" i="3"/>
  <c r="FC32" i="3"/>
  <c r="EU2" i="3"/>
  <c r="ET3" i="3"/>
  <c r="ET4" i="3"/>
  <c r="EU24" i="3" l="1"/>
  <c r="EU25" i="3"/>
  <c r="EU26" i="3"/>
  <c r="EU27" i="3"/>
  <c r="EU28" i="3"/>
  <c r="EU29" i="3"/>
  <c r="EU30" i="3"/>
  <c r="EU31" i="3"/>
  <c r="FD32" i="3"/>
  <c r="EV2" i="3"/>
  <c r="EU3" i="3"/>
  <c r="EU4" i="3"/>
  <c r="EV25" i="3" l="1"/>
  <c r="EV24" i="3"/>
  <c r="EV26" i="3"/>
  <c r="EV27" i="3"/>
  <c r="EV28" i="3"/>
  <c r="EV29" i="3"/>
  <c r="EV30" i="3"/>
  <c r="EV31" i="3"/>
  <c r="FE32" i="3"/>
  <c r="EW2" i="3"/>
  <c r="EV3" i="3"/>
  <c r="EV4" i="3"/>
  <c r="EW24" i="3" l="1"/>
  <c r="EW25" i="3"/>
  <c r="EW26" i="3"/>
  <c r="EW27" i="3"/>
  <c r="EW28" i="3"/>
  <c r="EW29" i="3"/>
  <c r="EW30" i="3"/>
  <c r="EW31" i="3"/>
  <c r="FF32" i="3"/>
  <c r="EX2" i="3"/>
  <c r="EW4" i="3"/>
  <c r="EW3" i="3"/>
  <c r="EX24" i="3" l="1"/>
  <c r="EX25" i="3"/>
  <c r="EX26" i="3"/>
  <c r="EX27" i="3"/>
  <c r="EX28" i="3"/>
  <c r="EX29" i="3"/>
  <c r="EX30" i="3"/>
  <c r="EX31" i="3"/>
  <c r="FG32" i="3"/>
  <c r="EY2" i="3"/>
  <c r="EX4" i="3"/>
  <c r="EX3" i="3"/>
  <c r="EY24" i="3" l="1"/>
  <c r="EY25" i="3"/>
  <c r="EY26" i="3"/>
  <c r="EY27" i="3"/>
  <c r="EY28" i="3"/>
  <c r="EY29" i="3"/>
  <c r="EY30" i="3"/>
  <c r="EY31" i="3"/>
  <c r="FH32" i="3"/>
  <c r="EZ2" i="3"/>
  <c r="EY4" i="3"/>
  <c r="EY3" i="3"/>
  <c r="EZ24" i="3" l="1"/>
  <c r="EZ25" i="3"/>
  <c r="EZ26" i="3"/>
  <c r="EZ27" i="3"/>
  <c r="EZ28" i="3"/>
  <c r="EZ29" i="3"/>
  <c r="EZ30" i="3"/>
  <c r="EZ31" i="3"/>
  <c r="FI32" i="3"/>
  <c r="FA2" i="3"/>
  <c r="EZ3" i="3"/>
  <c r="EZ4" i="3"/>
  <c r="FA24" i="3" l="1"/>
  <c r="FA25" i="3"/>
  <c r="FA26" i="3"/>
  <c r="FA27" i="3"/>
  <c r="FA28" i="3"/>
  <c r="FA29" i="3"/>
  <c r="FA30" i="3"/>
  <c r="FA31" i="3"/>
  <c r="FJ32" i="3"/>
  <c r="FB2" i="3"/>
  <c r="FA4" i="3"/>
  <c r="FA3" i="3"/>
  <c r="FB24" i="3" l="1"/>
  <c r="FB25" i="3"/>
  <c r="FB26" i="3"/>
  <c r="FB27" i="3"/>
  <c r="FB28" i="3"/>
  <c r="FB29" i="3"/>
  <c r="FB30" i="3"/>
  <c r="FB31" i="3"/>
  <c r="FK32" i="3"/>
  <c r="FC2" i="3"/>
  <c r="FB4" i="3"/>
  <c r="FB3" i="3"/>
  <c r="FC24" i="3" l="1"/>
  <c r="FC25" i="3"/>
  <c r="FC26" i="3"/>
  <c r="FC27" i="3"/>
  <c r="FC28" i="3"/>
  <c r="FC29" i="3"/>
  <c r="FC30" i="3"/>
  <c r="FC31" i="3"/>
  <c r="FL32" i="3"/>
  <c r="FD2" i="3"/>
  <c r="FC4" i="3"/>
  <c r="FC3" i="3"/>
  <c r="FD25" i="3" l="1"/>
  <c r="FD24" i="3"/>
  <c r="FD26" i="3"/>
  <c r="FD27" i="3"/>
  <c r="FD28" i="3"/>
  <c r="FD29" i="3"/>
  <c r="FD30" i="3"/>
  <c r="FD31" i="3"/>
  <c r="FM32" i="3"/>
  <c r="FE2" i="3"/>
  <c r="FD3" i="3"/>
  <c r="FD4" i="3"/>
  <c r="FE24" i="3" l="1"/>
  <c r="FE25" i="3"/>
  <c r="FE26" i="3"/>
  <c r="FE27" i="3"/>
  <c r="FE28" i="3"/>
  <c r="FE29" i="3"/>
  <c r="FE30" i="3"/>
  <c r="FE31" i="3"/>
  <c r="FN32" i="3"/>
  <c r="FF2" i="3"/>
  <c r="FE4" i="3"/>
  <c r="FE3" i="3"/>
  <c r="FF24" i="3" l="1"/>
  <c r="FF25" i="3"/>
  <c r="FF26" i="3"/>
  <c r="FF27" i="3"/>
  <c r="FF28" i="3"/>
  <c r="FF29" i="3"/>
  <c r="FF30" i="3"/>
  <c r="FF31" i="3"/>
  <c r="FO32" i="3"/>
  <c r="FG2" i="3"/>
  <c r="FF4" i="3"/>
  <c r="FF3" i="3"/>
  <c r="FG24" i="3" l="1"/>
  <c r="FG25" i="3"/>
  <c r="FG26" i="3"/>
  <c r="FG27" i="3"/>
  <c r="FG28" i="3"/>
  <c r="FG29" i="3"/>
  <c r="FG30" i="3"/>
  <c r="FG31" i="3"/>
  <c r="FP32" i="3"/>
  <c r="FH2" i="3"/>
  <c r="FG4" i="3"/>
  <c r="FG3" i="3"/>
  <c r="FH24" i="3" l="1"/>
  <c r="FH25" i="3"/>
  <c r="FH26" i="3"/>
  <c r="FH27" i="3"/>
  <c r="FH28" i="3"/>
  <c r="FH29" i="3"/>
  <c r="FH30" i="3"/>
  <c r="FH31" i="3"/>
  <c r="FQ32" i="3"/>
  <c r="FI2" i="3"/>
  <c r="FH4" i="3"/>
  <c r="FH3" i="3"/>
  <c r="FI24" i="3" l="1"/>
  <c r="FI25" i="3"/>
  <c r="FI26" i="3"/>
  <c r="FI27" i="3"/>
  <c r="FI28" i="3"/>
  <c r="FI29" i="3"/>
  <c r="FI30" i="3"/>
  <c r="FI31" i="3"/>
  <c r="FR32" i="3"/>
  <c r="FJ2" i="3"/>
  <c r="FI4" i="3"/>
  <c r="FI3" i="3"/>
  <c r="FJ24" i="3" l="1"/>
  <c r="FJ25" i="3"/>
  <c r="FJ26" i="3"/>
  <c r="FJ27" i="3"/>
  <c r="FJ28" i="3"/>
  <c r="FJ29" i="3"/>
  <c r="FJ30" i="3"/>
  <c r="FJ31" i="3"/>
  <c r="FS32" i="3"/>
  <c r="FK2" i="3"/>
  <c r="FJ3" i="3"/>
  <c r="FJ4" i="3"/>
  <c r="FK24" i="3" l="1"/>
  <c r="FK25" i="3"/>
  <c r="FK26" i="3"/>
  <c r="FK27" i="3"/>
  <c r="FK28" i="3"/>
  <c r="FK29" i="3"/>
  <c r="FK30" i="3"/>
  <c r="FK31" i="3"/>
  <c r="FT32" i="3"/>
  <c r="FL2" i="3"/>
  <c r="FK3" i="3"/>
  <c r="FK4" i="3"/>
  <c r="FL24" i="3" l="1"/>
  <c r="FL25" i="3"/>
  <c r="FL26" i="3"/>
  <c r="FL27" i="3"/>
  <c r="FL28" i="3"/>
  <c r="FL29" i="3"/>
  <c r="FL30" i="3"/>
  <c r="FL31" i="3"/>
  <c r="FU32" i="3"/>
  <c r="FM2" i="3"/>
  <c r="FL3" i="3"/>
  <c r="FL4" i="3"/>
  <c r="FM24" i="3" l="1"/>
  <c r="FM25" i="3"/>
  <c r="FM26" i="3"/>
  <c r="FM27" i="3"/>
  <c r="FM28" i="3"/>
  <c r="FM29" i="3"/>
  <c r="FM30" i="3"/>
  <c r="FM31" i="3"/>
  <c r="FV32" i="3"/>
  <c r="FN2" i="3"/>
  <c r="FM4" i="3"/>
  <c r="FM3" i="3"/>
  <c r="FN25" i="3" l="1"/>
  <c r="FN24" i="3"/>
  <c r="FN26" i="3"/>
  <c r="FN27" i="3"/>
  <c r="FN28" i="3"/>
  <c r="FN29" i="3"/>
  <c r="FN30" i="3"/>
  <c r="FN31" i="3"/>
  <c r="FW32" i="3"/>
  <c r="FO2" i="3"/>
  <c r="FN4" i="3"/>
  <c r="FN3" i="3"/>
  <c r="FO24" i="3" l="1"/>
  <c r="FO25" i="3"/>
  <c r="FO26" i="3"/>
  <c r="FO27" i="3"/>
  <c r="FO28" i="3"/>
  <c r="FO29" i="3"/>
  <c r="FO30" i="3"/>
  <c r="FO31" i="3"/>
  <c r="FX32" i="3"/>
  <c r="FP2" i="3"/>
  <c r="FO3" i="3"/>
  <c r="FO4" i="3"/>
  <c r="FP25" i="3" l="1"/>
  <c r="FP24" i="3"/>
  <c r="FP26" i="3"/>
  <c r="FP27" i="3"/>
  <c r="FP28" i="3"/>
  <c r="FP29" i="3"/>
  <c r="FP30" i="3"/>
  <c r="FP31" i="3"/>
  <c r="FY32" i="3"/>
  <c r="FQ2" i="3"/>
  <c r="FP3" i="3"/>
  <c r="FP4" i="3"/>
  <c r="FQ24" i="3" l="1"/>
  <c r="FQ25" i="3"/>
  <c r="FQ26" i="3"/>
  <c r="FQ27" i="3"/>
  <c r="FQ28" i="3"/>
  <c r="FQ29" i="3"/>
  <c r="FQ30" i="3"/>
  <c r="FQ31" i="3"/>
  <c r="FZ32" i="3"/>
  <c r="FR2" i="3"/>
  <c r="FQ4" i="3"/>
  <c r="FQ3" i="3"/>
  <c r="FR24" i="3" l="1"/>
  <c r="FR25" i="3"/>
  <c r="FR26" i="3"/>
  <c r="FR27" i="3"/>
  <c r="FR28" i="3"/>
  <c r="FR29" i="3"/>
  <c r="FR30" i="3"/>
  <c r="FR31" i="3"/>
  <c r="GA32" i="3"/>
  <c r="FS2" i="3"/>
  <c r="FR3" i="3"/>
  <c r="FR4" i="3"/>
  <c r="FS24" i="3" l="1"/>
  <c r="FS25" i="3"/>
  <c r="FS26" i="3"/>
  <c r="FS27" i="3"/>
  <c r="FS28" i="3"/>
  <c r="FS29" i="3"/>
  <c r="FS30" i="3"/>
  <c r="FS31" i="3"/>
  <c r="GB32" i="3"/>
  <c r="FT2" i="3"/>
  <c r="FS4" i="3"/>
  <c r="FS3" i="3"/>
  <c r="FT24" i="3" l="1"/>
  <c r="FT25" i="3"/>
  <c r="FT26" i="3"/>
  <c r="FT27" i="3"/>
  <c r="FT28" i="3"/>
  <c r="FT29" i="3"/>
  <c r="FT30" i="3"/>
  <c r="FT31" i="3"/>
  <c r="GC32" i="3"/>
  <c r="FU2" i="3"/>
  <c r="FT3" i="3"/>
  <c r="FT4" i="3"/>
  <c r="FU24" i="3" l="1"/>
  <c r="FU25" i="3"/>
  <c r="FU26" i="3"/>
  <c r="FU27" i="3"/>
  <c r="FU28" i="3"/>
  <c r="FU29" i="3"/>
  <c r="FU30" i="3"/>
  <c r="FU31" i="3"/>
  <c r="GD32" i="3"/>
  <c r="FV2" i="3"/>
  <c r="FU4" i="3"/>
  <c r="FU3" i="3"/>
  <c r="FV24" i="3" l="1"/>
  <c r="FV25" i="3"/>
  <c r="FV26" i="3"/>
  <c r="FV27" i="3"/>
  <c r="FV28" i="3"/>
  <c r="FV29" i="3"/>
  <c r="FV30" i="3"/>
  <c r="FV31" i="3"/>
  <c r="GE32" i="3"/>
  <c r="FW2" i="3"/>
  <c r="FV4" i="3"/>
  <c r="FV3" i="3"/>
  <c r="FW24" i="3" l="1"/>
  <c r="FW25" i="3"/>
  <c r="FW26" i="3"/>
  <c r="FW27" i="3"/>
  <c r="FW28" i="3"/>
  <c r="FW29" i="3"/>
  <c r="FW30" i="3"/>
  <c r="FW31" i="3"/>
  <c r="GF32" i="3"/>
  <c r="FX2" i="3"/>
  <c r="FW4" i="3"/>
  <c r="FW3" i="3"/>
  <c r="FX24" i="3" l="1"/>
  <c r="FX25" i="3"/>
  <c r="FX26" i="3"/>
  <c r="FX27" i="3"/>
  <c r="FX28" i="3"/>
  <c r="FX29" i="3"/>
  <c r="FX30" i="3"/>
  <c r="FX31" i="3"/>
  <c r="GG32" i="3"/>
  <c r="FY2" i="3"/>
  <c r="FX4" i="3"/>
  <c r="FX3" i="3"/>
  <c r="FY24" i="3" l="1"/>
  <c r="FY25" i="3"/>
  <c r="FY26" i="3"/>
  <c r="FY27" i="3"/>
  <c r="FY28" i="3"/>
  <c r="FY29" i="3"/>
  <c r="FY30" i="3"/>
  <c r="FY31" i="3"/>
  <c r="GH32" i="3"/>
  <c r="FZ2" i="3"/>
  <c r="FY4" i="3"/>
  <c r="FY3" i="3"/>
  <c r="FZ24" i="3" l="1"/>
  <c r="FZ25" i="3"/>
  <c r="FZ26" i="3"/>
  <c r="FZ27" i="3"/>
  <c r="FZ28" i="3"/>
  <c r="FZ29" i="3"/>
  <c r="FZ30" i="3"/>
  <c r="FZ31" i="3"/>
  <c r="GI32" i="3"/>
  <c r="GA2" i="3"/>
  <c r="FZ3" i="3"/>
  <c r="FZ4" i="3"/>
  <c r="GA24" i="3" l="1"/>
  <c r="GA25" i="3"/>
  <c r="GA26" i="3"/>
  <c r="GA27" i="3"/>
  <c r="GA28" i="3"/>
  <c r="GA29" i="3"/>
  <c r="GA30" i="3"/>
  <c r="GA31" i="3"/>
  <c r="GJ32" i="3"/>
  <c r="GB2" i="3"/>
  <c r="GA4" i="3"/>
  <c r="GA3" i="3"/>
  <c r="GB25" i="3" l="1"/>
  <c r="GB24" i="3"/>
  <c r="GB26" i="3"/>
  <c r="GB27" i="3"/>
  <c r="GB28" i="3"/>
  <c r="GB29" i="3"/>
  <c r="GB30" i="3"/>
  <c r="GB31" i="3"/>
  <c r="GK32" i="3"/>
  <c r="GC2" i="3"/>
  <c r="GB3" i="3"/>
  <c r="GB4" i="3"/>
  <c r="GC24" i="3" l="1"/>
  <c r="GC25" i="3"/>
  <c r="GC26" i="3"/>
  <c r="GC27" i="3"/>
  <c r="GC28" i="3"/>
  <c r="GC29" i="3"/>
  <c r="GC30" i="3"/>
  <c r="GC31" i="3"/>
  <c r="GL32" i="3"/>
  <c r="GD2" i="3"/>
  <c r="GC4" i="3"/>
  <c r="GC3" i="3"/>
  <c r="GD24" i="3" l="1"/>
  <c r="GD25" i="3"/>
  <c r="GD26" i="3"/>
  <c r="GD27" i="3"/>
  <c r="GD28" i="3"/>
  <c r="GD29" i="3"/>
  <c r="GD30" i="3"/>
  <c r="GD31" i="3"/>
  <c r="GM32" i="3"/>
  <c r="GE2" i="3"/>
  <c r="GD4" i="3"/>
  <c r="GD3" i="3"/>
  <c r="GE24" i="3" l="1"/>
  <c r="GE25" i="3"/>
  <c r="GE26" i="3"/>
  <c r="GE27" i="3"/>
  <c r="GE28" i="3"/>
  <c r="GE29" i="3"/>
  <c r="GE30" i="3"/>
  <c r="GE31" i="3"/>
  <c r="GN32" i="3"/>
  <c r="GF2" i="3"/>
  <c r="GE3" i="3"/>
  <c r="GE4" i="3"/>
  <c r="GF24" i="3" l="1"/>
  <c r="GF25" i="3"/>
  <c r="GF26" i="3"/>
  <c r="GF27" i="3"/>
  <c r="GF28" i="3"/>
  <c r="GF29" i="3"/>
  <c r="GF30" i="3"/>
  <c r="GF31" i="3"/>
  <c r="GO32" i="3"/>
  <c r="GG2" i="3"/>
  <c r="GF3" i="3"/>
  <c r="GF4" i="3"/>
  <c r="GG24" i="3" l="1"/>
  <c r="GG25" i="3"/>
  <c r="GG26" i="3"/>
  <c r="GG27" i="3"/>
  <c r="GG28" i="3"/>
  <c r="GG29" i="3"/>
  <c r="GG30" i="3"/>
  <c r="GG31" i="3"/>
  <c r="GP32" i="3"/>
  <c r="GH2" i="3"/>
  <c r="GG4" i="3"/>
  <c r="GG3" i="3"/>
  <c r="GH24" i="3" l="1"/>
  <c r="GH25" i="3"/>
  <c r="GH26" i="3"/>
  <c r="GH27" i="3"/>
  <c r="GH28" i="3"/>
  <c r="GH29" i="3"/>
  <c r="GH30" i="3"/>
  <c r="GH31" i="3"/>
  <c r="GQ32" i="3"/>
  <c r="GI2" i="3"/>
  <c r="GH4" i="3"/>
  <c r="GH3" i="3"/>
  <c r="GI24" i="3" l="1"/>
  <c r="GI25" i="3"/>
  <c r="GI26" i="3"/>
  <c r="GI27" i="3"/>
  <c r="GI28" i="3"/>
  <c r="GI29" i="3"/>
  <c r="GI30" i="3"/>
  <c r="GI31" i="3"/>
  <c r="GR32" i="3"/>
  <c r="GJ2" i="3"/>
  <c r="GI4" i="3"/>
  <c r="GI3" i="3"/>
  <c r="GJ24" i="3" l="1"/>
  <c r="GJ25" i="3"/>
  <c r="GJ26" i="3"/>
  <c r="GJ27" i="3"/>
  <c r="GJ28" i="3"/>
  <c r="GJ29" i="3"/>
  <c r="GJ30" i="3"/>
  <c r="GJ31" i="3"/>
  <c r="GS32" i="3"/>
  <c r="GK2" i="3"/>
  <c r="GJ3" i="3"/>
  <c r="GJ4" i="3"/>
  <c r="GK24" i="3" l="1"/>
  <c r="GK25" i="3"/>
  <c r="GK26" i="3"/>
  <c r="GK27" i="3"/>
  <c r="GK28" i="3"/>
  <c r="GK29" i="3"/>
  <c r="GK30" i="3"/>
  <c r="GK31" i="3"/>
  <c r="GT32" i="3"/>
  <c r="GL2" i="3"/>
  <c r="GK4" i="3"/>
  <c r="GK3" i="3"/>
  <c r="GL24" i="3" l="1"/>
  <c r="GL25" i="3"/>
  <c r="GL26" i="3"/>
  <c r="GL27" i="3"/>
  <c r="GL29" i="3"/>
  <c r="GL28" i="3"/>
  <c r="GL30" i="3"/>
  <c r="GL31" i="3"/>
  <c r="GU32" i="3"/>
  <c r="GM2" i="3"/>
  <c r="GL3" i="3"/>
  <c r="GL4" i="3"/>
  <c r="GM24" i="3" l="1"/>
  <c r="GM25" i="3"/>
  <c r="GM26" i="3"/>
  <c r="GM27" i="3"/>
  <c r="GM28" i="3"/>
  <c r="GM29" i="3"/>
  <c r="GM30" i="3"/>
  <c r="GM31" i="3"/>
  <c r="GV32" i="3"/>
  <c r="GN2" i="3"/>
  <c r="GM3" i="3"/>
  <c r="GM4" i="3"/>
  <c r="GN24" i="3" l="1"/>
  <c r="GN25" i="3"/>
  <c r="GN26" i="3"/>
  <c r="GN27" i="3"/>
  <c r="GN28" i="3"/>
  <c r="GN29" i="3"/>
  <c r="GN30" i="3"/>
  <c r="GN31" i="3"/>
  <c r="GW32" i="3"/>
  <c r="GO2" i="3"/>
  <c r="GN4" i="3"/>
  <c r="GN3" i="3"/>
  <c r="GO24" i="3" l="1"/>
  <c r="GO25" i="3"/>
  <c r="GO26" i="3"/>
  <c r="GO27" i="3"/>
  <c r="GO28" i="3"/>
  <c r="GO29" i="3"/>
  <c r="GO30" i="3"/>
  <c r="GO31" i="3"/>
  <c r="GX32" i="3"/>
  <c r="GP2" i="3"/>
  <c r="GO4" i="3"/>
  <c r="GO3" i="3"/>
  <c r="GP24" i="3" l="1"/>
  <c r="GP25" i="3"/>
  <c r="GP26" i="3"/>
  <c r="GP27" i="3"/>
  <c r="GP28" i="3"/>
  <c r="GP29" i="3"/>
  <c r="GP30" i="3"/>
  <c r="GP31" i="3"/>
  <c r="GY32" i="3"/>
  <c r="GQ2" i="3"/>
  <c r="GP4" i="3"/>
  <c r="GP3" i="3"/>
  <c r="GQ24" i="3" l="1"/>
  <c r="GQ25" i="3"/>
  <c r="GQ26" i="3"/>
  <c r="GQ27" i="3"/>
  <c r="GQ28" i="3"/>
  <c r="GQ29" i="3"/>
  <c r="GQ30" i="3"/>
  <c r="GQ31" i="3"/>
  <c r="GZ32" i="3"/>
  <c r="GR2" i="3"/>
  <c r="GQ4" i="3"/>
  <c r="GQ3" i="3"/>
  <c r="GR24" i="3" l="1"/>
  <c r="GR25" i="3"/>
  <c r="GR26" i="3"/>
  <c r="GR27" i="3"/>
  <c r="GR28" i="3"/>
  <c r="GR29" i="3"/>
  <c r="GR30" i="3"/>
  <c r="GR31" i="3"/>
  <c r="HA32" i="3"/>
  <c r="GS2" i="3"/>
  <c r="GR3" i="3"/>
  <c r="GR4" i="3"/>
  <c r="GS24" i="3" l="1"/>
  <c r="GS25" i="3"/>
  <c r="GS26" i="3"/>
  <c r="GS27" i="3"/>
  <c r="GS28" i="3"/>
  <c r="GS29" i="3"/>
  <c r="GS30" i="3"/>
  <c r="GS31" i="3"/>
  <c r="HB32" i="3"/>
  <c r="GT2" i="3"/>
  <c r="GS4" i="3"/>
  <c r="GS3" i="3"/>
  <c r="GT24" i="3" l="1"/>
  <c r="GT25" i="3"/>
  <c r="GT26" i="3"/>
  <c r="GT27" i="3"/>
  <c r="GT28" i="3"/>
  <c r="GT29" i="3"/>
  <c r="GT30" i="3"/>
  <c r="GT31" i="3"/>
  <c r="HC32" i="3"/>
  <c r="GU2" i="3"/>
  <c r="GT4" i="3"/>
  <c r="GT3" i="3"/>
  <c r="GU24" i="3" l="1"/>
  <c r="GU25" i="3"/>
  <c r="GU26" i="3"/>
  <c r="GU27" i="3"/>
  <c r="GU28" i="3"/>
  <c r="GU29" i="3"/>
  <c r="GU30" i="3"/>
  <c r="GU31" i="3"/>
  <c r="HD32" i="3"/>
  <c r="GV2" i="3"/>
  <c r="GU3" i="3"/>
  <c r="GU4" i="3"/>
  <c r="GV25" i="3" l="1"/>
  <c r="GV24" i="3"/>
  <c r="GV26" i="3"/>
  <c r="GV27" i="3"/>
  <c r="GV28" i="3"/>
  <c r="GV29" i="3"/>
  <c r="GV30" i="3"/>
  <c r="GV31" i="3"/>
  <c r="HE32" i="3"/>
  <c r="GW2" i="3"/>
  <c r="GV3" i="3"/>
  <c r="GV4" i="3"/>
  <c r="GW24" i="3" l="1"/>
  <c r="GW25" i="3"/>
  <c r="GW26" i="3"/>
  <c r="GW27" i="3"/>
  <c r="GW28" i="3"/>
  <c r="GW29" i="3"/>
  <c r="GW30" i="3"/>
  <c r="GW31" i="3"/>
  <c r="HF32" i="3"/>
  <c r="GX2" i="3"/>
  <c r="GW4" i="3"/>
  <c r="GW3" i="3"/>
  <c r="GX25" i="3" l="1"/>
  <c r="GX24" i="3"/>
  <c r="GX26" i="3"/>
  <c r="GX27" i="3"/>
  <c r="GX28" i="3"/>
  <c r="GX29" i="3"/>
  <c r="GX30" i="3"/>
  <c r="GX31" i="3"/>
  <c r="HG32" i="3"/>
  <c r="GY2" i="3"/>
  <c r="GX4" i="3"/>
  <c r="GX3" i="3"/>
  <c r="GY24" i="3" l="1"/>
  <c r="GY25" i="3"/>
  <c r="GY26" i="3"/>
  <c r="GY27" i="3"/>
  <c r="GY28" i="3"/>
  <c r="GY29" i="3"/>
  <c r="GY30" i="3"/>
  <c r="GY31" i="3"/>
  <c r="HH32" i="3"/>
  <c r="GZ2" i="3"/>
  <c r="GY4" i="3"/>
  <c r="GY3" i="3"/>
  <c r="GZ24" i="3" l="1"/>
  <c r="GZ25" i="3"/>
  <c r="GZ26" i="3"/>
  <c r="GZ27" i="3"/>
  <c r="GZ28" i="3"/>
  <c r="GZ29" i="3"/>
  <c r="GZ30" i="3"/>
  <c r="GZ31" i="3"/>
  <c r="HI32" i="3"/>
  <c r="HA2" i="3"/>
  <c r="GZ3" i="3"/>
  <c r="GZ4" i="3"/>
  <c r="HA24" i="3" l="1"/>
  <c r="HA25" i="3"/>
  <c r="HA26" i="3"/>
  <c r="HA27" i="3"/>
  <c r="HA28" i="3"/>
  <c r="HA29" i="3"/>
  <c r="HA30" i="3"/>
  <c r="HA31" i="3"/>
  <c r="HJ32" i="3"/>
  <c r="HB2" i="3"/>
  <c r="HA4" i="3"/>
  <c r="HA3" i="3"/>
  <c r="HB24" i="3" l="1"/>
  <c r="HB25" i="3"/>
  <c r="HB26" i="3"/>
  <c r="HB27" i="3"/>
  <c r="HB28" i="3"/>
  <c r="HB29" i="3"/>
  <c r="HB30" i="3"/>
  <c r="HB31" i="3"/>
  <c r="HK32" i="3"/>
  <c r="HC2" i="3"/>
  <c r="HB3" i="3"/>
  <c r="HB4" i="3"/>
  <c r="HC24" i="3" l="1"/>
  <c r="HC25" i="3"/>
  <c r="HC26" i="3"/>
  <c r="HC27" i="3"/>
  <c r="HC28" i="3"/>
  <c r="HC29" i="3"/>
  <c r="HC30" i="3"/>
  <c r="HC31" i="3"/>
  <c r="HL32" i="3"/>
  <c r="HD2" i="3"/>
  <c r="HC4" i="3"/>
  <c r="HC3" i="3"/>
  <c r="HD24" i="3" l="1"/>
  <c r="HD25" i="3"/>
  <c r="HD26" i="3"/>
  <c r="HD27" i="3"/>
  <c r="HD28" i="3"/>
  <c r="HD29" i="3"/>
  <c r="HD30" i="3"/>
  <c r="HD31" i="3"/>
  <c r="HM32" i="3"/>
  <c r="HE2" i="3"/>
  <c r="HD4" i="3"/>
  <c r="HD3" i="3"/>
  <c r="HE24" i="3" l="1"/>
  <c r="HE25" i="3"/>
  <c r="HE26" i="3"/>
  <c r="HE27" i="3"/>
  <c r="HE28" i="3"/>
  <c r="HE29" i="3"/>
  <c r="HE30" i="3"/>
  <c r="HE31" i="3"/>
  <c r="HN32" i="3"/>
  <c r="HF2" i="3"/>
  <c r="HE4" i="3"/>
  <c r="HE3" i="3"/>
  <c r="HF24" i="3" l="1"/>
  <c r="HF25" i="3"/>
  <c r="HF26" i="3"/>
  <c r="HF27" i="3"/>
  <c r="HF28" i="3"/>
  <c r="HF29" i="3"/>
  <c r="HF30" i="3"/>
  <c r="HF31" i="3"/>
  <c r="HO32" i="3"/>
  <c r="HG2" i="3"/>
  <c r="HF3" i="3"/>
  <c r="HF4" i="3"/>
  <c r="HG24" i="3" l="1"/>
  <c r="HG25" i="3"/>
  <c r="HG26" i="3"/>
  <c r="HG27" i="3"/>
  <c r="HG28" i="3"/>
  <c r="HG29" i="3"/>
  <c r="HG30" i="3"/>
  <c r="HG31" i="3"/>
  <c r="HP32" i="3"/>
  <c r="HH2" i="3"/>
  <c r="HG3" i="3"/>
  <c r="HG4" i="3"/>
  <c r="HH24" i="3" l="1"/>
  <c r="HH25" i="3"/>
  <c r="HH26" i="3"/>
  <c r="HH27" i="3"/>
  <c r="HH28" i="3"/>
  <c r="HH29" i="3"/>
  <c r="HH30" i="3"/>
  <c r="HH31" i="3"/>
  <c r="HQ32" i="3"/>
  <c r="HI2" i="3"/>
  <c r="HH3" i="3"/>
  <c r="HH4" i="3"/>
  <c r="HI24" i="3" l="1"/>
  <c r="HI25" i="3"/>
  <c r="HI26" i="3"/>
  <c r="HI27" i="3"/>
  <c r="HI28" i="3"/>
  <c r="HI29" i="3"/>
  <c r="HI30" i="3"/>
  <c r="HI31" i="3"/>
  <c r="HR32" i="3"/>
  <c r="HJ2" i="3"/>
  <c r="HI4" i="3"/>
  <c r="HI3" i="3"/>
  <c r="HJ24" i="3" l="1"/>
  <c r="HJ25" i="3"/>
  <c r="HJ26" i="3"/>
  <c r="HJ27" i="3"/>
  <c r="HJ28" i="3"/>
  <c r="HJ29" i="3"/>
  <c r="HJ30" i="3"/>
  <c r="HJ31" i="3"/>
  <c r="HS32" i="3"/>
  <c r="HK2" i="3"/>
  <c r="HJ4" i="3"/>
  <c r="HJ3" i="3"/>
  <c r="HK24" i="3" l="1"/>
  <c r="HK25" i="3"/>
  <c r="HK26" i="3"/>
  <c r="HK27" i="3"/>
  <c r="HK28" i="3"/>
  <c r="HK29" i="3"/>
  <c r="HK30" i="3"/>
  <c r="HK31" i="3"/>
  <c r="HT32" i="3"/>
  <c r="HL2" i="3"/>
  <c r="HK4" i="3"/>
  <c r="HK3" i="3"/>
  <c r="HL24" i="3" l="1"/>
  <c r="HL25" i="3"/>
  <c r="HL26" i="3"/>
  <c r="HL27" i="3"/>
  <c r="HL28" i="3"/>
  <c r="HL29" i="3"/>
  <c r="HL30" i="3"/>
  <c r="HL31" i="3"/>
  <c r="HU32" i="3"/>
  <c r="HM2" i="3"/>
  <c r="HL3" i="3"/>
  <c r="HL4" i="3"/>
  <c r="HM24" i="3" l="1"/>
  <c r="HM25" i="3"/>
  <c r="HM26" i="3"/>
  <c r="HM27" i="3"/>
  <c r="HM28" i="3"/>
  <c r="HM29" i="3"/>
  <c r="HM30" i="3"/>
  <c r="HM31" i="3"/>
  <c r="HV32" i="3"/>
  <c r="HN2" i="3"/>
  <c r="HM4" i="3"/>
  <c r="HM3" i="3"/>
  <c r="HN24" i="3" l="1"/>
  <c r="HN25" i="3"/>
  <c r="HN26" i="3"/>
  <c r="HN27" i="3"/>
  <c r="HN28" i="3"/>
  <c r="HN29" i="3"/>
  <c r="HN30" i="3"/>
  <c r="HN31" i="3"/>
  <c r="HW32" i="3"/>
  <c r="HO2" i="3"/>
  <c r="HN4" i="3"/>
  <c r="HN3" i="3"/>
  <c r="HO24" i="3" l="1"/>
  <c r="HO25" i="3"/>
  <c r="HO26" i="3"/>
  <c r="HO27" i="3"/>
  <c r="HO29" i="3"/>
  <c r="HO28" i="3"/>
  <c r="HO30" i="3"/>
  <c r="HO31" i="3"/>
  <c r="HX32" i="3"/>
  <c r="HP2" i="3"/>
  <c r="HO4" i="3"/>
  <c r="HO3" i="3"/>
  <c r="HP24" i="3" l="1"/>
  <c r="HP25" i="3"/>
  <c r="HP26" i="3"/>
  <c r="HP27" i="3"/>
  <c r="HP28" i="3"/>
  <c r="HP29" i="3"/>
  <c r="HP30" i="3"/>
  <c r="HP31" i="3"/>
  <c r="HY32" i="3"/>
  <c r="HQ2" i="3"/>
  <c r="HP3" i="3"/>
  <c r="HP4" i="3"/>
  <c r="HQ24" i="3" l="1"/>
  <c r="HQ25" i="3"/>
  <c r="HQ26" i="3"/>
  <c r="HQ27" i="3"/>
  <c r="HQ28" i="3"/>
  <c r="HQ29" i="3"/>
  <c r="HQ30" i="3"/>
  <c r="HQ31" i="3"/>
  <c r="HZ32" i="3"/>
  <c r="HR2" i="3"/>
  <c r="HQ4" i="3"/>
  <c r="HQ3" i="3"/>
  <c r="HR24" i="3" l="1"/>
  <c r="HR25" i="3"/>
  <c r="HR26" i="3"/>
  <c r="HR27" i="3"/>
  <c r="HR28" i="3"/>
  <c r="HR29" i="3"/>
  <c r="HR30" i="3"/>
  <c r="HR31" i="3"/>
  <c r="IA32" i="3"/>
  <c r="HS2" i="3"/>
  <c r="HR4" i="3"/>
  <c r="HR3" i="3"/>
  <c r="HS24" i="3" l="1"/>
  <c r="HS25" i="3"/>
  <c r="HS26" i="3"/>
  <c r="HS27" i="3"/>
  <c r="HS28" i="3"/>
  <c r="HS29" i="3"/>
  <c r="HS30" i="3"/>
  <c r="HS31" i="3"/>
  <c r="IB32" i="3"/>
  <c r="HT2" i="3"/>
  <c r="HS4" i="3"/>
  <c r="HS3" i="3"/>
  <c r="HT24" i="3" l="1"/>
  <c r="HT25" i="3"/>
  <c r="HT26" i="3"/>
  <c r="HT27" i="3"/>
  <c r="HT28" i="3"/>
  <c r="HT29" i="3"/>
  <c r="HT30" i="3"/>
  <c r="HT31" i="3"/>
  <c r="IC32" i="3"/>
  <c r="HU2" i="3"/>
  <c r="HT4" i="3"/>
  <c r="HT3" i="3"/>
  <c r="HU24" i="3" l="1"/>
  <c r="HU25" i="3"/>
  <c r="HU26" i="3"/>
  <c r="HU27" i="3"/>
  <c r="HU28" i="3"/>
  <c r="HU29" i="3"/>
  <c r="HU30" i="3"/>
  <c r="HU31" i="3"/>
  <c r="ID32" i="3"/>
  <c r="HV2" i="3"/>
  <c r="HU4" i="3"/>
  <c r="HU3" i="3"/>
  <c r="HV24" i="3" l="1"/>
  <c r="HV25" i="3"/>
  <c r="HV26" i="3"/>
  <c r="HV27" i="3"/>
  <c r="HV28" i="3"/>
  <c r="HV29" i="3"/>
  <c r="HV30" i="3"/>
  <c r="HV31" i="3"/>
  <c r="IE32" i="3"/>
  <c r="HW2" i="3"/>
  <c r="HV3" i="3"/>
  <c r="HV4" i="3"/>
  <c r="HW24" i="3" l="1"/>
  <c r="HW25" i="3"/>
  <c r="HW26" i="3"/>
  <c r="HW27" i="3"/>
  <c r="HW28" i="3"/>
  <c r="HW29" i="3"/>
  <c r="HW30" i="3"/>
  <c r="HW31" i="3"/>
  <c r="IF32" i="3"/>
  <c r="HX2" i="3"/>
  <c r="HW3" i="3"/>
  <c r="HW4" i="3"/>
  <c r="HX24" i="3" l="1"/>
  <c r="HX25" i="3"/>
  <c r="HX26" i="3"/>
  <c r="HX27" i="3"/>
  <c r="HX28" i="3"/>
  <c r="HX29" i="3"/>
  <c r="HX30" i="3"/>
  <c r="HX31" i="3"/>
  <c r="IG32" i="3"/>
  <c r="HY2" i="3"/>
  <c r="HX3" i="3"/>
  <c r="HX4" i="3"/>
  <c r="HY24" i="3" l="1"/>
  <c r="HY25" i="3"/>
  <c r="HY26" i="3"/>
  <c r="HY27" i="3"/>
  <c r="HY28" i="3"/>
  <c r="HY29" i="3"/>
  <c r="HY30" i="3"/>
  <c r="HY31" i="3"/>
  <c r="IH32" i="3"/>
  <c r="HZ2" i="3"/>
  <c r="HY4" i="3"/>
  <c r="HY3" i="3"/>
  <c r="HZ25" i="3" l="1"/>
  <c r="HZ24" i="3"/>
  <c r="HZ26" i="3"/>
  <c r="HZ27" i="3"/>
  <c r="HZ28" i="3"/>
  <c r="HZ29" i="3"/>
  <c r="HZ30" i="3"/>
  <c r="HZ31" i="3"/>
  <c r="II32" i="3"/>
  <c r="IA2" i="3"/>
  <c r="HZ4" i="3"/>
  <c r="HZ3" i="3"/>
  <c r="IA24" i="3" l="1"/>
  <c r="IA25" i="3"/>
  <c r="IA26" i="3"/>
  <c r="IA27" i="3"/>
  <c r="IA28" i="3"/>
  <c r="IA29" i="3"/>
  <c r="IA30" i="3"/>
  <c r="IA31" i="3"/>
  <c r="IJ32" i="3"/>
  <c r="IB2" i="3"/>
  <c r="IA3" i="3"/>
  <c r="IA4" i="3"/>
  <c r="IB24" i="3" l="1"/>
  <c r="IB25" i="3"/>
  <c r="IB26" i="3"/>
  <c r="IB27" i="3"/>
  <c r="IB28" i="3"/>
  <c r="IB29" i="3"/>
  <c r="IB30" i="3"/>
  <c r="IB31" i="3"/>
  <c r="IK32" i="3"/>
  <c r="IC2" i="3"/>
  <c r="IB3" i="3"/>
  <c r="IB4" i="3"/>
  <c r="IC24" i="3" l="1"/>
  <c r="IC25" i="3"/>
  <c r="IC26" i="3"/>
  <c r="IC27" i="3"/>
  <c r="IC29" i="3"/>
  <c r="IC28" i="3"/>
  <c r="IC30" i="3"/>
  <c r="IC31" i="3"/>
  <c r="IL32" i="3"/>
  <c r="ID2" i="3"/>
  <c r="IC3" i="3"/>
  <c r="IC4" i="3"/>
  <c r="ID24" i="3" l="1"/>
  <c r="ID25" i="3"/>
  <c r="ID26" i="3"/>
  <c r="ID27" i="3"/>
  <c r="ID28" i="3"/>
  <c r="ID29" i="3"/>
  <c r="ID30" i="3"/>
  <c r="ID31" i="3"/>
  <c r="IM32" i="3"/>
  <c r="IE2" i="3"/>
  <c r="ID4" i="3"/>
  <c r="ID3" i="3"/>
  <c r="IE24" i="3" l="1"/>
  <c r="IE25" i="3"/>
  <c r="IE26" i="3"/>
  <c r="IE27" i="3"/>
  <c r="IE28" i="3"/>
  <c r="IE29" i="3"/>
  <c r="IE30" i="3"/>
  <c r="IE31" i="3"/>
  <c r="IN32" i="3"/>
  <c r="IF2" i="3"/>
  <c r="IE4" i="3"/>
  <c r="IE3" i="3"/>
  <c r="IF25" i="3" l="1"/>
  <c r="IF26" i="3"/>
  <c r="IF27" i="3"/>
  <c r="IF28" i="3"/>
  <c r="IF29" i="3"/>
  <c r="IF30" i="3"/>
  <c r="IF31" i="3"/>
  <c r="IO32" i="3"/>
  <c r="IG2" i="3"/>
  <c r="IF3" i="3"/>
  <c r="IF4" i="3"/>
  <c r="IG25" i="3" l="1"/>
  <c r="IG26" i="3"/>
  <c r="IG27" i="3"/>
  <c r="IG28" i="3"/>
  <c r="IG29" i="3"/>
  <c r="IG30" i="3"/>
  <c r="IG31" i="3"/>
  <c r="IP32" i="3"/>
  <c r="IH2" i="3"/>
  <c r="IG3" i="3"/>
  <c r="IG4" i="3"/>
  <c r="IH25" i="3" l="1"/>
  <c r="IH26" i="3"/>
  <c r="IH27" i="3"/>
  <c r="IH28" i="3"/>
  <c r="IH29" i="3"/>
  <c r="IH30" i="3"/>
  <c r="IH31" i="3"/>
  <c r="IQ32" i="3"/>
  <c r="II2" i="3"/>
  <c r="IH4" i="3"/>
  <c r="IH3" i="3"/>
  <c r="II25" i="3" l="1"/>
  <c r="II26" i="3"/>
  <c r="II27" i="3"/>
  <c r="II28" i="3"/>
  <c r="II29" i="3"/>
  <c r="II30" i="3"/>
  <c r="II31" i="3"/>
  <c r="IR32" i="3"/>
  <c r="IJ2" i="3"/>
  <c r="II4" i="3"/>
  <c r="II3" i="3"/>
  <c r="IJ25" i="3" l="1"/>
  <c r="IJ26" i="3"/>
  <c r="IJ27" i="3"/>
  <c r="IJ28" i="3"/>
  <c r="IJ29" i="3"/>
  <c r="IJ30" i="3"/>
  <c r="IJ31" i="3"/>
  <c r="IS32" i="3"/>
  <c r="IK2" i="3"/>
  <c r="IJ3" i="3"/>
  <c r="IJ4" i="3"/>
  <c r="IK25" i="3" l="1"/>
  <c r="IK26" i="3"/>
  <c r="IK27" i="3"/>
  <c r="IK28" i="3"/>
  <c r="IK29" i="3"/>
  <c r="IK30" i="3"/>
  <c r="IK31" i="3"/>
  <c r="IT32" i="3"/>
  <c r="IL2" i="3"/>
  <c r="IK4" i="3"/>
  <c r="IK3" i="3"/>
  <c r="IL25" i="3" l="1"/>
  <c r="IL26" i="3"/>
  <c r="IL27" i="3"/>
  <c r="IL28" i="3"/>
  <c r="IL29" i="3"/>
  <c r="IL30" i="3"/>
  <c r="IL31" i="3"/>
  <c r="IU32" i="3"/>
  <c r="IM2" i="3"/>
  <c r="IL4" i="3"/>
  <c r="IL3" i="3"/>
  <c r="IM25" i="3" l="1"/>
  <c r="IM26" i="3"/>
  <c r="IM27" i="3"/>
  <c r="IM28" i="3"/>
  <c r="IM29" i="3"/>
  <c r="IM30" i="3"/>
  <c r="IM31" i="3"/>
  <c r="IV32" i="3"/>
  <c r="IN2" i="3"/>
  <c r="IM3" i="3"/>
  <c r="IM4" i="3"/>
  <c r="IN25" i="3" l="1"/>
  <c r="IN26" i="3"/>
  <c r="IN27" i="3"/>
  <c r="IN28" i="3"/>
  <c r="IN29" i="3"/>
  <c r="IN30" i="3"/>
  <c r="IN31" i="3"/>
  <c r="IW32" i="3"/>
  <c r="IO2" i="3"/>
  <c r="IN3" i="3"/>
  <c r="IN4" i="3"/>
  <c r="IO25" i="3" l="1"/>
  <c r="IO26" i="3"/>
  <c r="IO27" i="3"/>
  <c r="IO28" i="3"/>
  <c r="IO29" i="3"/>
  <c r="IO30" i="3"/>
  <c r="IO31" i="3"/>
  <c r="IX32" i="3"/>
  <c r="IP2" i="3"/>
  <c r="IO4" i="3"/>
  <c r="IO3" i="3"/>
  <c r="IP25" i="3" l="1"/>
  <c r="IP26" i="3"/>
  <c r="IP27" i="3"/>
  <c r="IP28" i="3"/>
  <c r="IP29" i="3"/>
  <c r="IP30" i="3"/>
  <c r="IP31" i="3"/>
  <c r="IY32" i="3"/>
  <c r="IQ2" i="3"/>
  <c r="IP4" i="3"/>
  <c r="IP3" i="3"/>
  <c r="IQ25" i="3" l="1"/>
  <c r="IQ26" i="3"/>
  <c r="IQ27" i="3"/>
  <c r="IQ28" i="3"/>
  <c r="IQ29" i="3"/>
  <c r="IQ30" i="3"/>
  <c r="IQ31" i="3"/>
  <c r="IZ32" i="3"/>
  <c r="IR2" i="3"/>
  <c r="IQ3" i="3"/>
  <c r="IQ4" i="3"/>
  <c r="IR25" i="3" l="1"/>
  <c r="IR26" i="3"/>
  <c r="IR27" i="3"/>
  <c r="IR28" i="3"/>
  <c r="IR29" i="3"/>
  <c r="IR30" i="3"/>
  <c r="IR31" i="3"/>
  <c r="JA32" i="3"/>
  <c r="IS2" i="3"/>
  <c r="IR3" i="3"/>
  <c r="IR4" i="3"/>
  <c r="IS25" i="3" l="1"/>
  <c r="IS26" i="3"/>
  <c r="IS27" i="3"/>
  <c r="IS28" i="3"/>
  <c r="IS29" i="3"/>
  <c r="IS30" i="3"/>
  <c r="IS31" i="3"/>
  <c r="JB32" i="3"/>
  <c r="IT2" i="3"/>
  <c r="IS3" i="3"/>
  <c r="IS4" i="3"/>
  <c r="IT25" i="3" l="1"/>
  <c r="IT26" i="3"/>
  <c r="IT27" i="3"/>
  <c r="IT28" i="3"/>
  <c r="IT29" i="3"/>
  <c r="IT30" i="3"/>
  <c r="IT31" i="3"/>
  <c r="JC32" i="3"/>
  <c r="IU2" i="3"/>
  <c r="IT4" i="3"/>
  <c r="IT3" i="3"/>
  <c r="IU25" i="3" l="1"/>
  <c r="IU26" i="3"/>
  <c r="IU27" i="3"/>
  <c r="IU28" i="3"/>
  <c r="IU29" i="3"/>
  <c r="IU30" i="3"/>
  <c r="IU31" i="3"/>
  <c r="JD32" i="3"/>
  <c r="IV2" i="3"/>
  <c r="IU4" i="3"/>
  <c r="IU3" i="3"/>
  <c r="IV25" i="3" l="1"/>
  <c r="IV26" i="3"/>
  <c r="IV27" i="3"/>
  <c r="IV28" i="3"/>
  <c r="IV29" i="3"/>
  <c r="IV30" i="3"/>
  <c r="IV31" i="3"/>
  <c r="JE32" i="3"/>
  <c r="IW2" i="3"/>
  <c r="IV3" i="3"/>
  <c r="IV4" i="3"/>
  <c r="IW25" i="3" l="1"/>
  <c r="IW26" i="3"/>
  <c r="IW27" i="3"/>
  <c r="IW28" i="3"/>
  <c r="IW29" i="3"/>
  <c r="IW30" i="3"/>
  <c r="IW31" i="3"/>
  <c r="JF32" i="3"/>
  <c r="IX2" i="3"/>
  <c r="IW3" i="3"/>
  <c r="IW4" i="3"/>
  <c r="IX25" i="3" l="1"/>
  <c r="IX26" i="3"/>
  <c r="IX27" i="3"/>
  <c r="IX28" i="3"/>
  <c r="IX29" i="3"/>
  <c r="IX30" i="3"/>
  <c r="IX31" i="3"/>
  <c r="JG32" i="3"/>
  <c r="IY2" i="3"/>
  <c r="IX4" i="3"/>
  <c r="IX3" i="3"/>
  <c r="IY25" i="3" l="1"/>
  <c r="IY26" i="3"/>
  <c r="IY27" i="3"/>
  <c r="IY28" i="3"/>
  <c r="IY29" i="3"/>
  <c r="IY30" i="3"/>
  <c r="IY31" i="3"/>
  <c r="JH32" i="3"/>
  <c r="IZ2" i="3"/>
  <c r="IY3" i="3"/>
  <c r="IY4" i="3"/>
  <c r="IZ25" i="3" l="1"/>
  <c r="IZ26" i="3"/>
  <c r="IZ27" i="3"/>
  <c r="IZ28" i="3"/>
  <c r="IZ29" i="3"/>
  <c r="IZ30" i="3"/>
  <c r="IZ31" i="3"/>
  <c r="JI32" i="3"/>
  <c r="JA2" i="3"/>
  <c r="IZ3" i="3"/>
  <c r="IZ4" i="3"/>
  <c r="JA25" i="3" l="1"/>
  <c r="JA26" i="3"/>
  <c r="JA27" i="3"/>
  <c r="JA28" i="3"/>
  <c r="JA29" i="3"/>
  <c r="JA30" i="3"/>
  <c r="JA31" i="3"/>
  <c r="JJ32" i="3"/>
  <c r="JB2" i="3"/>
  <c r="JA4" i="3"/>
  <c r="JA3" i="3"/>
  <c r="JB25" i="3" l="1"/>
  <c r="JB26" i="3"/>
  <c r="JB27" i="3"/>
  <c r="JB28" i="3"/>
  <c r="JB29" i="3"/>
  <c r="JB30" i="3"/>
  <c r="JB31" i="3"/>
  <c r="JK32" i="3"/>
  <c r="JC2" i="3"/>
  <c r="JB4" i="3"/>
  <c r="JB3" i="3"/>
  <c r="JC25" i="3" l="1"/>
  <c r="JC26" i="3"/>
  <c r="JC27" i="3"/>
  <c r="JC28" i="3"/>
  <c r="JC29" i="3"/>
  <c r="JC30" i="3"/>
  <c r="JC31" i="3"/>
  <c r="JL32" i="3"/>
  <c r="JD2" i="3"/>
  <c r="JC3" i="3"/>
  <c r="JC4" i="3"/>
  <c r="JD25" i="3" l="1"/>
  <c r="JD26" i="3"/>
  <c r="JD27" i="3"/>
  <c r="JD28" i="3"/>
  <c r="JD29" i="3"/>
  <c r="JD30" i="3"/>
  <c r="JD31" i="3"/>
  <c r="JM32" i="3"/>
  <c r="JE2" i="3"/>
  <c r="JD3" i="3"/>
  <c r="JD4" i="3"/>
  <c r="JE25" i="3" l="1"/>
  <c r="JE26" i="3"/>
  <c r="JE27" i="3"/>
  <c r="JE28" i="3"/>
  <c r="JE29" i="3"/>
  <c r="JE30" i="3"/>
  <c r="JE31" i="3"/>
  <c r="JN32" i="3"/>
  <c r="JF2" i="3"/>
  <c r="JE4" i="3"/>
  <c r="JE3" i="3"/>
  <c r="JF25" i="3" l="1"/>
  <c r="JF26" i="3"/>
  <c r="JF27" i="3"/>
  <c r="JF28" i="3"/>
  <c r="JF29" i="3"/>
  <c r="JF30" i="3"/>
  <c r="JF31" i="3"/>
  <c r="JO32" i="3"/>
  <c r="JG2" i="3"/>
  <c r="JF4" i="3"/>
  <c r="JF3" i="3"/>
  <c r="JG25" i="3" l="1"/>
  <c r="JG26" i="3"/>
  <c r="JG27" i="3"/>
  <c r="JG28" i="3"/>
  <c r="JG29" i="3"/>
  <c r="JG30" i="3"/>
  <c r="JG31" i="3"/>
  <c r="JP32" i="3"/>
  <c r="JH2" i="3"/>
  <c r="JG3" i="3"/>
  <c r="JG4" i="3"/>
  <c r="JH25" i="3" l="1"/>
  <c r="JH26" i="3"/>
  <c r="JH27" i="3"/>
  <c r="JH28" i="3"/>
  <c r="JH29" i="3"/>
  <c r="JH30" i="3"/>
  <c r="JH31" i="3"/>
  <c r="JQ32" i="3"/>
  <c r="JI2" i="3"/>
  <c r="JH3" i="3"/>
  <c r="JH4" i="3"/>
  <c r="JI25" i="3" l="1"/>
  <c r="JI27" i="3"/>
  <c r="JI28" i="3"/>
  <c r="JI29" i="3"/>
  <c r="JI30" i="3"/>
  <c r="JI31" i="3"/>
  <c r="JR32" i="3"/>
  <c r="JJ2" i="3"/>
  <c r="JI3" i="3"/>
  <c r="JI4" i="3"/>
  <c r="JJ27" i="3" l="1"/>
  <c r="JJ28" i="3"/>
  <c r="JJ29" i="3"/>
  <c r="JJ30" i="3"/>
  <c r="JJ31" i="3"/>
  <c r="JS32" i="3"/>
  <c r="JK2" i="3"/>
  <c r="JJ4" i="3"/>
  <c r="JJ3" i="3"/>
  <c r="JK27" i="3" l="1"/>
  <c r="JK28" i="3"/>
  <c r="JK29" i="3"/>
  <c r="JK30" i="3"/>
  <c r="JK31" i="3"/>
  <c r="JT32" i="3"/>
  <c r="JL2" i="3"/>
  <c r="JK4" i="3"/>
  <c r="JK3" i="3"/>
  <c r="JL27" i="3" l="1"/>
  <c r="JL28" i="3"/>
  <c r="JL29" i="3"/>
  <c r="JL30" i="3"/>
  <c r="JL31" i="3"/>
  <c r="JU32" i="3"/>
  <c r="JM2" i="3"/>
  <c r="JL3" i="3"/>
  <c r="JL4" i="3"/>
  <c r="JM27" i="3" l="1"/>
  <c r="JM28" i="3"/>
  <c r="JM29" i="3"/>
  <c r="JM30" i="3"/>
  <c r="JM31" i="3"/>
  <c r="JV32" i="3"/>
  <c r="JN2" i="3"/>
  <c r="JM3" i="3"/>
  <c r="JM4" i="3"/>
  <c r="JN27" i="3" l="1"/>
  <c r="JN28" i="3"/>
  <c r="JN29" i="3"/>
  <c r="JN30" i="3"/>
  <c r="JN31" i="3"/>
  <c r="JW32" i="3"/>
  <c r="JO2" i="3"/>
  <c r="JN4" i="3"/>
  <c r="JN3" i="3"/>
  <c r="JO27" i="3" l="1"/>
  <c r="JO28" i="3"/>
  <c r="JO29" i="3"/>
  <c r="JO30" i="3"/>
  <c r="JO31" i="3"/>
  <c r="JX32" i="3"/>
  <c r="JP2" i="3"/>
  <c r="JO4" i="3"/>
  <c r="JO3" i="3"/>
  <c r="JP27" i="3" l="1"/>
  <c r="JP28" i="3"/>
  <c r="JP29" i="3"/>
  <c r="JP30" i="3"/>
  <c r="JP31" i="3"/>
  <c r="JY32" i="3"/>
  <c r="JQ2" i="3"/>
  <c r="JP3" i="3"/>
  <c r="JP4" i="3"/>
  <c r="JQ27" i="3" l="1"/>
  <c r="JQ28" i="3"/>
  <c r="JQ29" i="3"/>
  <c r="JQ30" i="3"/>
  <c r="JQ31" i="3"/>
  <c r="JZ32" i="3"/>
  <c r="JR2" i="3"/>
  <c r="JQ4" i="3"/>
  <c r="JQ3" i="3"/>
  <c r="JR27" i="3" l="1"/>
  <c r="JR28" i="3"/>
  <c r="JR29" i="3"/>
  <c r="JR30" i="3"/>
  <c r="JR31" i="3"/>
  <c r="KA32" i="3"/>
  <c r="JS2" i="3"/>
  <c r="JR4" i="3"/>
  <c r="JR3" i="3"/>
  <c r="JS27" i="3" l="1"/>
  <c r="JS28" i="3"/>
  <c r="JS29" i="3"/>
  <c r="JS30" i="3"/>
  <c r="JS31" i="3"/>
  <c r="KB32" i="3"/>
  <c r="JT2" i="3"/>
  <c r="JS3" i="3"/>
  <c r="JS4" i="3"/>
  <c r="JT27" i="3" l="1"/>
  <c r="JT28" i="3"/>
  <c r="JT29" i="3"/>
  <c r="JT30" i="3"/>
  <c r="JT31" i="3"/>
  <c r="KC32" i="3"/>
  <c r="JU2" i="3"/>
  <c r="JT3" i="3"/>
  <c r="JT4" i="3"/>
  <c r="JU27" i="3" l="1"/>
  <c r="JU28" i="3"/>
  <c r="JU29" i="3"/>
  <c r="JU30" i="3"/>
  <c r="JU31" i="3"/>
  <c r="KD32" i="3"/>
  <c r="JV2" i="3"/>
  <c r="JU4" i="3"/>
  <c r="JU3" i="3"/>
  <c r="JV27" i="3" l="1"/>
  <c r="JV28" i="3"/>
  <c r="JV29" i="3"/>
  <c r="JV30" i="3"/>
  <c r="JV31" i="3"/>
  <c r="KE32" i="3"/>
  <c r="JW2" i="3"/>
  <c r="JV4" i="3"/>
  <c r="JV3" i="3"/>
  <c r="JW27" i="3" l="1"/>
  <c r="JW28" i="3"/>
  <c r="JW29" i="3"/>
  <c r="JW30" i="3"/>
  <c r="JW31" i="3"/>
  <c r="KF32" i="3"/>
  <c r="JX2" i="3"/>
  <c r="JW4" i="3"/>
  <c r="JX27" i="3" l="1"/>
  <c r="JX28" i="3"/>
  <c r="JX29" i="3"/>
  <c r="JX30" i="3"/>
  <c r="JX31" i="3"/>
  <c r="KG32" i="3"/>
  <c r="JY2" i="3"/>
  <c r="JX4" i="3"/>
  <c r="JY27" i="3" l="1"/>
  <c r="JY28" i="3"/>
  <c r="JY29" i="3"/>
  <c r="JY30" i="3"/>
  <c r="JY31" i="3"/>
  <c r="KH32" i="3"/>
  <c r="JZ2" i="3"/>
  <c r="JY4" i="3"/>
  <c r="JZ27" i="3" l="1"/>
  <c r="JZ28" i="3"/>
  <c r="JZ29" i="3"/>
  <c r="JZ30" i="3"/>
  <c r="JZ31" i="3"/>
  <c r="KI32" i="3"/>
  <c r="KA2" i="3"/>
  <c r="JZ4" i="3"/>
  <c r="KA27" i="3" l="1"/>
  <c r="KA28" i="3"/>
  <c r="KA29" i="3"/>
  <c r="KA30" i="3"/>
  <c r="KA31" i="3"/>
  <c r="KJ32" i="3"/>
  <c r="KB2" i="3"/>
  <c r="KA4" i="3"/>
  <c r="KB27" i="3" l="1"/>
  <c r="KB28" i="3"/>
  <c r="KB29" i="3"/>
  <c r="KB30" i="3"/>
  <c r="KB31" i="3"/>
  <c r="KK32" i="3"/>
  <c r="KC2" i="3"/>
  <c r="KB4" i="3"/>
  <c r="KC27" i="3" l="1"/>
  <c r="KC28" i="3"/>
  <c r="KC29" i="3"/>
  <c r="KC30" i="3"/>
  <c r="KC31" i="3"/>
  <c r="KL32" i="3"/>
  <c r="KD2" i="3"/>
  <c r="KC4" i="3"/>
  <c r="KD27" i="3" l="1"/>
  <c r="KD28" i="3"/>
  <c r="KD29" i="3"/>
  <c r="KD30" i="3"/>
  <c r="KD31" i="3"/>
  <c r="KM32" i="3"/>
  <c r="KE2" i="3"/>
  <c r="KD4" i="3"/>
  <c r="KE27" i="3" l="1"/>
  <c r="KE28" i="3"/>
  <c r="KE29" i="3"/>
  <c r="KE30" i="3"/>
  <c r="KE31" i="3"/>
  <c r="KN32" i="3"/>
  <c r="KF2" i="3"/>
  <c r="KE4" i="3"/>
  <c r="KF27" i="3" l="1"/>
  <c r="KF28" i="3"/>
  <c r="KF29" i="3"/>
  <c r="KF30" i="3"/>
  <c r="KF31" i="3"/>
  <c r="KO32" i="3"/>
  <c r="KG2" i="3"/>
  <c r="KF4" i="3"/>
  <c r="KG27" i="3" l="1"/>
  <c r="KG28" i="3"/>
  <c r="KG29" i="3"/>
  <c r="KG30" i="3"/>
  <c r="KG31" i="3"/>
  <c r="KP32" i="3"/>
  <c r="KH2" i="3"/>
  <c r="KG4" i="3"/>
  <c r="KH27" i="3" l="1"/>
  <c r="KH28" i="3"/>
  <c r="KH29" i="3"/>
  <c r="KH30" i="3"/>
  <c r="KH31" i="3"/>
  <c r="KQ32" i="3"/>
  <c r="KI2" i="3"/>
  <c r="KH4" i="3"/>
  <c r="KI27" i="3" l="1"/>
  <c r="KI28" i="3"/>
  <c r="KI29" i="3"/>
  <c r="KI30" i="3"/>
  <c r="KI31" i="3"/>
  <c r="KR32" i="3"/>
  <c r="KJ2" i="3"/>
  <c r="KI4" i="3"/>
  <c r="KJ27" i="3" l="1"/>
  <c r="KJ28" i="3"/>
  <c r="KJ29" i="3"/>
  <c r="KJ30" i="3"/>
  <c r="KJ31" i="3"/>
  <c r="KS32" i="3"/>
  <c r="KK2" i="3"/>
  <c r="KJ4" i="3"/>
  <c r="KK27" i="3" l="1"/>
  <c r="KK28" i="3"/>
  <c r="KK29" i="3"/>
  <c r="KK30" i="3"/>
  <c r="KK31" i="3"/>
  <c r="KT32" i="3"/>
  <c r="KL2" i="3"/>
  <c r="KK4" i="3"/>
  <c r="KL27" i="3" l="1"/>
  <c r="KL28" i="3"/>
  <c r="KL29" i="3"/>
  <c r="KL30" i="3"/>
  <c r="KL31" i="3"/>
  <c r="KU32" i="3"/>
  <c r="KM2" i="3"/>
  <c r="KL4" i="3"/>
  <c r="KM27" i="3" l="1"/>
  <c r="KM28" i="3"/>
  <c r="KM29" i="3"/>
  <c r="KM30" i="3"/>
  <c r="KM31" i="3"/>
  <c r="KV32" i="3"/>
  <c r="KN2" i="3"/>
  <c r="KM4" i="3"/>
  <c r="KN27" i="3" l="1"/>
  <c r="KN28" i="3"/>
  <c r="KN29" i="3"/>
  <c r="KN30" i="3"/>
  <c r="KN31" i="3"/>
  <c r="KW32" i="3"/>
  <c r="KO2" i="3"/>
  <c r="KN4" i="3"/>
  <c r="KO27" i="3" l="1"/>
  <c r="KO28" i="3"/>
  <c r="KO29" i="3"/>
  <c r="KO30" i="3"/>
  <c r="KO31" i="3"/>
  <c r="KX32" i="3"/>
  <c r="KP2" i="3"/>
  <c r="KO4" i="3"/>
  <c r="KP27" i="3" l="1"/>
  <c r="KP28" i="3"/>
  <c r="KP29" i="3"/>
  <c r="KP30" i="3"/>
  <c r="KP31" i="3"/>
  <c r="KY32" i="3"/>
  <c r="KQ2" i="3"/>
  <c r="KP4" i="3"/>
  <c r="KQ27" i="3" l="1"/>
  <c r="KQ28" i="3"/>
  <c r="KQ29" i="3"/>
  <c r="KQ30" i="3"/>
  <c r="KQ31" i="3"/>
  <c r="KZ32" i="3"/>
  <c r="KR2" i="3"/>
  <c r="KQ4" i="3"/>
  <c r="KR27" i="3" l="1"/>
  <c r="KR28" i="3"/>
  <c r="KR29" i="3"/>
  <c r="KR30" i="3"/>
  <c r="KR31" i="3"/>
  <c r="LA32" i="3"/>
  <c r="KS2" i="3"/>
  <c r="KR4" i="3"/>
  <c r="KS27" i="3" l="1"/>
  <c r="KS28" i="3"/>
  <c r="KS29" i="3"/>
  <c r="KS30" i="3"/>
  <c r="KS31" i="3"/>
  <c r="LB32" i="3"/>
  <c r="KT2" i="3"/>
  <c r="KS4" i="3"/>
  <c r="KT27" i="3" l="1"/>
  <c r="KT28" i="3"/>
  <c r="KT29" i="3"/>
  <c r="KT30" i="3"/>
  <c r="KT31" i="3"/>
  <c r="LC32" i="3"/>
  <c r="KU2" i="3"/>
  <c r="KT4" i="3"/>
  <c r="KU27" i="3" l="1"/>
  <c r="KU28" i="3"/>
  <c r="KU29" i="3"/>
  <c r="KU30" i="3"/>
  <c r="KU31" i="3"/>
  <c r="LD32" i="3"/>
  <c r="KV2" i="3"/>
  <c r="KU4" i="3"/>
  <c r="KV27" i="3" l="1"/>
  <c r="KV28" i="3"/>
  <c r="KV29" i="3"/>
  <c r="KV30" i="3"/>
  <c r="KV31" i="3"/>
  <c r="LE32" i="3"/>
  <c r="KW2" i="3"/>
  <c r="KV4" i="3"/>
  <c r="KW27" i="3" l="1"/>
  <c r="KW29" i="3"/>
  <c r="KW28" i="3"/>
  <c r="KW30" i="3"/>
  <c r="KW31" i="3"/>
  <c r="LF32" i="3"/>
  <c r="KX2" i="3"/>
  <c r="KW4" i="3"/>
  <c r="KX27" i="3" l="1"/>
  <c r="KX28" i="3"/>
  <c r="KX29" i="3"/>
  <c r="KX30" i="3"/>
  <c r="KX31" i="3"/>
  <c r="LG32" i="3"/>
  <c r="KY2" i="3"/>
  <c r="KX4" i="3"/>
  <c r="KY27" i="3" l="1"/>
  <c r="KY28" i="3"/>
  <c r="KY29" i="3"/>
  <c r="KY30" i="3"/>
  <c r="KY31" i="3"/>
  <c r="LH32" i="3"/>
  <c r="KZ2" i="3"/>
  <c r="KY4" i="3"/>
  <c r="KZ27" i="3" l="1"/>
  <c r="KZ28" i="3"/>
  <c r="KZ29" i="3"/>
  <c r="KZ30" i="3"/>
  <c r="KZ31" i="3"/>
  <c r="LI32" i="3"/>
  <c r="LA2" i="3"/>
  <c r="KZ4" i="3"/>
  <c r="LA27" i="3" l="1"/>
  <c r="LA28" i="3"/>
  <c r="LA29" i="3"/>
  <c r="LA30" i="3"/>
  <c r="LA31" i="3"/>
  <c r="LJ32" i="3"/>
  <c r="LB2" i="3"/>
  <c r="LA4" i="3"/>
  <c r="LB27" i="3" l="1"/>
  <c r="LB29" i="3"/>
  <c r="LB28" i="3"/>
  <c r="LB30" i="3"/>
  <c r="LB31" i="3"/>
  <c r="LK32" i="3"/>
  <c r="LC2" i="3"/>
  <c r="LB4" i="3"/>
  <c r="LC27" i="3" l="1"/>
  <c r="LC28" i="3"/>
  <c r="LC29" i="3"/>
  <c r="LC30" i="3"/>
  <c r="LC31" i="3"/>
  <c r="LL32" i="3"/>
  <c r="LD2" i="3"/>
  <c r="LC4" i="3"/>
  <c r="LD27" i="3" l="1"/>
  <c r="LD28" i="3"/>
  <c r="LD29" i="3"/>
  <c r="LD30" i="3"/>
  <c r="LD31" i="3"/>
  <c r="LM32" i="3"/>
  <c r="LE2" i="3"/>
  <c r="LD4" i="3"/>
  <c r="LE27" i="3" l="1"/>
  <c r="LE28" i="3"/>
  <c r="LE29" i="3"/>
  <c r="LE30" i="3"/>
  <c r="LE31" i="3"/>
  <c r="LN32" i="3"/>
  <c r="LF2" i="3"/>
  <c r="LE4" i="3"/>
  <c r="LF27" i="3" l="1"/>
  <c r="LF28" i="3"/>
  <c r="LF29" i="3"/>
  <c r="LF30" i="3"/>
  <c r="LF31" i="3"/>
  <c r="LO32" i="3"/>
  <c r="LG2" i="3"/>
  <c r="LF4" i="3"/>
  <c r="LG27" i="3" l="1"/>
  <c r="LG28" i="3"/>
  <c r="LG29" i="3"/>
  <c r="LG30" i="3"/>
  <c r="LG31" i="3"/>
  <c r="LP32" i="3"/>
  <c r="LH2" i="3"/>
  <c r="LG4" i="3"/>
  <c r="LH27" i="3" l="1"/>
  <c r="LH28" i="3"/>
  <c r="LH29" i="3"/>
  <c r="LH30" i="3"/>
  <c r="LH31" i="3"/>
  <c r="LQ32" i="3"/>
  <c r="LI2" i="3"/>
  <c r="LH4" i="3"/>
  <c r="LI27" i="3" l="1"/>
  <c r="LI28" i="3"/>
  <c r="LI29" i="3"/>
  <c r="LI30" i="3"/>
  <c r="LI31" i="3"/>
  <c r="LR32" i="3"/>
  <c r="LJ2" i="3"/>
  <c r="LI4" i="3"/>
  <c r="LJ27" i="3" l="1"/>
  <c r="LJ28" i="3"/>
  <c r="LJ29" i="3"/>
  <c r="LJ30" i="3"/>
  <c r="LJ31" i="3"/>
  <c r="LS32" i="3"/>
  <c r="LK2" i="3"/>
  <c r="LJ4" i="3"/>
  <c r="LK27" i="3" l="1"/>
  <c r="LK28" i="3"/>
  <c r="LK29" i="3"/>
  <c r="LK30" i="3"/>
  <c r="LK31" i="3"/>
  <c r="LT32" i="3"/>
  <c r="LL2" i="3"/>
  <c r="LK4" i="3"/>
  <c r="LL27" i="3" l="1"/>
  <c r="LL28" i="3"/>
  <c r="LL29" i="3"/>
  <c r="LL30" i="3"/>
  <c r="LL31" i="3"/>
  <c r="LU32" i="3"/>
  <c r="LM2" i="3"/>
  <c r="LL4" i="3"/>
  <c r="LM27" i="3" l="1"/>
  <c r="LM28" i="3"/>
  <c r="LM29" i="3"/>
  <c r="LM30" i="3"/>
  <c r="LM31" i="3"/>
  <c r="LV32" i="3"/>
  <c r="LN2" i="3"/>
  <c r="LM4" i="3"/>
  <c r="LN27" i="3" l="1"/>
  <c r="LN28" i="3"/>
  <c r="LN29" i="3"/>
  <c r="LN30" i="3"/>
  <c r="LN31" i="3"/>
  <c r="LW32" i="3"/>
  <c r="LO2" i="3"/>
  <c r="LN4" i="3"/>
  <c r="LO27" i="3" l="1"/>
  <c r="LO28" i="3"/>
  <c r="LO29" i="3"/>
  <c r="LO30" i="3"/>
  <c r="LO31" i="3"/>
  <c r="LX32" i="3"/>
  <c r="LP2" i="3"/>
  <c r="LO4" i="3"/>
  <c r="LP27" i="3" l="1"/>
  <c r="LP28" i="3"/>
  <c r="LP29" i="3"/>
  <c r="LP30" i="3"/>
  <c r="LP31" i="3"/>
  <c r="LY32" i="3"/>
  <c r="LQ2" i="3"/>
  <c r="LP4" i="3"/>
  <c r="LQ27" i="3" l="1"/>
  <c r="LQ28" i="3"/>
  <c r="LQ29" i="3"/>
  <c r="LQ30" i="3"/>
  <c r="LQ31" i="3"/>
  <c r="LZ32" i="3"/>
  <c r="LR2" i="3"/>
  <c r="LQ4" i="3"/>
  <c r="LR27" i="3" l="1"/>
  <c r="LR28" i="3"/>
  <c r="LR29" i="3"/>
  <c r="LR30" i="3"/>
  <c r="LR31" i="3"/>
  <c r="MA32" i="3"/>
  <c r="LS2" i="3"/>
  <c r="LR4" i="3"/>
  <c r="LS27" i="3" l="1"/>
  <c r="LS28" i="3"/>
  <c r="LS29" i="3"/>
  <c r="LS30" i="3"/>
  <c r="LS31" i="3"/>
  <c r="MB32" i="3"/>
  <c r="LT2" i="3"/>
  <c r="LS4" i="3"/>
  <c r="LT27" i="3" l="1"/>
  <c r="LT28" i="3"/>
  <c r="LT29" i="3"/>
  <c r="LT30" i="3"/>
  <c r="LT31" i="3"/>
  <c r="MC32" i="3"/>
  <c r="LU2" i="3"/>
  <c r="LT4" i="3"/>
  <c r="LU27" i="3" l="1"/>
  <c r="LU28" i="3"/>
  <c r="LU29" i="3"/>
  <c r="LU30" i="3"/>
  <c r="LU31" i="3"/>
  <c r="MD32" i="3"/>
  <c r="LV2" i="3"/>
  <c r="LU4" i="3"/>
  <c r="LV27" i="3" l="1"/>
  <c r="LV28" i="3"/>
  <c r="LV29" i="3"/>
  <c r="LV30" i="3"/>
  <c r="LV31" i="3"/>
  <c r="ME32" i="3"/>
  <c r="LW2" i="3"/>
  <c r="LV4" i="3"/>
  <c r="LW27" i="3" l="1"/>
  <c r="LW28" i="3"/>
  <c r="LW29" i="3"/>
  <c r="LW30" i="3"/>
  <c r="LW31" i="3"/>
  <c r="MF32" i="3"/>
  <c r="LX2" i="3"/>
  <c r="LW4" i="3"/>
  <c r="LX27" i="3" l="1"/>
  <c r="LX28" i="3"/>
  <c r="LX29" i="3"/>
  <c r="LX30" i="3"/>
  <c r="LX31" i="3"/>
  <c r="MG32" i="3"/>
  <c r="LY2" i="3"/>
  <c r="LX4" i="3"/>
  <c r="LY27" i="3" l="1"/>
  <c r="LY28" i="3"/>
  <c r="LY29" i="3"/>
  <c r="LY30" i="3"/>
  <c r="LY31" i="3"/>
  <c r="MH32" i="3"/>
  <c r="LZ2" i="3"/>
  <c r="LY4" i="3"/>
  <c r="LZ27" i="3" l="1"/>
  <c r="LZ28" i="3"/>
  <c r="LZ29" i="3"/>
  <c r="LZ30" i="3"/>
  <c r="LZ31" i="3"/>
  <c r="MI32" i="3"/>
  <c r="MA2" i="3"/>
  <c r="LZ4" i="3"/>
  <c r="MA27" i="3" l="1"/>
  <c r="MA28" i="3"/>
  <c r="MA29" i="3"/>
  <c r="MA30" i="3"/>
  <c r="MA31" i="3"/>
  <c r="MJ32" i="3"/>
  <c r="MB2" i="3"/>
  <c r="MA4" i="3"/>
  <c r="MB28" i="3" l="1"/>
  <c r="MB29" i="3"/>
  <c r="MB30" i="3"/>
  <c r="MB31" i="3"/>
  <c r="MK32" i="3"/>
  <c r="MC2" i="3"/>
  <c r="MB4" i="3"/>
  <c r="MC28" i="3" l="1"/>
  <c r="MC29" i="3"/>
  <c r="MC30" i="3"/>
  <c r="MC31" i="3"/>
  <c r="ML32" i="3"/>
  <c r="MD2" i="3"/>
  <c r="MC4" i="3"/>
  <c r="MD28" i="3" l="1"/>
  <c r="MD29" i="3"/>
  <c r="MD30" i="3"/>
  <c r="MD31" i="3"/>
  <c r="MM32" i="3"/>
  <c r="ME2" i="3"/>
  <c r="MD4" i="3"/>
  <c r="ME28" i="3" l="1"/>
  <c r="ME29" i="3"/>
  <c r="ME30" i="3"/>
  <c r="ME31" i="3"/>
  <c r="MN32" i="3"/>
  <c r="MF2" i="3"/>
  <c r="ME4" i="3"/>
  <c r="MF28" i="3" l="1"/>
  <c r="MF29" i="3"/>
  <c r="MF30" i="3"/>
  <c r="MF31" i="3"/>
  <c r="MO32" i="3"/>
  <c r="MG2" i="3"/>
  <c r="MF4" i="3"/>
  <c r="MG28" i="3" l="1"/>
  <c r="MG29" i="3"/>
  <c r="MG30" i="3"/>
  <c r="MG31" i="3"/>
  <c r="MP32" i="3"/>
  <c r="MH2" i="3"/>
  <c r="MG4" i="3"/>
  <c r="MH28" i="3" l="1"/>
  <c r="MH29" i="3"/>
  <c r="MH30" i="3"/>
  <c r="MH31" i="3"/>
  <c r="MQ32" i="3"/>
  <c r="MI2" i="3"/>
  <c r="MH4" i="3"/>
  <c r="MI28" i="3" l="1"/>
  <c r="MI29" i="3"/>
  <c r="MI30" i="3"/>
  <c r="MI31" i="3"/>
  <c r="MR32" i="3"/>
  <c r="MJ2" i="3"/>
  <c r="MI4" i="3"/>
  <c r="MJ28" i="3" l="1"/>
  <c r="MJ29" i="3"/>
  <c r="MJ30" i="3"/>
  <c r="MJ31" i="3"/>
  <c r="MS32" i="3"/>
  <c r="MK2" i="3"/>
  <c r="MJ4" i="3"/>
  <c r="MK28" i="3" l="1"/>
  <c r="MK29" i="3"/>
  <c r="MK30" i="3"/>
  <c r="MK31" i="3"/>
  <c r="MT32" i="3"/>
  <c r="ML2" i="3"/>
  <c r="MK4" i="3"/>
  <c r="ML28" i="3" l="1"/>
  <c r="ML29" i="3"/>
  <c r="ML30" i="3"/>
  <c r="ML31" i="3"/>
  <c r="MU32" i="3"/>
  <c r="MM2" i="3"/>
  <c r="ML4" i="3"/>
  <c r="MM28" i="3" l="1"/>
  <c r="MM29" i="3"/>
  <c r="MM30" i="3"/>
  <c r="MM31" i="3"/>
  <c r="MV32" i="3"/>
  <c r="MN2" i="3"/>
  <c r="MM4" i="3"/>
  <c r="MN28" i="3" l="1"/>
  <c r="MN29" i="3"/>
  <c r="MN30" i="3"/>
  <c r="MN31" i="3"/>
  <c r="MW32" i="3"/>
  <c r="MO2" i="3"/>
  <c r="MN4" i="3"/>
  <c r="MO28" i="3" l="1"/>
  <c r="MO29" i="3"/>
  <c r="MO30" i="3"/>
  <c r="MO31" i="3"/>
  <c r="MX32" i="3"/>
  <c r="MP2" i="3"/>
  <c r="MO4" i="3"/>
  <c r="MP28" i="3" l="1"/>
  <c r="MP29" i="3"/>
  <c r="MP30" i="3"/>
  <c r="MP31" i="3"/>
  <c r="MY32" i="3"/>
  <c r="MQ2" i="3"/>
  <c r="MP4" i="3"/>
  <c r="MQ28" i="3" l="1"/>
  <c r="MQ29" i="3"/>
  <c r="MQ30" i="3"/>
  <c r="MQ31" i="3"/>
  <c r="MZ32" i="3"/>
  <c r="MR2" i="3"/>
  <c r="MQ4" i="3"/>
  <c r="MR28" i="3" l="1"/>
  <c r="MR29" i="3"/>
  <c r="MR30" i="3"/>
  <c r="MR31" i="3"/>
  <c r="NA32" i="3"/>
  <c r="MS2" i="3"/>
  <c r="MR4" i="3"/>
  <c r="MS28" i="3" l="1"/>
  <c r="MS29" i="3"/>
  <c r="MS30" i="3"/>
  <c r="MS31" i="3"/>
  <c r="NB32" i="3"/>
  <c r="MT2" i="3"/>
  <c r="MS4" i="3"/>
  <c r="MT28" i="3" l="1"/>
  <c r="MT29" i="3"/>
  <c r="MT30" i="3"/>
  <c r="MT31" i="3"/>
  <c r="NC32" i="3"/>
  <c r="MU2" i="3"/>
  <c r="MT4" i="3"/>
  <c r="MU28" i="3" l="1"/>
  <c r="MU29" i="3"/>
  <c r="MU30" i="3"/>
  <c r="MU31" i="3"/>
  <c r="ND32" i="3"/>
  <c r="MV2" i="3"/>
  <c r="MU4" i="3"/>
  <c r="MV28" i="3" l="1"/>
  <c r="MV29" i="3"/>
  <c r="MV30" i="3"/>
  <c r="MV31" i="3"/>
  <c r="NE32" i="3"/>
  <c r="MW2" i="3"/>
  <c r="MV4" i="3"/>
  <c r="MW28" i="3" l="1"/>
  <c r="MW29" i="3"/>
  <c r="MW30" i="3"/>
  <c r="MW31" i="3"/>
  <c r="NF32" i="3"/>
  <c r="MX2" i="3"/>
  <c r="MW4" i="3"/>
  <c r="MX28" i="3" l="1"/>
  <c r="MX29" i="3"/>
  <c r="MX30" i="3"/>
  <c r="MX31" i="3"/>
  <c r="NG32" i="3"/>
  <c r="MY2" i="3"/>
  <c r="MX4" i="3"/>
  <c r="MY28" i="3" l="1"/>
  <c r="MY29" i="3"/>
  <c r="MY30" i="3"/>
  <c r="MY31" i="3"/>
  <c r="NH32" i="3"/>
  <c r="MZ2" i="3"/>
  <c r="MY4" i="3"/>
  <c r="MZ28" i="3" l="1"/>
  <c r="MZ29" i="3"/>
  <c r="MZ30" i="3"/>
  <c r="MZ31" i="3"/>
  <c r="NI32" i="3"/>
  <c r="NA2" i="3"/>
  <c r="MZ4" i="3"/>
  <c r="NA28" i="3" l="1"/>
  <c r="NA29" i="3"/>
  <c r="NA30" i="3"/>
  <c r="NA31" i="3"/>
  <c r="NJ32" i="3"/>
  <c r="NB2" i="3"/>
  <c r="NA4" i="3"/>
  <c r="NB28" i="3" l="1"/>
  <c r="NB29" i="3"/>
  <c r="NB30" i="3"/>
  <c r="NB31" i="3"/>
  <c r="NK32" i="3"/>
  <c r="NC2" i="3"/>
  <c r="NB4" i="3"/>
  <c r="NC28" i="3" l="1"/>
  <c r="NC29" i="3"/>
  <c r="NC30" i="3"/>
  <c r="NC31" i="3"/>
  <c r="NL32" i="3"/>
  <c r="ND2" i="3"/>
  <c r="NC4" i="3"/>
  <c r="ND28" i="3" l="1"/>
  <c r="ND29" i="3"/>
  <c r="ND30" i="3"/>
  <c r="ND31" i="3"/>
  <c r="NM32" i="3"/>
  <c r="NE2" i="3"/>
  <c r="ND4" i="3"/>
  <c r="NE28" i="3" l="1"/>
  <c r="NE29" i="3"/>
  <c r="NE30" i="3"/>
  <c r="NE31" i="3"/>
  <c r="NN32" i="3"/>
  <c r="NF2" i="3"/>
  <c r="NE4" i="3"/>
  <c r="NF28" i="3" l="1"/>
  <c r="NF29" i="3"/>
  <c r="NF30" i="3"/>
  <c r="NF31" i="3"/>
  <c r="NO32" i="3"/>
  <c r="NG2" i="3"/>
  <c r="NF4" i="3"/>
  <c r="NG28" i="3" l="1"/>
  <c r="NG29" i="3"/>
  <c r="NG30" i="3"/>
  <c r="NG31" i="3"/>
  <c r="NP32" i="3"/>
  <c r="NH2" i="3"/>
  <c r="NG4" i="3"/>
  <c r="NH28" i="3" l="1"/>
  <c r="NH29" i="3"/>
  <c r="NH30" i="3"/>
  <c r="NH31" i="3"/>
  <c r="NQ32" i="3"/>
  <c r="NI2" i="3"/>
  <c r="NH4" i="3"/>
  <c r="NI28" i="3" l="1"/>
  <c r="NI29" i="3"/>
  <c r="NI30" i="3"/>
  <c r="NI31" i="3"/>
  <c r="NR32" i="3"/>
  <c r="NJ2" i="3"/>
  <c r="NI4" i="3"/>
  <c r="NJ28" i="3" l="1"/>
  <c r="NJ29" i="3"/>
  <c r="NJ30" i="3"/>
  <c r="NJ31" i="3"/>
  <c r="NS32" i="3"/>
  <c r="NK2" i="3"/>
  <c r="NJ4" i="3"/>
  <c r="NK28" i="3" l="1"/>
  <c r="NK29" i="3"/>
  <c r="NK30" i="3"/>
  <c r="NK31" i="3"/>
  <c r="NT32" i="3"/>
  <c r="NL2" i="3"/>
  <c r="NK4" i="3"/>
  <c r="NL28" i="3" l="1"/>
  <c r="NL29" i="3"/>
  <c r="NL30" i="3"/>
  <c r="NL31" i="3"/>
  <c r="NU32" i="3"/>
  <c r="NM2" i="3"/>
  <c r="NL4" i="3"/>
  <c r="NM28" i="3" l="1"/>
  <c r="NM29" i="3"/>
  <c r="NM30" i="3"/>
  <c r="NM31" i="3"/>
  <c r="NV32" i="3"/>
  <c r="NN2" i="3"/>
  <c r="NM4" i="3"/>
  <c r="NN28" i="3" l="1"/>
  <c r="NN29" i="3"/>
  <c r="NN30" i="3"/>
  <c r="NN31" i="3"/>
  <c r="NW32" i="3"/>
  <c r="NO2" i="3"/>
  <c r="NN4" i="3"/>
  <c r="NO28" i="3" l="1"/>
  <c r="NO29" i="3"/>
  <c r="NO30" i="3"/>
  <c r="NO31" i="3"/>
  <c r="NX32" i="3"/>
  <c r="NP2" i="3"/>
  <c r="NO4" i="3"/>
  <c r="NP28" i="3" l="1"/>
  <c r="NP29" i="3"/>
  <c r="NP30" i="3"/>
  <c r="NP31" i="3"/>
  <c r="NY32" i="3"/>
  <c r="NQ2" i="3"/>
  <c r="NP4" i="3"/>
  <c r="NQ4" i="3" l="1"/>
  <c r="NR2" i="3"/>
  <c r="NQ28" i="3"/>
  <c r="NQ29" i="3"/>
  <c r="NQ30" i="3"/>
  <c r="NQ31" i="3"/>
  <c r="NZ32" i="3"/>
  <c r="NS2" i="3" l="1"/>
  <c r="NR30" i="3"/>
  <c r="NR31" i="3"/>
  <c r="OA32" i="3"/>
  <c r="NT2" i="3" l="1"/>
  <c r="NS30" i="3"/>
  <c r="NS31" i="3"/>
  <c r="OB32" i="3"/>
  <c r="NU2" i="3" l="1"/>
  <c r="NT30" i="3"/>
  <c r="NT31" i="3"/>
  <c r="OC32" i="3"/>
  <c r="NV2" i="3" l="1"/>
  <c r="NU30" i="3"/>
  <c r="NU31" i="3"/>
  <c r="OD32" i="3"/>
  <c r="NW2" i="3" l="1"/>
  <c r="NV30" i="3"/>
  <c r="NV31" i="3"/>
  <c r="OE32" i="3"/>
  <c r="NX2" i="3" l="1"/>
  <c r="NW30" i="3"/>
  <c r="NW31" i="3"/>
  <c r="OF32" i="3"/>
  <c r="NY2" i="3" l="1"/>
  <c r="NX30" i="3"/>
  <c r="NX31" i="3"/>
  <c r="OG32" i="3"/>
  <c r="NZ2" i="3" l="1"/>
  <c r="NY30" i="3"/>
  <c r="NY31" i="3"/>
  <c r="OH32" i="3"/>
  <c r="OA2" i="3" l="1"/>
  <c r="NZ30" i="3"/>
  <c r="NZ31" i="3"/>
  <c r="OI32" i="3"/>
  <c r="OB2" i="3" l="1"/>
  <c r="OA30" i="3"/>
  <c r="OA31" i="3"/>
  <c r="OJ32" i="3"/>
  <c r="OC2" i="3" l="1"/>
  <c r="OB30" i="3"/>
  <c r="OB31" i="3"/>
  <c r="OK32" i="3"/>
  <c r="OD2" i="3" l="1"/>
  <c r="OC30" i="3"/>
  <c r="OC31" i="3"/>
  <c r="OL32" i="3"/>
  <c r="OE2" i="3" l="1"/>
  <c r="OD30" i="3"/>
  <c r="OD31" i="3"/>
  <c r="OM32" i="3"/>
  <c r="OF2" i="3" l="1"/>
  <c r="OE30" i="3"/>
  <c r="OE31" i="3"/>
  <c r="ON32" i="3"/>
  <c r="OG2" i="3" l="1"/>
  <c r="OF30" i="3"/>
  <c r="OF31" i="3"/>
  <c r="OO32" i="3"/>
  <c r="OH2" i="3" l="1"/>
  <c r="OG30" i="3"/>
  <c r="OG31" i="3"/>
  <c r="OP32" i="3"/>
  <c r="OI2" i="3" l="1"/>
  <c r="OH30" i="3"/>
  <c r="OH31" i="3"/>
  <c r="OQ32" i="3"/>
  <c r="OJ2" i="3" l="1"/>
  <c r="OI30" i="3"/>
  <c r="OI31" i="3"/>
  <c r="OR32" i="3"/>
  <c r="OK2" i="3" l="1"/>
  <c r="OJ30" i="3"/>
  <c r="OJ31" i="3"/>
  <c r="OS32" i="3"/>
  <c r="OL2" i="3" l="1"/>
  <c r="OK30" i="3"/>
  <c r="OK31" i="3"/>
  <c r="OT32" i="3"/>
  <c r="OM2" i="3" l="1"/>
  <c r="OL30" i="3"/>
  <c r="OL31" i="3"/>
  <c r="OU32" i="3"/>
  <c r="ON2" i="3" l="1"/>
  <c r="OM30" i="3"/>
  <c r="OM31" i="3"/>
  <c r="OV32" i="3"/>
  <c r="OO2" i="3" l="1"/>
  <c r="ON30" i="3"/>
  <c r="ON31" i="3"/>
  <c r="OW32" i="3"/>
  <c r="OP2" i="3" l="1"/>
  <c r="OO30" i="3"/>
  <c r="OO31" i="3"/>
  <c r="OX32" i="3"/>
  <c r="OQ2" i="3" l="1"/>
  <c r="OP30" i="3"/>
  <c r="OP31" i="3"/>
  <c r="OY32" i="3"/>
  <c r="OR2" i="3" l="1"/>
  <c r="OQ30" i="3"/>
  <c r="OQ31" i="3"/>
  <c r="OZ32" i="3"/>
  <c r="OS2" i="3" l="1"/>
  <c r="OR30" i="3"/>
  <c r="OR31" i="3"/>
  <c r="PA32" i="3"/>
  <c r="OT2" i="3" l="1"/>
  <c r="OS30" i="3"/>
  <c r="OS31" i="3"/>
  <c r="PB32" i="3"/>
  <c r="OU2" i="3" l="1"/>
  <c r="OT30" i="3"/>
  <c r="OT31" i="3"/>
  <c r="PC32" i="3"/>
  <c r="OV2" i="3" l="1"/>
  <c r="OU30" i="3"/>
  <c r="OU31" i="3"/>
  <c r="PD32" i="3"/>
  <c r="OW2" i="3" l="1"/>
  <c r="OV30" i="3"/>
  <c r="OV31" i="3"/>
  <c r="PE32" i="3"/>
  <c r="OX2" i="3" l="1"/>
  <c r="OW30" i="3"/>
  <c r="OW31" i="3"/>
  <c r="PF32" i="3"/>
  <c r="OY2" i="3" l="1"/>
  <c r="OX30" i="3"/>
  <c r="OX31" i="3"/>
  <c r="PG32" i="3"/>
  <c r="OZ2" i="3" l="1"/>
  <c r="OY30" i="3"/>
  <c r="OY31" i="3"/>
  <c r="PH32" i="3"/>
  <c r="PA2" i="3" l="1"/>
  <c r="OZ30" i="3"/>
  <c r="OZ31" i="3"/>
  <c r="PI32" i="3"/>
  <c r="PB2" i="3" l="1"/>
  <c r="PA30" i="3"/>
  <c r="PA31" i="3"/>
  <c r="PJ32" i="3"/>
  <c r="PC2" i="3" l="1"/>
  <c r="PB30" i="3"/>
  <c r="PB31" i="3"/>
  <c r="PK32" i="3"/>
  <c r="PD2" i="3" l="1"/>
  <c r="PC30" i="3"/>
  <c r="PC31" i="3"/>
  <c r="PL32" i="3"/>
  <c r="PE2" i="3" l="1"/>
  <c r="PD30" i="3"/>
  <c r="PD31" i="3"/>
  <c r="PM32" i="3"/>
  <c r="PF2" i="3" l="1"/>
  <c r="PE30" i="3"/>
  <c r="PE31" i="3"/>
  <c r="PN32" i="3"/>
  <c r="PG2" i="3" l="1"/>
  <c r="PF30" i="3"/>
  <c r="PF31" i="3"/>
  <c r="PO32" i="3"/>
  <c r="PH2" i="3" l="1"/>
  <c r="PG30" i="3"/>
  <c r="PG31" i="3"/>
  <c r="PP32" i="3"/>
  <c r="PI2" i="3" l="1"/>
  <c r="PH30" i="3"/>
  <c r="PH31" i="3"/>
  <c r="PQ32" i="3"/>
  <c r="PJ2" i="3" l="1"/>
  <c r="PI30" i="3"/>
  <c r="PI31" i="3"/>
  <c r="PR32" i="3"/>
  <c r="PK2" i="3" l="1"/>
  <c r="PJ30" i="3"/>
  <c r="PJ31" i="3"/>
  <c r="PS32" i="3"/>
  <c r="PL2" i="3" l="1"/>
  <c r="PK30" i="3"/>
  <c r="PK31" i="3"/>
  <c r="PT32" i="3"/>
  <c r="PM2" i="3" l="1"/>
  <c r="PL30" i="3"/>
  <c r="PL31" i="3"/>
  <c r="PU32" i="3"/>
  <c r="PN2" i="3" l="1"/>
  <c r="PM30" i="3"/>
  <c r="PM31" i="3"/>
  <c r="PV32" i="3"/>
  <c r="PO2" i="3" l="1"/>
  <c r="PN30" i="3"/>
  <c r="PN31" i="3"/>
  <c r="PW32" i="3"/>
  <c r="PP2" i="3" l="1"/>
  <c r="PO30" i="3"/>
  <c r="PO31" i="3"/>
  <c r="PX32" i="3"/>
  <c r="PQ2" i="3" l="1"/>
  <c r="PP30" i="3"/>
  <c r="PP31" i="3"/>
  <c r="PY32" i="3"/>
  <c r="PR2" i="3" l="1"/>
  <c r="PQ30" i="3"/>
  <c r="PQ31" i="3"/>
  <c r="PZ32" i="3"/>
  <c r="PS2" i="3" l="1"/>
  <c r="PR30" i="3"/>
  <c r="PR31" i="3"/>
  <c r="QA32" i="3"/>
  <c r="PT2" i="3" l="1"/>
  <c r="PS30" i="3"/>
  <c r="PS31" i="3"/>
  <c r="QB32" i="3"/>
  <c r="PU2" i="3" l="1"/>
  <c r="PT30" i="3"/>
  <c r="PT31" i="3"/>
  <c r="QC32" i="3"/>
  <c r="PV2" i="3" l="1"/>
  <c r="PU30" i="3"/>
  <c r="PU31" i="3"/>
  <c r="QD32" i="3"/>
  <c r="PW2" i="3" l="1"/>
  <c r="PV30" i="3"/>
  <c r="PV31" i="3"/>
  <c r="QE32" i="3"/>
  <c r="PX2" i="3" l="1"/>
  <c r="PW30" i="3"/>
  <c r="PW31" i="3"/>
  <c r="QF32" i="3"/>
  <c r="PY2" i="3" l="1"/>
  <c r="PX30" i="3"/>
  <c r="PX31" i="3"/>
  <c r="QG32" i="3"/>
  <c r="PZ2" i="3" l="1"/>
  <c r="PY30" i="3"/>
  <c r="PY31" i="3"/>
  <c r="QH32" i="3"/>
  <c r="QA2" i="3" l="1"/>
  <c r="PZ30" i="3"/>
  <c r="PZ31" i="3"/>
  <c r="QI32" i="3"/>
  <c r="QB2" i="3" l="1"/>
  <c r="QA30" i="3"/>
  <c r="QA31" i="3"/>
  <c r="QJ32" i="3"/>
  <c r="QC2" i="3" l="1"/>
  <c r="QB30" i="3"/>
  <c r="QB31" i="3"/>
  <c r="QK32" i="3"/>
  <c r="QD2" i="3" l="1"/>
  <c r="QC30" i="3"/>
  <c r="QC31" i="3"/>
  <c r="QL32" i="3"/>
  <c r="QE2" i="3" l="1"/>
  <c r="QD30" i="3"/>
  <c r="QD31" i="3"/>
  <c r="QM32" i="3"/>
  <c r="QF2" i="3" l="1"/>
  <c r="QE30" i="3"/>
  <c r="QE31" i="3"/>
  <c r="QN32" i="3"/>
  <c r="QG2" i="3" l="1"/>
  <c r="QF30" i="3"/>
  <c r="QF31" i="3"/>
  <c r="QO32" i="3"/>
  <c r="QH2" i="3" l="1"/>
  <c r="QG30" i="3"/>
  <c r="QG31" i="3"/>
  <c r="QP32" i="3"/>
  <c r="QI2" i="3" l="1"/>
  <c r="QH30" i="3"/>
  <c r="QH31" i="3"/>
  <c r="QQ32" i="3"/>
  <c r="QJ2" i="3" l="1"/>
  <c r="QI30" i="3"/>
  <c r="QI31" i="3"/>
  <c r="QR32" i="3"/>
  <c r="QK2" i="3" l="1"/>
  <c r="QJ30" i="3"/>
  <c r="QJ31" i="3"/>
  <c r="QS32" i="3"/>
  <c r="QL2" i="3" l="1"/>
  <c r="QK30" i="3"/>
  <c r="QK31" i="3"/>
  <c r="QT32" i="3"/>
  <c r="QM2" i="3" l="1"/>
  <c r="QL30" i="3"/>
  <c r="QL31" i="3"/>
  <c r="QU32" i="3"/>
  <c r="QN2" i="3" l="1"/>
  <c r="QM30" i="3"/>
  <c r="QM31" i="3"/>
  <c r="QV32" i="3"/>
  <c r="QO2" i="3" l="1"/>
  <c r="QN30" i="3"/>
  <c r="QN31" i="3"/>
  <c r="QW32" i="3"/>
  <c r="QP2" i="3" l="1"/>
  <c r="QO30" i="3"/>
  <c r="QO31" i="3"/>
  <c r="QX32" i="3"/>
  <c r="QQ2" i="3" l="1"/>
  <c r="QP30" i="3"/>
  <c r="QP31" i="3"/>
  <c r="QY32" i="3"/>
  <c r="QR2" i="3" l="1"/>
  <c r="QQ30" i="3"/>
  <c r="QQ31" i="3"/>
  <c r="QZ32" i="3"/>
  <c r="QS2" i="3" l="1"/>
  <c r="QR30" i="3"/>
  <c r="QR31" i="3"/>
  <c r="RA32" i="3"/>
  <c r="QT2" i="3" l="1"/>
  <c r="QS30" i="3"/>
  <c r="QS31" i="3"/>
  <c r="RB32" i="3"/>
  <c r="QU2" i="3" l="1"/>
  <c r="QT30" i="3"/>
  <c r="QT31" i="3"/>
  <c r="RC32" i="3"/>
  <c r="QV2" i="3" l="1"/>
  <c r="QU30" i="3"/>
  <c r="QU31" i="3"/>
  <c r="RD32" i="3"/>
  <c r="QW2" i="3" l="1"/>
  <c r="QV30" i="3"/>
  <c r="QV31" i="3"/>
  <c r="RE32" i="3"/>
  <c r="QX2" i="3" l="1"/>
  <c r="QW30" i="3"/>
  <c r="QW31" i="3"/>
  <c r="RF32" i="3"/>
  <c r="QY2" i="3" l="1"/>
  <c r="QX30" i="3"/>
  <c r="QX31" i="3"/>
  <c r="RG32" i="3"/>
  <c r="QZ2" i="3" l="1"/>
  <c r="QY30" i="3"/>
  <c r="QY31" i="3"/>
  <c r="RH32" i="3"/>
  <c r="RA2" i="3" l="1"/>
  <c r="QZ30" i="3"/>
  <c r="QZ31" i="3"/>
  <c r="RI32" i="3"/>
  <c r="RB2" i="3" l="1"/>
  <c r="RA30" i="3"/>
  <c r="RA31" i="3"/>
  <c r="RJ32" i="3"/>
  <c r="RC2" i="3" l="1"/>
  <c r="RB30" i="3"/>
  <c r="RB31" i="3"/>
  <c r="RK32" i="3"/>
  <c r="RD2" i="3" l="1"/>
  <c r="RC30" i="3"/>
  <c r="RC31" i="3"/>
  <c r="RL32" i="3"/>
  <c r="RE2" i="3" l="1"/>
  <c r="RD30" i="3"/>
  <c r="RD31" i="3"/>
  <c r="RM32" i="3"/>
  <c r="RF2" i="3" l="1"/>
  <c r="RE30" i="3"/>
  <c r="RE31" i="3"/>
  <c r="RN32" i="3"/>
  <c r="RG2" i="3" l="1"/>
  <c r="RF30" i="3"/>
  <c r="RF31" i="3"/>
  <c r="RO32" i="3"/>
  <c r="RH2" i="3" l="1"/>
  <c r="RG30" i="3"/>
  <c r="RG31" i="3"/>
  <c r="RP32" i="3"/>
  <c r="RI2" i="3" l="1"/>
  <c r="RH30" i="3"/>
  <c r="RH31" i="3"/>
  <c r="RQ32" i="3"/>
  <c r="RJ2" i="3" l="1"/>
  <c r="RI30" i="3"/>
  <c r="RI31" i="3"/>
  <c r="RR32" i="3"/>
  <c r="RK2" i="3" l="1"/>
  <c r="RJ30" i="3"/>
  <c r="RJ31" i="3"/>
  <c r="RS32" i="3"/>
  <c r="RL2" i="3" l="1"/>
  <c r="RK30" i="3"/>
  <c r="RK31" i="3"/>
  <c r="RT32" i="3"/>
  <c r="RM2" i="3" l="1"/>
  <c r="RL30" i="3"/>
  <c r="RL31" i="3"/>
  <c r="RU32" i="3"/>
  <c r="RN2" i="3" l="1"/>
  <c r="RM30" i="3"/>
  <c r="RM31" i="3"/>
  <c r="RV32" i="3"/>
  <c r="RO2" i="3" l="1"/>
  <c r="RN30" i="3"/>
  <c r="RN31" i="3"/>
  <c r="RW32" i="3"/>
  <c r="RP2" i="3" l="1"/>
  <c r="RO30" i="3"/>
  <c r="RO31" i="3"/>
  <c r="RX32" i="3"/>
  <c r="RQ2" i="3" l="1"/>
  <c r="RP30" i="3"/>
  <c r="RP31" i="3"/>
  <c r="RY32" i="3"/>
  <c r="RR2" i="3" l="1"/>
  <c r="RQ30" i="3"/>
  <c r="RQ31" i="3"/>
  <c r="RZ32" i="3"/>
  <c r="RS2" i="3" l="1"/>
  <c r="RR30" i="3"/>
  <c r="RR31" i="3"/>
  <c r="SA32" i="3"/>
  <c r="RS30" i="3" l="1"/>
  <c r="RS31" i="3"/>
  <c r="SB32" i="3"/>
</calcChain>
</file>

<file path=xl/sharedStrings.xml><?xml version="1.0" encoding="utf-8"?>
<sst xmlns="http://schemas.openxmlformats.org/spreadsheetml/2006/main" count="199" uniqueCount="77">
  <si>
    <t>Project</t>
  </si>
  <si>
    <t>Task</t>
  </si>
  <si>
    <t>Responsible Person</t>
  </si>
  <si>
    <t>Start Date</t>
  </si>
  <si>
    <t>Status</t>
  </si>
  <si>
    <t xml:space="preserve">Days Require </t>
  </si>
  <si>
    <t>Progress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</si>
  <si>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</si>
  <si>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</si>
  <si>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</si>
  <si>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</si>
  <si>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</si>
  <si>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</si>
  <si>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</si>
  <si>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</si>
  <si>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</si>
  <si>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</si>
  <si>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Due Date</t>
  </si>
  <si>
    <t>Person Y</t>
  </si>
  <si>
    <t>Person Z</t>
  </si>
  <si>
    <t>Person M</t>
  </si>
  <si>
    <t>Person N</t>
  </si>
  <si>
    <t>Person S</t>
  </si>
  <si>
    <t>Project 2</t>
  </si>
  <si>
    <t>Task 11</t>
  </si>
  <si>
    <t>Task 12</t>
  </si>
  <si>
    <t>Task 13</t>
  </si>
  <si>
    <t>Task 14</t>
  </si>
  <si>
    <t>Task 15</t>
  </si>
  <si>
    <t>Task 16</t>
  </si>
  <si>
    <t>Task 17</t>
  </si>
  <si>
    <t>Task 18</t>
  </si>
  <si>
    <t>Task 19</t>
  </si>
  <si>
    <t>Task 20</t>
  </si>
  <si>
    <t>Task 21</t>
  </si>
  <si>
    <t>Task 22</t>
  </si>
  <si>
    <t>Task 23</t>
  </si>
  <si>
    <t>Task 24</t>
  </si>
  <si>
    <t>Task 25</t>
  </si>
  <si>
    <t>Task 26</t>
  </si>
  <si>
    <t>Task 27</t>
  </si>
  <si>
    <t>Task 28</t>
  </si>
  <si>
    <t>Project 3</t>
  </si>
  <si>
    <t>Project 4</t>
  </si>
  <si>
    <t>Task 29</t>
  </si>
  <si>
    <t>Task 30</t>
  </si>
  <si>
    <t>Person X</t>
  </si>
  <si>
    <t>Projects</t>
  </si>
  <si>
    <t>%Progress</t>
  </si>
  <si>
    <t>Remaining</t>
  </si>
  <si>
    <t>Project 1</t>
  </si>
  <si>
    <t>Overall Progress</t>
  </si>
  <si>
    <t>Days spent</t>
  </si>
  <si>
    <t>Due  Date</t>
  </si>
  <si>
    <t>Days Requires</t>
  </si>
  <si>
    <t>Overall Project Completion</t>
  </si>
  <si>
    <t>Project Managers</t>
  </si>
  <si>
    <t>Starting Date of the Project</t>
  </si>
  <si>
    <t>End Date of the Project</t>
  </si>
  <si>
    <t>Project Report</t>
  </si>
  <si>
    <t>Project by Project Breakdown</t>
  </si>
  <si>
    <t>Total Day Spent Till Date</t>
  </si>
  <si>
    <t>Total Day Required</t>
  </si>
  <si>
    <t>Track Multiple Projects in Excel</t>
  </si>
  <si>
    <t>Task Serial</t>
  </si>
  <si>
    <t xml:space="preserve">Progress Left </t>
  </si>
  <si>
    <t xml:space="preserve"> </t>
  </si>
  <si>
    <t>Total Day Spent</t>
  </si>
  <si>
    <t>Total Day Remains</t>
  </si>
  <si>
    <t>Manager X</t>
  </si>
  <si>
    <t>Manager Y</t>
  </si>
  <si>
    <t>Manager Z</t>
  </si>
  <si>
    <t>Manager M</t>
  </si>
  <si>
    <t>Manager N</t>
  </si>
  <si>
    <t>Manager S</t>
  </si>
  <si>
    <t>Total Day Requires</t>
  </si>
  <si>
    <t>Specific Manager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</si>
</sst>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yy;@"/>
    <numFmt numFmtId="165" formatCode="dd/mm/yy;@"/>
    <numFmt numFmtId="166" formatCode="d\-mmmm"/>
    <numFmt numFmtId="167" formatCode="d\ mmm"/>
    <numFmt numFmtId="168" formatCode="[$-409]d\-mmm\-yyyy;@"/>
    <numFmt numFmtId="169" formatCode="dd\ mm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theme="5"/>
      </patternFill>
    </fill>
  </fills>
  <borders count="15">
    <border>
      <left/>
      <right/>
      <top/>
      <bottom/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5" tint="0.3999755851924192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3" applyNumberFormat="0" applyFill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9" fontId="0" fillId="4" borderId="1" xfId="1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9" fontId="0" fillId="0" borderId="1" xfId="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8" fontId="0" fillId="4" borderId="1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167" fontId="7" fillId="6" borderId="4" xfId="0" applyNumberFormat="1" applyFont="1" applyFill="1" applyBorder="1" applyAlignment="1">
      <alignment horizontal="center" vertical="center" textRotation="90"/>
    </xf>
    <xf numFmtId="169" fontId="7" fillId="6" borderId="4" xfId="0" applyNumberFormat="1" applyFont="1" applyFill="1" applyBorder="1" applyAlignment="1">
      <alignment horizontal="center" vertical="center" textRotation="90"/>
    </xf>
    <xf numFmtId="2" fontId="7" fillId="0" borderId="0" xfId="0" applyNumberFormat="1" applyFont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8" fontId="9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9" fontId="0" fillId="4" borderId="0" xfId="1" applyNumberFormat="1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164" fontId="0" fillId="4" borderId="4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9" fontId="0" fillId="4" borderId="4" xfId="1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9" fontId="0" fillId="0" borderId="4" xfId="1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49" fontId="0" fillId="4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2" fontId="3" fillId="10" borderId="4" xfId="0" applyNumberFormat="1" applyFont="1" applyFill="1" applyBorder="1" applyAlignment="1">
      <alignment horizontal="center" vertical="center"/>
    </xf>
    <xf numFmtId="168" fontId="0" fillId="4" borderId="0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1" fillId="0" borderId="4" xfId="1" applyFont="1" applyBorder="1" applyAlignment="1">
      <alignment horizontal="center" vertical="center"/>
    </xf>
    <xf numFmtId="0" fontId="8" fillId="9" borderId="3" xfId="2" applyFont="1" applyFill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9" fontId="5" fillId="0" borderId="4" xfId="1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1" fontId="3" fillId="6" borderId="4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8" fillId="7" borderId="9" xfId="2" applyFont="1" applyFill="1" applyBorder="1" applyAlignment="1">
      <alignment horizontal="center" vertical="center"/>
    </xf>
    <xf numFmtId="0" fontId="8" fillId="7" borderId="7" xfId="2" applyFont="1" applyFill="1" applyBorder="1" applyAlignment="1">
      <alignment horizontal="center" vertical="center"/>
    </xf>
    <xf numFmtId="0" fontId="8" fillId="7" borderId="10" xfId="2" applyFont="1" applyFill="1" applyBorder="1" applyAlignment="1">
      <alignment horizontal="center" vertical="center"/>
    </xf>
    <xf numFmtId="0" fontId="8" fillId="7" borderId="11" xfId="2" applyFont="1" applyFill="1" applyBorder="1" applyAlignment="1">
      <alignment horizontal="center" vertical="center"/>
    </xf>
    <xf numFmtId="0" fontId="8" fillId="7" borderId="14" xfId="2" applyFont="1" applyFill="1" applyBorder="1" applyAlignment="1">
      <alignment horizontal="center" vertical="center"/>
    </xf>
    <xf numFmtId="0" fontId="8" fillId="7" borderId="12" xfId="2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13">
    <dxf>
      <font>
        <strike val="0"/>
        <color theme="1"/>
      </font>
      <numFmt numFmtId="30" formatCode="@"/>
      <fill>
        <gradientFill degree="90">
          <stop position="0">
            <color theme="0"/>
          </stop>
          <stop position="0.5">
            <color theme="1"/>
          </stop>
          <stop position="1">
            <color theme="0"/>
          </stop>
        </gradientFill>
      </fill>
      <border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dd/mm/yyyy;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dd/mm/yyyy;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5"/>
          <bgColor theme="9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'Project Performance'!$E$25</c:f>
              <c:strCache>
                <c:ptCount val="1"/>
                <c:pt idx="0">
                  <c:v>Projects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'Project Performance'!$E$26:$E$28</c:f>
              <c:strCache>
                <c:ptCount val="3"/>
                <c:pt idx="0">
                  <c:v>Project 1</c:v>
                </c:pt>
                <c:pt idx="1">
                  <c:v>Project 2</c:v>
                </c:pt>
                <c:pt idx="2">
                  <c:v>Project 3</c:v>
                </c:pt>
              </c:strCache>
            </c:strRef>
          </c:cat>
          <c:val>
            <c:numRef>
              <c:f>'Project Performance'!$G$26:$G$28</c:f>
              <c:numCache>
                <c:formatCode>0%</c:formatCode>
                <c:ptCount val="3"/>
                <c:pt idx="0">
                  <c:v>1</c:v>
                </c:pt>
                <c:pt idx="1">
                  <c:v>0.46500000000000008</c:v>
                </c:pt>
                <c:pt idx="2">
                  <c:v>0.50454545454545452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BF-4EA8-8336-21E56C2A168F}"/>
            </c:ext>
          </c:extLst>
        </c:ser>
        <c:ser>
          <c:idx val="1"/>
          <c:order val="1"/>
          <c:tx>
            <c:strRef>
              <c:f>'Project Performance'!$E$25</c:f>
              <c:strCache>
                <c:ptCount val="1"/>
                <c:pt idx="0">
                  <c:v>Projects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'Project Performance'!$E$26:$E$28</c:f>
              <c:strCache>
                <c:ptCount val="3"/>
                <c:pt idx="0">
                  <c:v>Project 1</c:v>
                </c:pt>
                <c:pt idx="1">
                  <c:v>Project 2</c:v>
                </c:pt>
                <c:pt idx="2">
                  <c:v>Project 3</c:v>
                </c:pt>
              </c:strCache>
            </c:strRef>
          </c:cat>
          <c:val>
            <c:numRef>
              <c:f>'Project Performance'!$H$26:$H$28</c:f>
              <c:numCache>
                <c:formatCode>0%</c:formatCode>
                <c:ptCount val="3"/>
                <c:pt idx="0">
                  <c:v>0</c:v>
                </c:pt>
                <c:pt idx="1">
                  <c:v>0.53499999999999992</c:v>
                </c:pt>
                <c:pt idx="2">
                  <c:v>0.49545454545454548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BF-4EA8-8336-21E56C2A1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7834496"/>
        <c:axId val="1467834912"/>
      </c:barChart>
      <c:catAx>
        <c:axId val="146783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4912"/>
        <c:crosses val="autoZero"/>
        <c:auto val="1"/>
        <c:lblAlgn val="ctr"/>
        <c:lblOffset val="100"/>
        <c:noMultiLvlLbl val="0"/>
      </c:catAx>
      <c:valAx>
        <c:axId val="146783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44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 Progress</a:t>
            </a:r>
            <a:r>
              <a:rPr lang="en-US" baseline="0"/>
              <a:t> Overview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88900" cap="rnd" cmpd="sng">
                <a:solidFill>
                  <a:schemeClr val="accent6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452-485D-81CA-B725E0499B91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52-485D-81CA-B725E0499B91}"/>
              </c:ext>
            </c:extLst>
          </c:dPt>
          <c:cat>
            <c:strRef>
              <c:f>'Project Overview'!$D$7:$E$8</c:f>
              <c:strCache>
                <c:ptCount val="2"/>
                <c:pt idx="0">
                  <c:v>Total Day Spent</c:v>
                </c:pt>
                <c:pt idx="1">
                  <c:v>Total Day Remains</c:v>
                </c:pt>
              </c:strCache>
            </c:strRef>
          </c:cat>
          <c:val>
            <c:numRef>
              <c:f>'Project Overview'!$F$7:$F$8</c:f>
              <c:numCache>
                <c:formatCode>0.00</c:formatCode>
                <c:ptCount val="2"/>
                <c:pt idx="0">
                  <c:v>251.6</c:v>
                </c:pt>
                <c:pt idx="1">
                  <c:v>142.4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2-485D-81CA-B725E0499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>
          <a:glow rad="63500">
            <a:schemeClr val="accent4">
              <a:satMod val="175000"/>
              <a:alpha val="40000"/>
            </a:schemeClr>
          </a:glow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Manager Performance Reivew</a:t>
            </a:r>
          </a:p>
        </c:rich>
      </c:tx>
      <c:layout>
        <c:manualLayout>
          <c:xMode val="edge"/>
          <c:yMode val="edge"/>
          <c:x val="0.12429280101827553"/>
          <c:y val="8.6954797317002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162-4A39-87C7-77B8430D28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162-4A39-87C7-77B8430D280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'Project Overview'!$B$18:$C$19</c:f>
              <c:strCache>
                <c:ptCount val="2"/>
                <c:pt idx="0">
                  <c:v>Overall Progress</c:v>
                </c:pt>
                <c:pt idx="1">
                  <c:v>Progress Left </c:v>
                </c:pt>
              </c:strCache>
            </c:strRef>
          </c:cat>
          <c:val>
            <c:numRef>
              <c:f>'Project Overview'!$D$16:$D$17</c:f>
              <c:numCache>
                <c:formatCode>General</c:formatCode>
                <c:ptCount val="2"/>
                <c:pt idx="0">
                  <c:v>45.47</c:v>
                </c:pt>
                <c:pt idx="1">
                  <c:v>27.53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62-4A39-87C7-77B8430D280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Relative Project Progress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'Project Performance'!$G$25</c:f>
              <c:strCache>
                <c:ptCount val="1"/>
                <c:pt idx="0">
                  <c:v>%Progress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'Project Performance'!$E$26:$E$28</c:f>
              <c:strCache>
                <c:ptCount val="3"/>
                <c:pt idx="0">
                  <c:v>Project 1</c:v>
                </c:pt>
                <c:pt idx="1">
                  <c:v>Project 2</c:v>
                </c:pt>
                <c:pt idx="2">
                  <c:v>Project 3</c:v>
                </c:pt>
              </c:strCache>
            </c:strRef>
          </c:cat>
          <c:val>
            <c:numRef>
              <c:f>'Project Performance'!$G$26:$G$28</c:f>
              <c:numCache>
                <c:formatCode>0%</c:formatCode>
                <c:ptCount val="3"/>
                <c:pt idx="0">
                  <c:v>1</c:v>
                </c:pt>
                <c:pt idx="1">
                  <c:v>0.46500000000000008</c:v>
                </c:pt>
                <c:pt idx="2">
                  <c:v>0.50454545454545452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B-41C2-B451-F6AE9F427A4B}"/>
            </c:ext>
          </c:extLst>
        </c:ser>
        <c:ser>
          <c:idx val="1"/>
          <c:order val="1"/>
          <c:tx>
            <c:strRef>
              <c:f>'Project Performance'!$H$25</c:f>
              <c:strCache>
                <c:ptCount val="1"/>
                <c:pt idx="0">
                  <c:v>Remaining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'Project Performance'!$E$26:$E$28</c:f>
              <c:strCache>
                <c:ptCount val="3"/>
                <c:pt idx="0">
                  <c:v>Project 1</c:v>
                </c:pt>
                <c:pt idx="1">
                  <c:v>Project 2</c:v>
                </c:pt>
                <c:pt idx="2">
                  <c:v>Project 3</c:v>
                </c:pt>
              </c:strCache>
            </c:strRef>
          </c:cat>
          <c:val>
            <c:numRef>
              <c:f>'Project Performance'!$H$26:$H$28</c:f>
              <c:numCache>
                <c:formatCode>0%</c:formatCode>
                <c:ptCount val="3"/>
                <c:pt idx="0">
                  <c:v>0</c:v>
                </c:pt>
                <c:pt idx="1">
                  <c:v>0.53499999999999992</c:v>
                </c:pt>
                <c:pt idx="2">
                  <c:v>0.49545454545454548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1B-41C2-B451-F6AE9F427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7834496"/>
        <c:axId val="1467834912"/>
      </c:barChart>
      <c:catAx>
        <c:axId val="146783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4912"/>
        <c:crosses val="autoZero"/>
        <c:auto val="1"/>
        <c:lblAlgn val="ctr"/>
        <c:lblOffset val="100"/>
        <c:noMultiLvlLbl val="0"/>
      </c:catAx>
      <c:valAx>
        <c:axId val="146783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Scroll" dx="22" fmlaLink="$E$38" horiz="1" max="400" min="3" page="10" val="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0</xdr:row>
      <xdr:rowOff>85725</xdr:rowOff>
    </xdr:from>
    <xdr:to>
      <xdr:col>12</xdr:col>
      <xdr:colOff>76200</xdr:colOff>
      <xdr:row>20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FD02449-9B14-29C1-E110-7ACE68868D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85726</xdr:colOff>
      <xdr:row>0</xdr:row>
      <xdr:rowOff>180975</xdr:rowOff>
    </xdr:from>
    <xdr:to>
      <xdr:col>10</xdr:col>
      <xdr:colOff>371476</xdr:colOff>
      <xdr:row>19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CE5D725-DA4E-5325-56A8-70CB58416D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19</xdr:row>
      <xdr:rowOff>123824</xdr:rowOff>
    </xdr:from>
    <xdr:to>
      <xdr:col>6</xdr:col>
      <xdr:colOff>257175</xdr:colOff>
      <xdr:row>37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7C226FB-56ED-4316-8394-E1B6F1BE7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323851</xdr:colOff>
      <xdr:row>8</xdr:row>
      <xdr:rowOff>95250</xdr:rowOff>
    </xdr:from>
    <xdr:to>
      <xdr:col>8</xdr:col>
      <xdr:colOff>533401</xdr:colOff>
      <xdr:row>12</xdr:row>
      <xdr:rowOff>171449</xdr:rowOff>
    </xdr:to>
    <xdr:sp macro="" textlink="$F$9">
      <xdr:nvSpPr>
        <xdr:cNvPr id="11" name="TextBox 10">
          <a:extLst>
            <a:ext uri="{FF2B5EF4-FFF2-40B4-BE49-F238E27FC236}">
              <a16:creationId xmlns:a16="http://schemas.microsoft.com/office/drawing/2014/main" id="{34DD0D85-DCDB-A4B6-3891-65E13CDF4446}"/>
            </a:ext>
          </a:extLst>
        </xdr:cNvPr>
        <xdr:cNvSpPr txBox="1"/>
      </xdr:nvSpPr>
      <xdr:spPr>
        <a:xfrm>
          <a:off x="6562726" y="1666875"/>
          <a:ext cx="990600" cy="838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522A00-7EE1-4671-B508-2567BA79AB61}" type="TxLink">
            <a:rPr lang="en-US" sz="3200" b="1" i="0" u="none" strike="noStrike">
              <a:solidFill>
                <a:schemeClr val="accent6">
                  <a:lumMod val="75000"/>
                </a:schemeClr>
              </a:solidFill>
              <a:latin typeface="Calibri"/>
              <a:cs typeface="Calibri"/>
            </a:rPr>
            <a:pPr/>
            <a:t>64%</a:t>
          </a:fld>
          <a:endParaRPr lang="en-US" sz="32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228600</xdr:colOff>
      <xdr:row>19</xdr:row>
      <xdr:rowOff>133350</xdr:rowOff>
    </xdr:from>
    <xdr:to>
      <xdr:col>14</xdr:col>
      <xdr:colOff>19050</xdr:colOff>
      <xdr:row>39</xdr:row>
      <xdr:rowOff>171450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2B157AA-855C-4699-AAE8-A6811E0D9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676275</xdr:colOff>
          <xdr:row>32</xdr:row>
          <xdr:rowOff>38100</xdr:rowOff>
        </xdr:from>
        <xdr:to>
          <xdr:col>46</xdr:col>
          <xdr:colOff>76200</xdr:colOff>
          <xdr:row>35</xdr:row>
          <xdr:rowOff>57150</xdr:rowOff>
        </xdr:to>
        <xdr:sp macro="" textlink="">
          <xdr:nvSpPr>
            <xdr:cNvPr id="2050" name="Scroll Bar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4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92E58F-69D1-4D99-A3B7-20B2664E9058}" name="Table1" displayName="Table1" ref="B4:I34" totalsRowShown="0" headerRowDxfId="12" dataDxfId="10" headerRowBorderDxfId="11" tableBorderDxfId="9">
  <tableColumns count="8">
    <tableColumn id="1" xr3:uid="{418F928D-44EC-4C46-B9D4-36352DD3F3EB}" name="Project" dataDxfId="8"/>
    <tableColumn id="2" xr3:uid="{76A92066-AC51-4A7F-BC87-B0497D644382}" name="Task" dataDxfId="7"/>
    <tableColumn id="3" xr3:uid="{F1B0814D-4D87-4852-AB8B-15E831251877}" name="Responsible Person" dataDxfId="6"/>
    <tableColumn id="4" xr3:uid="{6C774782-99E2-4E6E-8064-6D559D411DB3}" name="Start Date" dataDxfId="5">
      <calculatedColumnFormula>E4+56</calculatedColumnFormula>
    </tableColumn>
    <tableColumn id="5" xr3:uid="{400661F1-893B-43C5-A83F-85F731EA9C8C}" name="Due Date" dataDxfId="4"/>
    <tableColumn id="6" xr3:uid="{1F229516-E7D6-4278-92F1-53567D98BA48}" name="Days Require " dataDxfId="3">
      <calculatedColumnFormula>Table1[[#This Row],[Due Date]]-Table1[[#This Row],[Start Date]]</calculatedColumnFormula>
    </tableColumn>
    <tableColumn id="7" xr3:uid="{C8D0A3F4-4D9F-42F7-B542-AAD7C8B19DF6}" name="Progress" dataDxfId="2" dataCellStyle="Percent"/>
    <tableColumn id="8" xr3:uid="{484D5BFB-A74D-49AC-89EA-CF5D0C9DE47F}" name="Status" dataDxfId="1">
      <calculatedColumnFormula>IF(H5=1,"Completed","In Progress")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5CA41-78F0-4DAB-9564-FD081A5ACD05}">
  <dimension ref="B2:I41"/>
  <sheetViews>
    <sheetView showGridLines="0" workbookViewId="0">
      <selection activeCell="F36" sqref="F36"/>
    </sheetView>
  </sheetViews>
  <sheetFormatPr defaultRowHeight="15" x14ac:dyDescent="0.25"/>
  <cols>
    <col min="1" max="1" width="4" style="1" customWidth="1"/>
    <col min="2" max="2" width="10.42578125" style="1" customWidth="1"/>
    <col min="3" max="3" width="9.5703125" style="1" customWidth="1"/>
    <col min="4" max="4" width="20.5703125" style="1" customWidth="1"/>
    <col min="5" max="5" width="14.28515625" style="1" bestFit="1" customWidth="1"/>
    <col min="6" max="6" width="13.7109375" style="1" bestFit="1" customWidth="1"/>
    <col min="7" max="7" width="15.140625" style="2" customWidth="1"/>
    <col min="8" max="8" width="10.7109375" style="1" customWidth="1"/>
    <col min="9" max="9" width="10.85546875" style="1" bestFit="1" customWidth="1"/>
    <col min="10" max="16384" width="9.140625" style="1"/>
  </cols>
  <sheetData>
    <row r="2" spans="2:9" ht="18" thickBot="1" x14ac:dyDescent="0.3">
      <c r="B2" s="58" t="s">
        <v>63</v>
      </c>
      <c r="C2" s="58"/>
      <c r="D2" s="58"/>
      <c r="E2" s="58"/>
      <c r="F2" s="58"/>
      <c r="G2" s="58"/>
      <c r="H2" s="58"/>
      <c r="I2" s="58"/>
    </row>
    <row r="3" spans="2:9" ht="15.75" thickTop="1" x14ac:dyDescent="0.25"/>
    <row r="4" spans="2:9" ht="15.75" x14ac:dyDescent="0.25">
      <c r="B4" s="47" t="s">
        <v>0</v>
      </c>
      <c r="C4" s="47" t="s">
        <v>1</v>
      </c>
      <c r="D4" s="47" t="s">
        <v>2</v>
      </c>
      <c r="E4" s="47" t="s">
        <v>3</v>
      </c>
      <c r="F4" s="47" t="s">
        <v>17</v>
      </c>
      <c r="G4" s="48" t="s">
        <v>5</v>
      </c>
      <c r="H4" s="47" t="s">
        <v>6</v>
      </c>
      <c r="I4" s="47" t="s">
        <v>4</v>
      </c>
    </row>
    <row r="5" spans="2:9" x14ac:dyDescent="0.25">
      <c r="B5" s="36" t="s">
        <v>50</v>
      </c>
      <c r="C5" s="36" t="s">
        <v>7</v>
      </c>
      <c r="D5" s="36" t="s">
        <v>46</v>
      </c>
      <c r="E5" s="37">
        <v>43871</v>
      </c>
      <c r="F5" s="37">
        <f>E5+7</f>
        <v>43878</v>
      </c>
      <c r="G5" s="38">
        <f>Table1[[#This Row],[Due Date]]-Table1[[#This Row],[Start Date]]</f>
        <v>7</v>
      </c>
      <c r="H5" s="39">
        <v>1</v>
      </c>
      <c r="I5" s="36" t="str">
        <f>IF(H5=1,"Completed","In Progress")</f>
        <v>Completed</v>
      </c>
    </row>
    <row r="6" spans="2:9" x14ac:dyDescent="0.25">
      <c r="B6" s="40" t="s">
        <v>50</v>
      </c>
      <c r="C6" s="40" t="s">
        <v>8</v>
      </c>
      <c r="D6" s="40" t="s">
        <v>18</v>
      </c>
      <c r="E6" s="41">
        <v>43877</v>
      </c>
      <c r="F6" s="37">
        <f>E6+7</f>
        <v>43884</v>
      </c>
      <c r="G6" s="42">
        <f>Table1[[#This Row],[Due Date]]-Table1[[#This Row],[Start Date]]</f>
        <v>7</v>
      </c>
      <c r="H6" s="43">
        <v>1</v>
      </c>
      <c r="I6" s="40" t="str">
        <f t="shared" ref="I6:I34" si="0">IF(H6=1,"Completed","In Progress")</f>
        <v>Completed</v>
      </c>
    </row>
    <row r="7" spans="2:9" x14ac:dyDescent="0.25">
      <c r="B7" s="36" t="s">
        <v>50</v>
      </c>
      <c r="C7" s="36" t="s">
        <v>9</v>
      </c>
      <c r="D7" s="36" t="s">
        <v>19</v>
      </c>
      <c r="E7" s="37">
        <v>43876</v>
      </c>
      <c r="F7" s="37">
        <f>E7+8</f>
        <v>43884</v>
      </c>
      <c r="G7" s="38">
        <f>Table1[[#This Row],[Due Date]]-Table1[[#This Row],[Start Date]]</f>
        <v>8</v>
      </c>
      <c r="H7" s="39">
        <v>1</v>
      </c>
      <c r="I7" s="36" t="str">
        <f t="shared" si="0"/>
        <v>Completed</v>
      </c>
    </row>
    <row r="8" spans="2:9" x14ac:dyDescent="0.25">
      <c r="B8" s="40" t="s">
        <v>50</v>
      </c>
      <c r="C8" s="40" t="s">
        <v>10</v>
      </c>
      <c r="D8" s="40" t="s">
        <v>20</v>
      </c>
      <c r="E8" s="41">
        <v>43864</v>
      </c>
      <c r="F8" s="41">
        <f>E8+7</f>
        <v>43871</v>
      </c>
      <c r="G8" s="42">
        <f>Table1[[#This Row],[Due Date]]-Table1[[#This Row],[Start Date]]</f>
        <v>7</v>
      </c>
      <c r="H8" s="43">
        <v>1</v>
      </c>
      <c r="I8" s="40" t="str">
        <f t="shared" si="0"/>
        <v>Completed</v>
      </c>
    </row>
    <row r="9" spans="2:9" x14ac:dyDescent="0.25">
      <c r="B9" s="36" t="s">
        <v>50</v>
      </c>
      <c r="C9" s="36" t="s">
        <v>11</v>
      </c>
      <c r="D9" s="36" t="s">
        <v>21</v>
      </c>
      <c r="E9" s="37">
        <v>43873</v>
      </c>
      <c r="F9" s="37">
        <f>E9+9</f>
        <v>43882</v>
      </c>
      <c r="G9" s="38">
        <f>Table1[[#This Row],[Due Date]]-Table1[[#This Row],[Start Date]]</f>
        <v>9</v>
      </c>
      <c r="H9" s="39">
        <v>1</v>
      </c>
      <c r="I9" s="36" t="str">
        <f t="shared" si="0"/>
        <v>Completed</v>
      </c>
    </row>
    <row r="10" spans="2:9" x14ac:dyDescent="0.25">
      <c r="B10" s="40" t="s">
        <v>50</v>
      </c>
      <c r="C10" s="40" t="s">
        <v>12</v>
      </c>
      <c r="D10" s="40" t="s">
        <v>22</v>
      </c>
      <c r="E10" s="41">
        <v>43876</v>
      </c>
      <c r="F10" s="41">
        <f>E10+7</f>
        <v>43883</v>
      </c>
      <c r="G10" s="42">
        <f>Table1[[#This Row],[Due Date]]-Table1[[#This Row],[Start Date]]</f>
        <v>7</v>
      </c>
      <c r="H10" s="43">
        <v>1</v>
      </c>
      <c r="I10" s="40" t="str">
        <f t="shared" si="0"/>
        <v>Completed</v>
      </c>
    </row>
    <row r="11" spans="2:9" x14ac:dyDescent="0.25">
      <c r="B11" s="36" t="s">
        <v>50</v>
      </c>
      <c r="C11" s="36" t="s">
        <v>13</v>
      </c>
      <c r="D11" s="36" t="s">
        <v>46</v>
      </c>
      <c r="E11" s="37">
        <v>43871</v>
      </c>
      <c r="F11" s="37">
        <f>E11+15</f>
        <v>43886</v>
      </c>
      <c r="G11" s="38">
        <f>Table1[[#This Row],[Due Date]]-Table1[[#This Row],[Start Date]]</f>
        <v>15</v>
      </c>
      <c r="H11" s="39">
        <v>1</v>
      </c>
      <c r="I11" s="36" t="str">
        <f t="shared" si="0"/>
        <v>Completed</v>
      </c>
    </row>
    <row r="12" spans="2:9" x14ac:dyDescent="0.25">
      <c r="B12" s="40" t="s">
        <v>50</v>
      </c>
      <c r="C12" s="40" t="s">
        <v>14</v>
      </c>
      <c r="D12" s="40" t="s">
        <v>18</v>
      </c>
      <c r="E12" s="41">
        <v>43878</v>
      </c>
      <c r="F12" s="41">
        <f>E12+7</f>
        <v>43885</v>
      </c>
      <c r="G12" s="42">
        <f>Table1[[#This Row],[Due Date]]-Table1[[#This Row],[Start Date]]</f>
        <v>7</v>
      </c>
      <c r="H12" s="43">
        <v>1</v>
      </c>
      <c r="I12" s="40" t="str">
        <f t="shared" si="0"/>
        <v>Completed</v>
      </c>
    </row>
    <row r="13" spans="2:9" x14ac:dyDescent="0.25">
      <c r="B13" s="36" t="s">
        <v>50</v>
      </c>
      <c r="C13" s="36" t="s">
        <v>15</v>
      </c>
      <c r="D13" s="36" t="s">
        <v>19</v>
      </c>
      <c r="E13" s="37">
        <v>43872</v>
      </c>
      <c r="F13" s="37">
        <f>E13+9</f>
        <v>43881</v>
      </c>
      <c r="G13" s="38">
        <f>Table1[[#This Row],[Due Date]]-Table1[[#This Row],[Start Date]]</f>
        <v>9</v>
      </c>
      <c r="H13" s="39">
        <v>1</v>
      </c>
      <c r="I13" s="36" t="str">
        <f t="shared" si="0"/>
        <v>Completed</v>
      </c>
    </row>
    <row r="14" spans="2:9" x14ac:dyDescent="0.25">
      <c r="B14" s="40" t="s">
        <v>50</v>
      </c>
      <c r="C14" s="40" t="s">
        <v>16</v>
      </c>
      <c r="D14" s="40" t="s">
        <v>20</v>
      </c>
      <c r="E14" s="41">
        <v>43873</v>
      </c>
      <c r="F14" s="44">
        <f>E14+24</f>
        <v>43897</v>
      </c>
      <c r="G14" s="42">
        <f>Table1[[#This Row],[Due Date]]-Table1[[#This Row],[Start Date]]</f>
        <v>24</v>
      </c>
      <c r="H14" s="43">
        <v>1</v>
      </c>
      <c r="I14" s="40" t="str">
        <f t="shared" si="0"/>
        <v>Completed</v>
      </c>
    </row>
    <row r="15" spans="2:9" x14ac:dyDescent="0.25">
      <c r="B15" s="45" t="s">
        <v>23</v>
      </c>
      <c r="C15" s="36" t="s">
        <v>24</v>
      </c>
      <c r="D15" s="36" t="s">
        <v>21</v>
      </c>
      <c r="E15" s="37">
        <f>E14+7</f>
        <v>43880</v>
      </c>
      <c r="F15" s="37">
        <f>E15+7</f>
        <v>43887</v>
      </c>
      <c r="G15" s="38">
        <f>Table1[[#This Row],[Due Date]]-Table1[[#This Row],[Start Date]]</f>
        <v>7</v>
      </c>
      <c r="H15" s="39">
        <v>0.98</v>
      </c>
      <c r="I15" s="36" t="str">
        <f t="shared" si="0"/>
        <v>In Progress</v>
      </c>
    </row>
    <row r="16" spans="2:9" x14ac:dyDescent="0.25">
      <c r="B16" s="46" t="s">
        <v>23</v>
      </c>
      <c r="C16" s="40" t="s">
        <v>25</v>
      </c>
      <c r="D16" s="40" t="s">
        <v>22</v>
      </c>
      <c r="E16" s="37">
        <f>E15-6</f>
        <v>43874</v>
      </c>
      <c r="F16" s="41">
        <f>E16+4</f>
        <v>43878</v>
      </c>
      <c r="G16" s="42">
        <f>Table1[[#This Row],[Due Date]]-Table1[[#This Row],[Start Date]]</f>
        <v>4</v>
      </c>
      <c r="H16" s="43">
        <v>0.62</v>
      </c>
      <c r="I16" s="40" t="str">
        <f t="shared" si="0"/>
        <v>In Progress</v>
      </c>
    </row>
    <row r="17" spans="2:9" x14ac:dyDescent="0.25">
      <c r="B17" s="45" t="s">
        <v>23</v>
      </c>
      <c r="C17" s="36" t="s">
        <v>26</v>
      </c>
      <c r="D17" s="36" t="s">
        <v>46</v>
      </c>
      <c r="E17" s="37">
        <f>E16+7</f>
        <v>43881</v>
      </c>
      <c r="F17" s="37">
        <f>E17+4</f>
        <v>43885</v>
      </c>
      <c r="G17" s="38">
        <f>Table1[[#This Row],[Due Date]]-Table1[[#This Row],[Start Date]]</f>
        <v>4</v>
      </c>
      <c r="H17" s="39">
        <v>0.57999999999999996</v>
      </c>
      <c r="I17" s="36" t="str">
        <f t="shared" si="0"/>
        <v>In Progress</v>
      </c>
    </row>
    <row r="18" spans="2:9" x14ac:dyDescent="0.25">
      <c r="B18" s="46" t="s">
        <v>23</v>
      </c>
      <c r="C18" s="40" t="s">
        <v>27</v>
      </c>
      <c r="D18" s="40" t="s">
        <v>18</v>
      </c>
      <c r="E18" s="37">
        <f>E17+7</f>
        <v>43888</v>
      </c>
      <c r="F18" s="41">
        <f>E18+7</f>
        <v>43895</v>
      </c>
      <c r="G18" s="42">
        <f>Table1[[#This Row],[Due Date]]-Table1[[#This Row],[Start Date]]</f>
        <v>7</v>
      </c>
      <c r="H18" s="43">
        <v>0.45</v>
      </c>
      <c r="I18" s="40" t="str">
        <f t="shared" si="0"/>
        <v>In Progress</v>
      </c>
    </row>
    <row r="19" spans="2:9" x14ac:dyDescent="0.25">
      <c r="B19" s="45" t="s">
        <v>23</v>
      </c>
      <c r="C19" s="36" t="s">
        <v>28</v>
      </c>
      <c r="D19" s="36" t="s">
        <v>19</v>
      </c>
      <c r="E19" s="37">
        <f>E18+7</f>
        <v>43895</v>
      </c>
      <c r="F19" s="37">
        <f>E19+7</f>
        <v>43902</v>
      </c>
      <c r="G19" s="38">
        <f>Table1[[#This Row],[Due Date]]-Table1[[#This Row],[Start Date]]</f>
        <v>7</v>
      </c>
      <c r="H19" s="39">
        <v>0.12</v>
      </c>
      <c r="I19" s="36" t="str">
        <f t="shared" si="0"/>
        <v>In Progress</v>
      </c>
    </row>
    <row r="20" spans="2:9" x14ac:dyDescent="0.25">
      <c r="B20" s="46" t="s">
        <v>23</v>
      </c>
      <c r="C20" s="40" t="s">
        <v>29</v>
      </c>
      <c r="D20" s="40" t="s">
        <v>20</v>
      </c>
      <c r="E20" s="37">
        <f>E19+7</f>
        <v>43902</v>
      </c>
      <c r="F20" s="41">
        <f>E20+1</f>
        <v>43903</v>
      </c>
      <c r="G20" s="42">
        <f>Table1[[#This Row],[Due Date]]-Table1[[#This Row],[Start Date]]</f>
        <v>1</v>
      </c>
      <c r="H20" s="43">
        <v>0.21</v>
      </c>
      <c r="I20" s="40" t="str">
        <f t="shared" si="0"/>
        <v>In Progress</v>
      </c>
    </row>
    <row r="21" spans="2:9" x14ac:dyDescent="0.25">
      <c r="B21" s="45" t="s">
        <v>23</v>
      </c>
      <c r="C21" s="36" t="s">
        <v>30</v>
      </c>
      <c r="D21" s="36" t="s">
        <v>21</v>
      </c>
      <c r="E21" s="37">
        <f>E20-15</f>
        <v>43887</v>
      </c>
      <c r="F21" s="37">
        <f>E21+7</f>
        <v>43894</v>
      </c>
      <c r="G21" s="38">
        <f>Table1[[#This Row],[Due Date]]-Table1[[#This Row],[Start Date]]</f>
        <v>7</v>
      </c>
      <c r="H21" s="39">
        <v>0.31</v>
      </c>
      <c r="I21" s="36" t="str">
        <f t="shared" si="0"/>
        <v>In Progress</v>
      </c>
    </row>
    <row r="22" spans="2:9" x14ac:dyDescent="0.25">
      <c r="B22" s="46" t="s">
        <v>23</v>
      </c>
      <c r="C22" s="40" t="s">
        <v>31</v>
      </c>
      <c r="D22" s="40" t="s">
        <v>22</v>
      </c>
      <c r="E22" s="37">
        <f>E21+17</f>
        <v>43904</v>
      </c>
      <c r="F22" s="41">
        <f>E22+7</f>
        <v>43911</v>
      </c>
      <c r="G22" s="42">
        <f>Table1[[#This Row],[Due Date]]-Table1[[#This Row],[Start Date]]</f>
        <v>7</v>
      </c>
      <c r="H22" s="43">
        <v>0.45</v>
      </c>
      <c r="I22" s="40" t="str">
        <f t="shared" si="0"/>
        <v>In Progress</v>
      </c>
    </row>
    <row r="23" spans="2:9" x14ac:dyDescent="0.25">
      <c r="B23" s="45" t="s">
        <v>42</v>
      </c>
      <c r="C23" s="36" t="s">
        <v>32</v>
      </c>
      <c r="D23" s="36" t="s">
        <v>20</v>
      </c>
      <c r="E23" s="37">
        <f>E22+15</f>
        <v>43919</v>
      </c>
      <c r="F23" s="37">
        <f>E23+27</f>
        <v>43946</v>
      </c>
      <c r="G23" s="38">
        <f>Table1[[#This Row],[Due Date]]-Table1[[#This Row],[Start Date]]</f>
        <v>27</v>
      </c>
      <c r="H23" s="39">
        <v>0.02</v>
      </c>
      <c r="I23" s="36" t="str">
        <f t="shared" si="0"/>
        <v>In Progress</v>
      </c>
    </row>
    <row r="24" spans="2:9" x14ac:dyDescent="0.25">
      <c r="B24" s="46" t="s">
        <v>42</v>
      </c>
      <c r="C24" s="40" t="s">
        <v>33</v>
      </c>
      <c r="D24" s="40" t="s">
        <v>46</v>
      </c>
      <c r="E24" s="41">
        <f>E23+16</f>
        <v>43935</v>
      </c>
      <c r="F24" s="41">
        <f>E24+27</f>
        <v>43962</v>
      </c>
      <c r="G24" s="42">
        <f>Table1[[#This Row],[Due Date]]-Table1[[#This Row],[Start Date]]</f>
        <v>27</v>
      </c>
      <c r="H24" s="43">
        <v>0.45</v>
      </c>
      <c r="I24" s="40" t="str">
        <f t="shared" si="0"/>
        <v>In Progress</v>
      </c>
    </row>
    <row r="25" spans="2:9" x14ac:dyDescent="0.25">
      <c r="B25" s="45" t="s">
        <v>42</v>
      </c>
      <c r="C25" s="36" t="s">
        <v>34</v>
      </c>
      <c r="D25" s="36" t="s">
        <v>18</v>
      </c>
      <c r="E25" s="37">
        <f>E24+14</f>
        <v>43949</v>
      </c>
      <c r="F25" s="37">
        <f>E25+17</f>
        <v>43966</v>
      </c>
      <c r="G25" s="38">
        <f>Table1[[#This Row],[Due Date]]-Table1[[#This Row],[Start Date]]</f>
        <v>17</v>
      </c>
      <c r="H25" s="39">
        <v>0.87</v>
      </c>
      <c r="I25" s="36" t="str">
        <f t="shared" si="0"/>
        <v>In Progress</v>
      </c>
    </row>
    <row r="26" spans="2:9" x14ac:dyDescent="0.25">
      <c r="B26" s="46" t="s">
        <v>42</v>
      </c>
      <c r="C26" s="40" t="s">
        <v>35</v>
      </c>
      <c r="D26" s="40" t="s">
        <v>19</v>
      </c>
      <c r="E26" s="41">
        <f t="shared" ref="E26:E31" si="1">E25+56</f>
        <v>44005</v>
      </c>
      <c r="F26" s="41">
        <f>E26+15</f>
        <v>44020</v>
      </c>
      <c r="G26" s="42">
        <f>Table1[[#This Row],[Due Date]]-Table1[[#This Row],[Start Date]]</f>
        <v>15</v>
      </c>
      <c r="H26" s="43">
        <v>0.98</v>
      </c>
      <c r="I26" s="40" t="str">
        <f t="shared" si="0"/>
        <v>In Progress</v>
      </c>
    </row>
    <row r="27" spans="2:9" x14ac:dyDescent="0.25">
      <c r="B27" s="45" t="s">
        <v>42</v>
      </c>
      <c r="C27" s="36" t="s">
        <v>36</v>
      </c>
      <c r="D27" s="36" t="s">
        <v>20</v>
      </c>
      <c r="E27" s="37">
        <f t="shared" si="1"/>
        <v>44061</v>
      </c>
      <c r="F27" s="37">
        <f>E27+18</f>
        <v>44079</v>
      </c>
      <c r="G27" s="38">
        <f>Table1[[#This Row],[Due Date]]-Table1[[#This Row],[Start Date]]</f>
        <v>18</v>
      </c>
      <c r="H27" s="39">
        <v>0.13</v>
      </c>
      <c r="I27" s="36" t="str">
        <f t="shared" si="0"/>
        <v>In Progress</v>
      </c>
    </row>
    <row r="28" spans="2:9" x14ac:dyDescent="0.25">
      <c r="B28" s="46" t="s">
        <v>42</v>
      </c>
      <c r="C28" s="40" t="s">
        <v>37</v>
      </c>
      <c r="D28" s="40" t="s">
        <v>21</v>
      </c>
      <c r="E28" s="41">
        <f>E27+26</f>
        <v>44087</v>
      </c>
      <c r="F28" s="41">
        <f>E28+27</f>
        <v>44114</v>
      </c>
      <c r="G28" s="42">
        <f>Table1[[#This Row],[Due Date]]-Table1[[#This Row],[Start Date]]</f>
        <v>27</v>
      </c>
      <c r="H28" s="43">
        <v>0.97</v>
      </c>
      <c r="I28" s="40" t="str">
        <f t="shared" si="0"/>
        <v>In Progress</v>
      </c>
    </row>
    <row r="29" spans="2:9" x14ac:dyDescent="0.25">
      <c r="B29" s="45" t="s">
        <v>42</v>
      </c>
      <c r="C29" s="36" t="s">
        <v>38</v>
      </c>
      <c r="D29" s="36" t="s">
        <v>22</v>
      </c>
      <c r="E29" s="37">
        <f t="shared" si="1"/>
        <v>44143</v>
      </c>
      <c r="F29" s="37">
        <f>E29+18</f>
        <v>44161</v>
      </c>
      <c r="G29" s="38">
        <f>Table1[[#This Row],[Due Date]]-Table1[[#This Row],[Start Date]]</f>
        <v>18</v>
      </c>
      <c r="H29" s="39">
        <v>1</v>
      </c>
      <c r="I29" s="36" t="str">
        <f t="shared" si="0"/>
        <v>Completed</v>
      </c>
    </row>
    <row r="30" spans="2:9" x14ac:dyDescent="0.25">
      <c r="B30" s="46" t="s">
        <v>42</v>
      </c>
      <c r="C30" s="40" t="s">
        <v>39</v>
      </c>
      <c r="D30" s="40" t="s">
        <v>46</v>
      </c>
      <c r="E30" s="41">
        <f>E29+16</f>
        <v>44159</v>
      </c>
      <c r="F30" s="41">
        <f>E30+20</f>
        <v>44179</v>
      </c>
      <c r="G30" s="42">
        <f>Table1[[#This Row],[Due Date]]-Table1[[#This Row],[Start Date]]</f>
        <v>20</v>
      </c>
      <c r="H30" s="43">
        <v>0.45</v>
      </c>
      <c r="I30" s="40" t="str">
        <f t="shared" si="0"/>
        <v>In Progress</v>
      </c>
    </row>
    <row r="31" spans="2:9" x14ac:dyDescent="0.25">
      <c r="B31" s="45" t="s">
        <v>42</v>
      </c>
      <c r="C31" s="36" t="s">
        <v>40</v>
      </c>
      <c r="D31" s="36" t="s">
        <v>18</v>
      </c>
      <c r="E31" s="37">
        <f t="shared" si="1"/>
        <v>44215</v>
      </c>
      <c r="F31" s="37">
        <f>E31+9</f>
        <v>44224</v>
      </c>
      <c r="G31" s="38">
        <f>Table1[[#This Row],[Due Date]]-Table1[[#This Row],[Start Date]]</f>
        <v>9</v>
      </c>
      <c r="H31" s="39">
        <v>0.01</v>
      </c>
      <c r="I31" s="36" t="str">
        <f t="shared" si="0"/>
        <v>In Progress</v>
      </c>
    </row>
    <row r="32" spans="2:9" x14ac:dyDescent="0.25">
      <c r="B32" s="46" t="s">
        <v>42</v>
      </c>
      <c r="C32" s="40" t="s">
        <v>41</v>
      </c>
      <c r="D32" s="40" t="s">
        <v>19</v>
      </c>
      <c r="E32" s="41">
        <f>E31+12</f>
        <v>44227</v>
      </c>
      <c r="F32" s="41">
        <f>E32+12</f>
        <v>44239</v>
      </c>
      <c r="G32" s="42">
        <f>Table1[[#This Row],[Due Date]]-Table1[[#This Row],[Start Date]]</f>
        <v>12</v>
      </c>
      <c r="H32" s="43">
        <v>0.21</v>
      </c>
      <c r="I32" s="40" t="str">
        <f t="shared" si="0"/>
        <v>In Progress</v>
      </c>
    </row>
    <row r="33" spans="2:9" x14ac:dyDescent="0.25">
      <c r="B33" s="45" t="s">
        <v>42</v>
      </c>
      <c r="C33" s="36" t="s">
        <v>44</v>
      </c>
      <c r="D33" s="36" t="s">
        <v>20</v>
      </c>
      <c r="E33" s="37">
        <f>E32+5</f>
        <v>44232</v>
      </c>
      <c r="F33" s="37">
        <f>E33+35</f>
        <v>44267</v>
      </c>
      <c r="G33" s="38">
        <f>Table1[[#This Row],[Due Date]]-Table1[[#This Row],[Start Date]]</f>
        <v>35</v>
      </c>
      <c r="H33" s="39">
        <v>0.46</v>
      </c>
      <c r="I33" s="36" t="str">
        <f t="shared" si="0"/>
        <v>In Progress</v>
      </c>
    </row>
    <row r="34" spans="2:9" x14ac:dyDescent="0.25">
      <c r="B34" s="45" t="s">
        <v>43</v>
      </c>
      <c r="C34" s="36" t="s">
        <v>45</v>
      </c>
      <c r="D34" s="40" t="s">
        <v>21</v>
      </c>
      <c r="E34" s="37">
        <v>44288</v>
      </c>
      <c r="F34" s="37">
        <v>44313</v>
      </c>
      <c r="G34" s="38">
        <f>F34-E34</f>
        <v>25</v>
      </c>
      <c r="H34" s="39">
        <v>0.45</v>
      </c>
      <c r="I34" s="36" t="str">
        <f t="shared" si="0"/>
        <v>In Progress</v>
      </c>
    </row>
    <row r="35" spans="2:9" x14ac:dyDescent="0.25">
      <c r="G35" s="1"/>
    </row>
    <row r="36" spans="2:9" x14ac:dyDescent="0.25">
      <c r="G36" s="1"/>
    </row>
    <row r="37" spans="2:9" x14ac:dyDescent="0.25">
      <c r="G37" s="1"/>
    </row>
    <row r="38" spans="2:9" x14ac:dyDescent="0.25">
      <c r="H38" s="3"/>
    </row>
    <row r="39" spans="2:9" x14ac:dyDescent="0.25">
      <c r="H39" s="3"/>
    </row>
    <row r="40" spans="2:9" x14ac:dyDescent="0.25">
      <c r="H40" s="3"/>
    </row>
    <row r="41" spans="2:9" x14ac:dyDescent="0.25">
      <c r="H41" s="3"/>
    </row>
  </sheetData>
  <mergeCells count="1">
    <mergeCell ref="B2:I2"/>
  </mergeCells>
  <phoneticPr fontId="2" type="noConversion"/>
  <pageMargins left="0.7" right="0.7" top="0.75" bottom="0.75" header="0.3" footer="0.3"/>
  <pageSetup orientation="portrait" r:id="rId1"/>
  <ignoredErrors>
    <ignoredError sqref="E5:E34" calculatedColumn="1"/>
    <ignoredError sqref="F9:F11 F7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5E3D0-15A5-4C02-932C-995131B27826}">
  <dimension ref="E23:M33"/>
  <sheetViews>
    <sheetView showGridLines="0" topLeftCell="C1" workbookViewId="0">
      <selection activeCell="H26" sqref="H26:H28"/>
    </sheetView>
  </sheetViews>
  <sheetFormatPr defaultRowHeight="15" x14ac:dyDescent="0.25"/>
  <cols>
    <col min="1" max="4" width="9.140625" style="1"/>
    <col min="5" max="5" width="15.5703125" style="1" bestFit="1" customWidth="1"/>
    <col min="6" max="6" width="14.7109375" style="1" bestFit="1" customWidth="1"/>
    <col min="7" max="7" width="13.28515625" style="1" bestFit="1" customWidth="1"/>
    <col min="8" max="8" width="12.5703125" style="1" customWidth="1"/>
    <col min="9" max="9" width="13" style="1" customWidth="1"/>
    <col min="10" max="16384" width="9.140625" style="1"/>
  </cols>
  <sheetData>
    <row r="23" spans="5:13" ht="27.75" customHeight="1" x14ac:dyDescent="0.25">
      <c r="E23" s="61" t="s">
        <v>60</v>
      </c>
      <c r="F23" s="61"/>
      <c r="G23" s="61"/>
      <c r="H23" s="61"/>
    </row>
    <row r="24" spans="5:13" ht="20.25" customHeight="1" x14ac:dyDescent="0.25">
      <c r="J24" s="62" t="s">
        <v>61</v>
      </c>
      <c r="K24" s="63"/>
      <c r="L24" s="63"/>
      <c r="M24" s="27">
        <f>SUM('Gantt Chart'!I3:I32)</f>
        <v>251.6</v>
      </c>
    </row>
    <row r="25" spans="5:13" ht="20.25" customHeight="1" x14ac:dyDescent="0.25">
      <c r="E25" s="14" t="s">
        <v>47</v>
      </c>
      <c r="F25" s="14" t="s">
        <v>54</v>
      </c>
      <c r="G25" s="15" t="s">
        <v>48</v>
      </c>
      <c r="H25" s="16" t="s">
        <v>49</v>
      </c>
      <c r="J25" s="62" t="s">
        <v>62</v>
      </c>
      <c r="K25" s="63"/>
      <c r="L25" s="63"/>
      <c r="M25" s="17">
        <f>SUM(Table1[[Days Require ]])</f>
        <v>394</v>
      </c>
    </row>
    <row r="26" spans="5:13" x14ac:dyDescent="0.25">
      <c r="E26" s="28" t="s">
        <v>50</v>
      </c>
      <c r="F26" s="42">
        <f>SUMIF(Table1[Project],E26,Table1[[Days Require ]])</f>
        <v>100</v>
      </c>
      <c r="G26" s="57">
        <f>AVERAGEIF(Table1[Project],'Project Performance'!E26,Table1[Progress])</f>
        <v>1</v>
      </c>
      <c r="H26" s="57">
        <f>1-G26</f>
        <v>0</v>
      </c>
      <c r="J26" s="59" t="s">
        <v>55</v>
      </c>
      <c r="K26" s="59"/>
      <c r="L26" s="59"/>
      <c r="M26" s="60">
        <f>M24/M25</f>
        <v>0.63857868020304565</v>
      </c>
    </row>
    <row r="27" spans="5:13" x14ac:dyDescent="0.25">
      <c r="E27" s="28" t="s">
        <v>23</v>
      </c>
      <c r="F27" s="42">
        <f>SUMIF(Table1[Project],E27,Table1[[Days Require ]])</f>
        <v>44</v>
      </c>
      <c r="G27" s="57">
        <f>AVERAGEIF(Table1[Project],'Project Performance'!E27,Table1[Progress])</f>
        <v>0.46500000000000008</v>
      </c>
      <c r="H27" s="57">
        <f>1-G27</f>
        <v>0.53499999999999992</v>
      </c>
      <c r="J27" s="59"/>
      <c r="K27" s="59"/>
      <c r="L27" s="59"/>
      <c r="M27" s="60"/>
    </row>
    <row r="28" spans="5:13" x14ac:dyDescent="0.25">
      <c r="E28" s="28" t="s">
        <v>42</v>
      </c>
      <c r="F28" s="42">
        <f>SUMIF(Table1[Project],E28,Table1[[Days Require ]])</f>
        <v>225</v>
      </c>
      <c r="G28" s="57">
        <f>AVERAGEIF(Table1[Project],'Project Performance'!E28,Table1[Progress])</f>
        <v>0.50454545454545452</v>
      </c>
      <c r="H28" s="57">
        <f>1-G28</f>
        <v>0.49545454545454548</v>
      </c>
    </row>
    <row r="29" spans="5:13" x14ac:dyDescent="0.25">
      <c r="F29" s="26">
        <f>SUM('Gantt Chart'!I3:I32)</f>
        <v>251.6</v>
      </c>
    </row>
    <row r="30" spans="5:13" x14ac:dyDescent="0.25">
      <c r="F30" s="21"/>
      <c r="G30" s="2"/>
    </row>
    <row r="31" spans="5:13" x14ac:dyDescent="0.25">
      <c r="G31" s="2"/>
    </row>
    <row r="32" spans="5:13" x14ac:dyDescent="0.25">
      <c r="G32" s="2"/>
    </row>
    <row r="33" spans="7:7" x14ac:dyDescent="0.25">
      <c r="G33" s="2"/>
    </row>
  </sheetData>
  <mergeCells count="5">
    <mergeCell ref="J26:L27"/>
    <mergeCell ref="M26:M27"/>
    <mergeCell ref="E23:H23"/>
    <mergeCell ref="J25:L25"/>
    <mergeCell ref="J24:L24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094F4-4888-40F4-8215-14F312812E51}">
  <dimension ref="B2:I25"/>
  <sheetViews>
    <sheetView showGridLines="0" tabSelected="1" workbookViewId="0">
      <selection activeCell="D19" sqref="D19"/>
    </sheetView>
  </sheetViews>
  <sheetFormatPr defaultRowHeight="15" x14ac:dyDescent="0.25"/>
  <cols>
    <col min="1" max="1" width="9.140625" style="1"/>
    <col min="2" max="2" width="23.5703125" style="1" customWidth="1"/>
    <col min="3" max="3" width="7.7109375" style="1" customWidth="1"/>
    <col min="4" max="4" width="14.85546875" style="1" customWidth="1"/>
    <col min="5" max="5" width="9.140625" style="1"/>
    <col min="6" max="6" width="12.85546875" style="1" bestFit="1" customWidth="1"/>
    <col min="7" max="7" width="16.28515625" style="1" customWidth="1"/>
    <col min="8" max="8" width="11.7109375" style="1" bestFit="1" customWidth="1"/>
    <col min="9" max="16384" width="9.140625" style="1"/>
  </cols>
  <sheetData>
    <row r="2" spans="2:9" s="25" customFormat="1" ht="15.75" x14ac:dyDescent="0.25">
      <c r="B2" s="75" t="s">
        <v>57</v>
      </c>
      <c r="C2" s="75"/>
      <c r="D2" s="24">
        <v>43864</v>
      </c>
    </row>
    <row r="3" spans="2:9" s="25" customFormat="1" ht="15.75" x14ac:dyDescent="0.25">
      <c r="B3" s="75" t="s">
        <v>58</v>
      </c>
      <c r="C3" s="75"/>
      <c r="D3" s="24">
        <f>'Gantt Chart'!E32</f>
        <v>44313</v>
      </c>
    </row>
    <row r="5" spans="2:9" ht="17.25" customHeight="1" x14ac:dyDescent="0.25">
      <c r="B5" s="55" t="s">
        <v>56</v>
      </c>
      <c r="D5" s="66" t="s">
        <v>59</v>
      </c>
      <c r="E5" s="67"/>
      <c r="F5" s="68"/>
    </row>
    <row r="6" spans="2:9" ht="15" customHeight="1" x14ac:dyDescent="0.25">
      <c r="B6" s="31" t="s">
        <v>69</v>
      </c>
      <c r="D6" s="69"/>
      <c r="E6" s="70"/>
      <c r="F6" s="71"/>
      <c r="G6" s="25"/>
    </row>
    <row r="7" spans="2:9" ht="15" customHeight="1" x14ac:dyDescent="0.25">
      <c r="B7" s="31" t="s">
        <v>70</v>
      </c>
      <c r="D7" s="72" t="s">
        <v>67</v>
      </c>
      <c r="E7" s="73"/>
      <c r="F7" s="42">
        <f>'Project Performance'!$M$24</f>
        <v>251.6</v>
      </c>
      <c r="G7" s="25"/>
    </row>
    <row r="8" spans="2:9" x14ac:dyDescent="0.25">
      <c r="B8" s="31" t="s">
        <v>71</v>
      </c>
      <c r="D8" s="72" t="s">
        <v>68</v>
      </c>
      <c r="E8" s="73"/>
      <c r="F8" s="42">
        <f>'Project Performance'!$M$25-'Project Performance'!$M$24</f>
        <v>142.4</v>
      </c>
      <c r="G8" s="25"/>
    </row>
    <row r="9" spans="2:9" x14ac:dyDescent="0.25">
      <c r="B9" s="31" t="s">
        <v>72</v>
      </c>
      <c r="D9" s="72" t="s">
        <v>51</v>
      </c>
      <c r="E9" s="73"/>
      <c r="F9" s="54">
        <f>'Project Performance'!M24/'Project Performance'!M25</f>
        <v>0.63857868020304565</v>
      </c>
      <c r="G9" s="25"/>
    </row>
    <row r="10" spans="2:9" x14ac:dyDescent="0.25">
      <c r="B10" s="31" t="s">
        <v>73</v>
      </c>
      <c r="D10" s="74" t="s">
        <v>65</v>
      </c>
      <c r="E10" s="74"/>
      <c r="F10" s="54">
        <f>1-F9</f>
        <v>0.36142131979695435</v>
      </c>
      <c r="G10" s="25"/>
    </row>
    <row r="11" spans="2:9" x14ac:dyDescent="0.25">
      <c r="B11" s="31" t="s">
        <v>74</v>
      </c>
      <c r="G11" s="25"/>
      <c r="H11" s="53"/>
      <c r="I11" s="30"/>
    </row>
    <row r="12" spans="2:9" s="25" customFormat="1" x14ac:dyDescent="0.25">
      <c r="B12" s="56"/>
      <c r="H12" s="53"/>
      <c r="I12" s="30"/>
    </row>
    <row r="13" spans="2:9" s="25" customFormat="1" x14ac:dyDescent="0.25">
      <c r="B13" s="56"/>
      <c r="H13" s="53"/>
      <c r="I13" s="30"/>
    </row>
    <row r="14" spans="2:9" s="25" customFormat="1" ht="15.75" x14ac:dyDescent="0.25">
      <c r="B14" s="64" t="s">
        <v>76</v>
      </c>
      <c r="C14" s="65"/>
      <c r="D14" s="29" t="s">
        <v>69</v>
      </c>
      <c r="H14" s="53"/>
      <c r="I14" s="30"/>
    </row>
    <row r="15" spans="2:9" s="25" customFormat="1" x14ac:dyDescent="0.25">
      <c r="B15" s="72" t="s">
        <v>75</v>
      </c>
      <c r="C15" s="73"/>
      <c r="D15" s="31">
        <f>SUMIF('Gantt Chart'!C3:C32,D14,'Gantt Chart'!F3:F32)</f>
        <v>73</v>
      </c>
      <c r="H15" s="53"/>
      <c r="I15" s="30"/>
    </row>
    <row r="16" spans="2:9" s="25" customFormat="1" x14ac:dyDescent="0.25">
      <c r="B16" s="72" t="s">
        <v>67</v>
      </c>
      <c r="C16" s="73"/>
      <c r="D16" s="31">
        <f>SUMIF('Gantt Chart'!C3:C32,'Project Overview'!D14,'Gantt Chart'!I3:I32)</f>
        <v>45.47</v>
      </c>
      <c r="H16" s="53"/>
      <c r="I16" s="30"/>
    </row>
    <row r="17" spans="2:9" s="25" customFormat="1" x14ac:dyDescent="0.25">
      <c r="B17" s="72" t="s">
        <v>68</v>
      </c>
      <c r="C17" s="73"/>
      <c r="D17" s="31">
        <f>D15-D16</f>
        <v>27.53</v>
      </c>
      <c r="H17" s="53"/>
      <c r="I17" s="30"/>
    </row>
    <row r="18" spans="2:9" s="25" customFormat="1" x14ac:dyDescent="0.25">
      <c r="B18" s="72" t="s">
        <v>51</v>
      </c>
      <c r="C18" s="73"/>
      <c r="D18" s="18">
        <f>D16/D15</f>
        <v>0.62287671232876707</v>
      </c>
      <c r="H18" s="53"/>
      <c r="I18" s="30"/>
    </row>
    <row r="19" spans="2:9" x14ac:dyDescent="0.25">
      <c r="B19" s="72" t="s">
        <v>65</v>
      </c>
      <c r="C19" s="73"/>
      <c r="D19" s="18">
        <f>1-D18</f>
        <v>0.37712328767123293</v>
      </c>
      <c r="E19" s="25"/>
      <c r="F19" s="76"/>
      <c r="G19" s="76"/>
      <c r="H19" s="2"/>
    </row>
    <row r="20" spans="2:9" s="25" customFormat="1" x14ac:dyDescent="0.25">
      <c r="H20" s="2"/>
    </row>
    <row r="21" spans="2:9" x14ac:dyDescent="0.25">
      <c r="E21" s="25"/>
    </row>
    <row r="23" spans="2:9" x14ac:dyDescent="0.25">
      <c r="E23" s="1" t="s">
        <v>66</v>
      </c>
    </row>
    <row r="25" spans="2:9" x14ac:dyDescent="0.25">
      <c r="I25" s="32"/>
    </row>
  </sheetData>
  <mergeCells count="14">
    <mergeCell ref="F19:G19"/>
    <mergeCell ref="D8:E8"/>
    <mergeCell ref="D9:E9"/>
    <mergeCell ref="B17:C17"/>
    <mergeCell ref="B18:C18"/>
    <mergeCell ref="B19:C19"/>
    <mergeCell ref="B16:C16"/>
    <mergeCell ref="B2:C2"/>
    <mergeCell ref="B3:C3"/>
    <mergeCell ref="B14:C14"/>
    <mergeCell ref="D5:F6"/>
    <mergeCell ref="D7:E7"/>
    <mergeCell ref="D10:E10"/>
    <mergeCell ref="B15:C15"/>
  </mergeCells>
  <dataValidations count="1">
    <dataValidation type="list" allowBlank="1" showInputMessage="1" showErrorMessage="1" sqref="D14" xr:uid="{3DA3A6DB-7D78-4429-B881-ABD57491BDE7}">
      <formula1>$B$6:$B$11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CEEAD-F5FE-4EBA-B9DF-2574DB7B65B3}">
  <dimension ref="B2:SB45"/>
  <sheetViews>
    <sheetView topLeftCell="F1" zoomScaleNormal="100" workbookViewId="0">
      <pane ySplit="2" topLeftCell="A3" activePane="bottomLeft" state="frozen"/>
      <selection activeCell="NZ1" sqref="NZ1"/>
      <selection pane="bottomLeft" activeCell="J3" sqref="J3"/>
    </sheetView>
  </sheetViews>
  <sheetFormatPr defaultRowHeight="15" x14ac:dyDescent="0.25"/>
  <cols>
    <col min="1" max="1" width="2.7109375" style="1" customWidth="1"/>
    <col min="2" max="2" width="10.140625" style="1" bestFit="1" customWidth="1"/>
    <col min="3" max="3" width="18.7109375" style="1" bestFit="1" customWidth="1"/>
    <col min="4" max="4" width="12.85546875" style="1" bestFit="1" customWidth="1"/>
    <col min="5" max="5" width="13" style="1" bestFit="1" customWidth="1"/>
    <col min="6" max="6" width="13.140625" style="1" bestFit="1" customWidth="1"/>
    <col min="7" max="7" width="9.140625" style="1" customWidth="1"/>
    <col min="8" max="8" width="12" style="1" bestFit="1" customWidth="1"/>
    <col min="9" max="9" width="10.5703125" style="1" bestFit="1" customWidth="1"/>
    <col min="10" max="487" width="4.7109375" style="1" customWidth="1"/>
    <col min="488" max="496" width="5.7109375" style="1" customWidth="1"/>
    <col min="497" max="16384" width="9.140625" style="1"/>
  </cols>
  <sheetData>
    <row r="2" spans="2:487" ht="74.25" customHeight="1" x14ac:dyDescent="0.25">
      <c r="B2" s="51" t="s">
        <v>64</v>
      </c>
      <c r="C2" s="51" t="s">
        <v>2</v>
      </c>
      <c r="D2" s="51" t="s">
        <v>3</v>
      </c>
      <c r="E2" s="51" t="s">
        <v>53</v>
      </c>
      <c r="F2" s="52" t="s">
        <v>5</v>
      </c>
      <c r="G2" s="51" t="s">
        <v>6</v>
      </c>
      <c r="H2" s="51" t="str">
        <f t="shared" ref="H2:H32" si="0">IF(G2=1,"Completed","In Progress")</f>
        <v>In Progress</v>
      </c>
      <c r="I2" s="51" t="s">
        <v>52</v>
      </c>
      <c r="J2" s="19">
        <f>DATE(2020,2,E38)</f>
        <v>43864</v>
      </c>
      <c r="K2" s="19">
        <f>J2+1</f>
        <v>43865</v>
      </c>
      <c r="L2" s="19">
        <f t="shared" ref="L2:BW2" si="1">K2+1</f>
        <v>43866</v>
      </c>
      <c r="M2" s="19">
        <f t="shared" si="1"/>
        <v>43867</v>
      </c>
      <c r="N2" s="19">
        <f t="shared" si="1"/>
        <v>43868</v>
      </c>
      <c r="O2" s="19">
        <f t="shared" si="1"/>
        <v>43869</v>
      </c>
      <c r="P2" s="19">
        <f t="shared" si="1"/>
        <v>43870</v>
      </c>
      <c r="Q2" s="19">
        <f t="shared" si="1"/>
        <v>43871</v>
      </c>
      <c r="R2" s="19">
        <f t="shared" si="1"/>
        <v>43872</v>
      </c>
      <c r="S2" s="19">
        <f t="shared" si="1"/>
        <v>43873</v>
      </c>
      <c r="T2" s="19">
        <f t="shared" si="1"/>
        <v>43874</v>
      </c>
      <c r="U2" s="19">
        <f t="shared" si="1"/>
        <v>43875</v>
      </c>
      <c r="V2" s="19">
        <f t="shared" si="1"/>
        <v>43876</v>
      </c>
      <c r="W2" s="19">
        <f t="shared" si="1"/>
        <v>43877</v>
      </c>
      <c r="X2" s="19">
        <f t="shared" si="1"/>
        <v>43878</v>
      </c>
      <c r="Y2" s="19">
        <f t="shared" si="1"/>
        <v>43879</v>
      </c>
      <c r="Z2" s="19">
        <f t="shared" si="1"/>
        <v>43880</v>
      </c>
      <c r="AA2" s="19">
        <f t="shared" si="1"/>
        <v>43881</v>
      </c>
      <c r="AB2" s="19">
        <f t="shared" si="1"/>
        <v>43882</v>
      </c>
      <c r="AC2" s="19">
        <f t="shared" si="1"/>
        <v>43883</v>
      </c>
      <c r="AD2" s="19">
        <f t="shared" si="1"/>
        <v>43884</v>
      </c>
      <c r="AE2" s="19">
        <f t="shared" si="1"/>
        <v>43885</v>
      </c>
      <c r="AF2" s="19">
        <f t="shared" si="1"/>
        <v>43886</v>
      </c>
      <c r="AG2" s="19">
        <f t="shared" si="1"/>
        <v>43887</v>
      </c>
      <c r="AH2" s="19">
        <f t="shared" si="1"/>
        <v>43888</v>
      </c>
      <c r="AI2" s="19">
        <f t="shared" si="1"/>
        <v>43889</v>
      </c>
      <c r="AJ2" s="19">
        <f t="shared" si="1"/>
        <v>43890</v>
      </c>
      <c r="AK2" s="19">
        <f t="shared" si="1"/>
        <v>43891</v>
      </c>
      <c r="AL2" s="19">
        <f t="shared" si="1"/>
        <v>43892</v>
      </c>
      <c r="AM2" s="19">
        <f t="shared" si="1"/>
        <v>43893</v>
      </c>
      <c r="AN2" s="19">
        <f t="shared" si="1"/>
        <v>43894</v>
      </c>
      <c r="AO2" s="19">
        <f t="shared" si="1"/>
        <v>43895</v>
      </c>
      <c r="AP2" s="19">
        <f t="shared" si="1"/>
        <v>43896</v>
      </c>
      <c r="AQ2" s="19">
        <f t="shared" si="1"/>
        <v>43897</v>
      </c>
      <c r="AR2" s="19">
        <f t="shared" si="1"/>
        <v>43898</v>
      </c>
      <c r="AS2" s="19">
        <f t="shared" si="1"/>
        <v>43899</v>
      </c>
      <c r="AT2" s="19">
        <f t="shared" si="1"/>
        <v>43900</v>
      </c>
      <c r="AU2" s="19">
        <f t="shared" si="1"/>
        <v>43901</v>
      </c>
      <c r="AV2" s="19">
        <f t="shared" si="1"/>
        <v>43902</v>
      </c>
      <c r="AW2" s="19">
        <f t="shared" si="1"/>
        <v>43903</v>
      </c>
      <c r="AX2" s="19">
        <f t="shared" si="1"/>
        <v>43904</v>
      </c>
      <c r="AY2" s="19">
        <f t="shared" si="1"/>
        <v>43905</v>
      </c>
      <c r="AZ2" s="19">
        <f t="shared" si="1"/>
        <v>43906</v>
      </c>
      <c r="BA2" s="19">
        <f t="shared" si="1"/>
        <v>43907</v>
      </c>
      <c r="BB2" s="19">
        <f t="shared" si="1"/>
        <v>43908</v>
      </c>
      <c r="BC2" s="19">
        <f t="shared" si="1"/>
        <v>43909</v>
      </c>
      <c r="BD2" s="19">
        <f t="shared" si="1"/>
        <v>43910</v>
      </c>
      <c r="BE2" s="19">
        <f t="shared" si="1"/>
        <v>43911</v>
      </c>
      <c r="BF2" s="19">
        <f t="shared" si="1"/>
        <v>43912</v>
      </c>
      <c r="BG2" s="19">
        <f t="shared" si="1"/>
        <v>43913</v>
      </c>
      <c r="BH2" s="19">
        <f t="shared" si="1"/>
        <v>43914</v>
      </c>
      <c r="BI2" s="19">
        <f t="shared" si="1"/>
        <v>43915</v>
      </c>
      <c r="BJ2" s="19">
        <f t="shared" si="1"/>
        <v>43916</v>
      </c>
      <c r="BK2" s="19">
        <f t="shared" si="1"/>
        <v>43917</v>
      </c>
      <c r="BL2" s="19">
        <f t="shared" si="1"/>
        <v>43918</v>
      </c>
      <c r="BM2" s="19">
        <f t="shared" si="1"/>
        <v>43919</v>
      </c>
      <c r="BN2" s="19">
        <f t="shared" si="1"/>
        <v>43920</v>
      </c>
      <c r="BO2" s="19">
        <f t="shared" si="1"/>
        <v>43921</v>
      </c>
      <c r="BP2" s="19">
        <f t="shared" si="1"/>
        <v>43922</v>
      </c>
      <c r="BQ2" s="19">
        <f t="shared" si="1"/>
        <v>43923</v>
      </c>
      <c r="BR2" s="19">
        <f t="shared" si="1"/>
        <v>43924</v>
      </c>
      <c r="BS2" s="19">
        <f t="shared" si="1"/>
        <v>43925</v>
      </c>
      <c r="BT2" s="19">
        <f t="shared" si="1"/>
        <v>43926</v>
      </c>
      <c r="BU2" s="19">
        <f t="shared" si="1"/>
        <v>43927</v>
      </c>
      <c r="BV2" s="19">
        <f t="shared" si="1"/>
        <v>43928</v>
      </c>
      <c r="BW2" s="19">
        <f t="shared" si="1"/>
        <v>43929</v>
      </c>
      <c r="BX2" s="19">
        <f t="shared" ref="BX2:EI2" si="2">BW2+1</f>
        <v>43930</v>
      </c>
      <c r="BY2" s="19">
        <f t="shared" si="2"/>
        <v>43931</v>
      </c>
      <c r="BZ2" s="19">
        <f t="shared" si="2"/>
        <v>43932</v>
      </c>
      <c r="CA2" s="19">
        <f t="shared" si="2"/>
        <v>43933</v>
      </c>
      <c r="CB2" s="19">
        <f t="shared" si="2"/>
        <v>43934</v>
      </c>
      <c r="CC2" s="19">
        <f t="shared" si="2"/>
        <v>43935</v>
      </c>
      <c r="CD2" s="19">
        <f t="shared" si="2"/>
        <v>43936</v>
      </c>
      <c r="CE2" s="19">
        <f t="shared" si="2"/>
        <v>43937</v>
      </c>
      <c r="CF2" s="19">
        <f t="shared" si="2"/>
        <v>43938</v>
      </c>
      <c r="CG2" s="19">
        <f t="shared" si="2"/>
        <v>43939</v>
      </c>
      <c r="CH2" s="19">
        <f t="shared" si="2"/>
        <v>43940</v>
      </c>
      <c r="CI2" s="19">
        <f t="shared" si="2"/>
        <v>43941</v>
      </c>
      <c r="CJ2" s="19">
        <f t="shared" si="2"/>
        <v>43942</v>
      </c>
      <c r="CK2" s="19">
        <f t="shared" si="2"/>
        <v>43943</v>
      </c>
      <c r="CL2" s="19">
        <f t="shared" si="2"/>
        <v>43944</v>
      </c>
      <c r="CM2" s="19">
        <f t="shared" si="2"/>
        <v>43945</v>
      </c>
      <c r="CN2" s="19">
        <f t="shared" si="2"/>
        <v>43946</v>
      </c>
      <c r="CO2" s="19">
        <f t="shared" si="2"/>
        <v>43947</v>
      </c>
      <c r="CP2" s="19">
        <f t="shared" si="2"/>
        <v>43948</v>
      </c>
      <c r="CQ2" s="19">
        <f t="shared" si="2"/>
        <v>43949</v>
      </c>
      <c r="CR2" s="19">
        <f t="shared" si="2"/>
        <v>43950</v>
      </c>
      <c r="CS2" s="19">
        <f t="shared" si="2"/>
        <v>43951</v>
      </c>
      <c r="CT2" s="19">
        <f t="shared" si="2"/>
        <v>43952</v>
      </c>
      <c r="CU2" s="19">
        <f t="shared" si="2"/>
        <v>43953</v>
      </c>
      <c r="CV2" s="19">
        <f t="shared" si="2"/>
        <v>43954</v>
      </c>
      <c r="CW2" s="19">
        <f t="shared" si="2"/>
        <v>43955</v>
      </c>
      <c r="CX2" s="19">
        <f t="shared" si="2"/>
        <v>43956</v>
      </c>
      <c r="CY2" s="19">
        <f t="shared" si="2"/>
        <v>43957</v>
      </c>
      <c r="CZ2" s="19">
        <f t="shared" si="2"/>
        <v>43958</v>
      </c>
      <c r="DA2" s="19">
        <f t="shared" si="2"/>
        <v>43959</v>
      </c>
      <c r="DB2" s="19">
        <f t="shared" si="2"/>
        <v>43960</v>
      </c>
      <c r="DC2" s="19">
        <f t="shared" si="2"/>
        <v>43961</v>
      </c>
      <c r="DD2" s="19">
        <f t="shared" si="2"/>
        <v>43962</v>
      </c>
      <c r="DE2" s="19">
        <f t="shared" si="2"/>
        <v>43963</v>
      </c>
      <c r="DF2" s="19">
        <f t="shared" si="2"/>
        <v>43964</v>
      </c>
      <c r="DG2" s="19">
        <f t="shared" si="2"/>
        <v>43965</v>
      </c>
      <c r="DH2" s="19">
        <f t="shared" si="2"/>
        <v>43966</v>
      </c>
      <c r="DI2" s="19">
        <f t="shared" si="2"/>
        <v>43967</v>
      </c>
      <c r="DJ2" s="19">
        <f t="shared" si="2"/>
        <v>43968</v>
      </c>
      <c r="DK2" s="19">
        <f t="shared" si="2"/>
        <v>43969</v>
      </c>
      <c r="DL2" s="19">
        <f t="shared" si="2"/>
        <v>43970</v>
      </c>
      <c r="DM2" s="19">
        <f t="shared" si="2"/>
        <v>43971</v>
      </c>
      <c r="DN2" s="19">
        <f t="shared" si="2"/>
        <v>43972</v>
      </c>
      <c r="DO2" s="19">
        <f t="shared" si="2"/>
        <v>43973</v>
      </c>
      <c r="DP2" s="19">
        <f t="shared" si="2"/>
        <v>43974</v>
      </c>
      <c r="DQ2" s="19">
        <f t="shared" si="2"/>
        <v>43975</v>
      </c>
      <c r="DR2" s="19">
        <f t="shared" si="2"/>
        <v>43976</v>
      </c>
      <c r="DS2" s="19">
        <f t="shared" si="2"/>
        <v>43977</v>
      </c>
      <c r="DT2" s="19">
        <f t="shared" si="2"/>
        <v>43978</v>
      </c>
      <c r="DU2" s="19">
        <f t="shared" si="2"/>
        <v>43979</v>
      </c>
      <c r="DV2" s="19">
        <f t="shared" si="2"/>
        <v>43980</v>
      </c>
      <c r="DW2" s="19">
        <f t="shared" si="2"/>
        <v>43981</v>
      </c>
      <c r="DX2" s="19">
        <f t="shared" si="2"/>
        <v>43982</v>
      </c>
      <c r="DY2" s="19">
        <f t="shared" si="2"/>
        <v>43983</v>
      </c>
      <c r="DZ2" s="19">
        <f t="shared" si="2"/>
        <v>43984</v>
      </c>
      <c r="EA2" s="19">
        <f t="shared" si="2"/>
        <v>43985</v>
      </c>
      <c r="EB2" s="19">
        <f t="shared" si="2"/>
        <v>43986</v>
      </c>
      <c r="EC2" s="19">
        <f t="shared" si="2"/>
        <v>43987</v>
      </c>
      <c r="ED2" s="19">
        <f t="shared" si="2"/>
        <v>43988</v>
      </c>
      <c r="EE2" s="19">
        <f t="shared" si="2"/>
        <v>43989</v>
      </c>
      <c r="EF2" s="19">
        <f t="shared" si="2"/>
        <v>43990</v>
      </c>
      <c r="EG2" s="19">
        <f t="shared" si="2"/>
        <v>43991</v>
      </c>
      <c r="EH2" s="19">
        <f t="shared" si="2"/>
        <v>43992</v>
      </c>
      <c r="EI2" s="19">
        <f t="shared" si="2"/>
        <v>43993</v>
      </c>
      <c r="EJ2" s="19">
        <f t="shared" ref="EJ2:GU2" si="3">EI2+1</f>
        <v>43994</v>
      </c>
      <c r="EK2" s="19">
        <f t="shared" si="3"/>
        <v>43995</v>
      </c>
      <c r="EL2" s="19">
        <f t="shared" si="3"/>
        <v>43996</v>
      </c>
      <c r="EM2" s="19">
        <f t="shared" si="3"/>
        <v>43997</v>
      </c>
      <c r="EN2" s="19">
        <f t="shared" si="3"/>
        <v>43998</v>
      </c>
      <c r="EO2" s="19">
        <f t="shared" si="3"/>
        <v>43999</v>
      </c>
      <c r="EP2" s="19">
        <f t="shared" si="3"/>
        <v>44000</v>
      </c>
      <c r="EQ2" s="19">
        <f t="shared" si="3"/>
        <v>44001</v>
      </c>
      <c r="ER2" s="19">
        <f t="shared" si="3"/>
        <v>44002</v>
      </c>
      <c r="ES2" s="19">
        <f t="shared" si="3"/>
        <v>44003</v>
      </c>
      <c r="ET2" s="19">
        <f t="shared" si="3"/>
        <v>44004</v>
      </c>
      <c r="EU2" s="19">
        <f t="shared" si="3"/>
        <v>44005</v>
      </c>
      <c r="EV2" s="19">
        <f t="shared" si="3"/>
        <v>44006</v>
      </c>
      <c r="EW2" s="19">
        <f t="shared" si="3"/>
        <v>44007</v>
      </c>
      <c r="EX2" s="19">
        <f t="shared" si="3"/>
        <v>44008</v>
      </c>
      <c r="EY2" s="19">
        <f t="shared" si="3"/>
        <v>44009</v>
      </c>
      <c r="EZ2" s="19">
        <f t="shared" si="3"/>
        <v>44010</v>
      </c>
      <c r="FA2" s="19">
        <f t="shared" si="3"/>
        <v>44011</v>
      </c>
      <c r="FB2" s="19">
        <f t="shared" si="3"/>
        <v>44012</v>
      </c>
      <c r="FC2" s="19">
        <f t="shared" si="3"/>
        <v>44013</v>
      </c>
      <c r="FD2" s="19">
        <f t="shared" si="3"/>
        <v>44014</v>
      </c>
      <c r="FE2" s="19">
        <f t="shared" si="3"/>
        <v>44015</v>
      </c>
      <c r="FF2" s="19">
        <f t="shared" si="3"/>
        <v>44016</v>
      </c>
      <c r="FG2" s="19">
        <f t="shared" si="3"/>
        <v>44017</v>
      </c>
      <c r="FH2" s="19">
        <f t="shared" si="3"/>
        <v>44018</v>
      </c>
      <c r="FI2" s="19">
        <f t="shared" si="3"/>
        <v>44019</v>
      </c>
      <c r="FJ2" s="19">
        <f t="shared" si="3"/>
        <v>44020</v>
      </c>
      <c r="FK2" s="19">
        <f t="shared" si="3"/>
        <v>44021</v>
      </c>
      <c r="FL2" s="19">
        <f t="shared" si="3"/>
        <v>44022</v>
      </c>
      <c r="FM2" s="19">
        <f t="shared" si="3"/>
        <v>44023</v>
      </c>
      <c r="FN2" s="19">
        <f t="shared" si="3"/>
        <v>44024</v>
      </c>
      <c r="FO2" s="19">
        <f t="shared" si="3"/>
        <v>44025</v>
      </c>
      <c r="FP2" s="19">
        <f t="shared" si="3"/>
        <v>44026</v>
      </c>
      <c r="FQ2" s="19">
        <f t="shared" si="3"/>
        <v>44027</v>
      </c>
      <c r="FR2" s="19">
        <f t="shared" si="3"/>
        <v>44028</v>
      </c>
      <c r="FS2" s="19">
        <f t="shared" si="3"/>
        <v>44029</v>
      </c>
      <c r="FT2" s="19">
        <f t="shared" si="3"/>
        <v>44030</v>
      </c>
      <c r="FU2" s="19">
        <f t="shared" si="3"/>
        <v>44031</v>
      </c>
      <c r="FV2" s="19">
        <f t="shared" si="3"/>
        <v>44032</v>
      </c>
      <c r="FW2" s="19">
        <f t="shared" si="3"/>
        <v>44033</v>
      </c>
      <c r="FX2" s="19">
        <f t="shared" si="3"/>
        <v>44034</v>
      </c>
      <c r="FY2" s="19">
        <f t="shared" si="3"/>
        <v>44035</v>
      </c>
      <c r="FZ2" s="19">
        <f t="shared" si="3"/>
        <v>44036</v>
      </c>
      <c r="GA2" s="19">
        <f t="shared" si="3"/>
        <v>44037</v>
      </c>
      <c r="GB2" s="19">
        <f t="shared" si="3"/>
        <v>44038</v>
      </c>
      <c r="GC2" s="19">
        <f t="shared" si="3"/>
        <v>44039</v>
      </c>
      <c r="GD2" s="19">
        <f t="shared" si="3"/>
        <v>44040</v>
      </c>
      <c r="GE2" s="19">
        <f t="shared" si="3"/>
        <v>44041</v>
      </c>
      <c r="GF2" s="19">
        <f t="shared" si="3"/>
        <v>44042</v>
      </c>
      <c r="GG2" s="19">
        <f t="shared" si="3"/>
        <v>44043</v>
      </c>
      <c r="GH2" s="19">
        <f t="shared" si="3"/>
        <v>44044</v>
      </c>
      <c r="GI2" s="19">
        <f t="shared" si="3"/>
        <v>44045</v>
      </c>
      <c r="GJ2" s="19">
        <f t="shared" si="3"/>
        <v>44046</v>
      </c>
      <c r="GK2" s="19">
        <f t="shared" si="3"/>
        <v>44047</v>
      </c>
      <c r="GL2" s="19">
        <f t="shared" si="3"/>
        <v>44048</v>
      </c>
      <c r="GM2" s="19">
        <f t="shared" si="3"/>
        <v>44049</v>
      </c>
      <c r="GN2" s="19">
        <f t="shared" si="3"/>
        <v>44050</v>
      </c>
      <c r="GO2" s="19">
        <f t="shared" si="3"/>
        <v>44051</v>
      </c>
      <c r="GP2" s="19">
        <f t="shared" si="3"/>
        <v>44052</v>
      </c>
      <c r="GQ2" s="19">
        <f t="shared" si="3"/>
        <v>44053</v>
      </c>
      <c r="GR2" s="19">
        <f t="shared" si="3"/>
        <v>44054</v>
      </c>
      <c r="GS2" s="19">
        <f t="shared" si="3"/>
        <v>44055</v>
      </c>
      <c r="GT2" s="19">
        <f t="shared" si="3"/>
        <v>44056</v>
      </c>
      <c r="GU2" s="19">
        <f t="shared" si="3"/>
        <v>44057</v>
      </c>
      <c r="GV2" s="19">
        <f t="shared" ref="GV2:JG2" si="4">GU2+1</f>
        <v>44058</v>
      </c>
      <c r="GW2" s="19">
        <f t="shared" si="4"/>
        <v>44059</v>
      </c>
      <c r="GX2" s="19">
        <f t="shared" si="4"/>
        <v>44060</v>
      </c>
      <c r="GY2" s="19">
        <f t="shared" si="4"/>
        <v>44061</v>
      </c>
      <c r="GZ2" s="19">
        <f t="shared" si="4"/>
        <v>44062</v>
      </c>
      <c r="HA2" s="19">
        <f t="shared" si="4"/>
        <v>44063</v>
      </c>
      <c r="HB2" s="19">
        <f t="shared" si="4"/>
        <v>44064</v>
      </c>
      <c r="HC2" s="19">
        <f t="shared" si="4"/>
        <v>44065</v>
      </c>
      <c r="HD2" s="19">
        <f t="shared" si="4"/>
        <v>44066</v>
      </c>
      <c r="HE2" s="19">
        <f t="shared" si="4"/>
        <v>44067</v>
      </c>
      <c r="HF2" s="19">
        <f t="shared" si="4"/>
        <v>44068</v>
      </c>
      <c r="HG2" s="19">
        <f t="shared" si="4"/>
        <v>44069</v>
      </c>
      <c r="HH2" s="19">
        <f t="shared" si="4"/>
        <v>44070</v>
      </c>
      <c r="HI2" s="19">
        <f t="shared" si="4"/>
        <v>44071</v>
      </c>
      <c r="HJ2" s="19">
        <f t="shared" si="4"/>
        <v>44072</v>
      </c>
      <c r="HK2" s="19">
        <f t="shared" si="4"/>
        <v>44073</v>
      </c>
      <c r="HL2" s="19">
        <f t="shared" si="4"/>
        <v>44074</v>
      </c>
      <c r="HM2" s="19">
        <f t="shared" si="4"/>
        <v>44075</v>
      </c>
      <c r="HN2" s="19">
        <f t="shared" si="4"/>
        <v>44076</v>
      </c>
      <c r="HO2" s="19">
        <f t="shared" si="4"/>
        <v>44077</v>
      </c>
      <c r="HP2" s="19">
        <f t="shared" si="4"/>
        <v>44078</v>
      </c>
      <c r="HQ2" s="19">
        <f t="shared" si="4"/>
        <v>44079</v>
      </c>
      <c r="HR2" s="19">
        <f t="shared" si="4"/>
        <v>44080</v>
      </c>
      <c r="HS2" s="19">
        <f t="shared" si="4"/>
        <v>44081</v>
      </c>
      <c r="HT2" s="19">
        <f t="shared" si="4"/>
        <v>44082</v>
      </c>
      <c r="HU2" s="19">
        <f t="shared" si="4"/>
        <v>44083</v>
      </c>
      <c r="HV2" s="19">
        <f t="shared" si="4"/>
        <v>44084</v>
      </c>
      <c r="HW2" s="19">
        <f t="shared" si="4"/>
        <v>44085</v>
      </c>
      <c r="HX2" s="19">
        <f t="shared" si="4"/>
        <v>44086</v>
      </c>
      <c r="HY2" s="19">
        <f t="shared" si="4"/>
        <v>44087</v>
      </c>
      <c r="HZ2" s="19">
        <f t="shared" si="4"/>
        <v>44088</v>
      </c>
      <c r="IA2" s="19">
        <f t="shared" si="4"/>
        <v>44089</v>
      </c>
      <c r="IB2" s="19">
        <f t="shared" si="4"/>
        <v>44090</v>
      </c>
      <c r="IC2" s="19">
        <f t="shared" si="4"/>
        <v>44091</v>
      </c>
      <c r="ID2" s="19">
        <f t="shared" si="4"/>
        <v>44092</v>
      </c>
      <c r="IE2" s="19">
        <f t="shared" si="4"/>
        <v>44093</v>
      </c>
      <c r="IF2" s="19">
        <f t="shared" si="4"/>
        <v>44094</v>
      </c>
      <c r="IG2" s="19">
        <f t="shared" si="4"/>
        <v>44095</v>
      </c>
      <c r="IH2" s="19">
        <f t="shared" si="4"/>
        <v>44096</v>
      </c>
      <c r="II2" s="19">
        <f t="shared" si="4"/>
        <v>44097</v>
      </c>
      <c r="IJ2" s="19">
        <f t="shared" si="4"/>
        <v>44098</v>
      </c>
      <c r="IK2" s="19">
        <f t="shared" si="4"/>
        <v>44099</v>
      </c>
      <c r="IL2" s="19">
        <f t="shared" si="4"/>
        <v>44100</v>
      </c>
      <c r="IM2" s="19">
        <f t="shared" si="4"/>
        <v>44101</v>
      </c>
      <c r="IN2" s="19">
        <f t="shared" si="4"/>
        <v>44102</v>
      </c>
      <c r="IO2" s="19">
        <f t="shared" si="4"/>
        <v>44103</v>
      </c>
      <c r="IP2" s="19">
        <f t="shared" si="4"/>
        <v>44104</v>
      </c>
      <c r="IQ2" s="19">
        <f t="shared" si="4"/>
        <v>44105</v>
      </c>
      <c r="IR2" s="19">
        <f t="shared" si="4"/>
        <v>44106</v>
      </c>
      <c r="IS2" s="19">
        <f t="shared" si="4"/>
        <v>44107</v>
      </c>
      <c r="IT2" s="19">
        <f t="shared" si="4"/>
        <v>44108</v>
      </c>
      <c r="IU2" s="19">
        <f t="shared" si="4"/>
        <v>44109</v>
      </c>
      <c r="IV2" s="19">
        <f t="shared" si="4"/>
        <v>44110</v>
      </c>
      <c r="IW2" s="19">
        <f t="shared" si="4"/>
        <v>44111</v>
      </c>
      <c r="IX2" s="19">
        <f t="shared" si="4"/>
        <v>44112</v>
      </c>
      <c r="IY2" s="19">
        <f t="shared" si="4"/>
        <v>44113</v>
      </c>
      <c r="IZ2" s="19">
        <f t="shared" si="4"/>
        <v>44114</v>
      </c>
      <c r="JA2" s="19">
        <f t="shared" si="4"/>
        <v>44115</v>
      </c>
      <c r="JB2" s="19">
        <f t="shared" si="4"/>
        <v>44116</v>
      </c>
      <c r="JC2" s="19">
        <f t="shared" si="4"/>
        <v>44117</v>
      </c>
      <c r="JD2" s="19">
        <f t="shared" si="4"/>
        <v>44118</v>
      </c>
      <c r="JE2" s="19">
        <f t="shared" si="4"/>
        <v>44119</v>
      </c>
      <c r="JF2" s="19">
        <f t="shared" si="4"/>
        <v>44120</v>
      </c>
      <c r="JG2" s="19">
        <f t="shared" si="4"/>
        <v>44121</v>
      </c>
      <c r="JH2" s="19">
        <f t="shared" ref="JH2:LS2" si="5">JG2+1</f>
        <v>44122</v>
      </c>
      <c r="JI2" s="19">
        <f t="shared" si="5"/>
        <v>44123</v>
      </c>
      <c r="JJ2" s="19">
        <f t="shared" si="5"/>
        <v>44124</v>
      </c>
      <c r="JK2" s="19">
        <f t="shared" si="5"/>
        <v>44125</v>
      </c>
      <c r="JL2" s="19">
        <f t="shared" si="5"/>
        <v>44126</v>
      </c>
      <c r="JM2" s="19">
        <f t="shared" si="5"/>
        <v>44127</v>
      </c>
      <c r="JN2" s="19">
        <f t="shared" si="5"/>
        <v>44128</v>
      </c>
      <c r="JO2" s="19">
        <f t="shared" si="5"/>
        <v>44129</v>
      </c>
      <c r="JP2" s="19">
        <f t="shared" si="5"/>
        <v>44130</v>
      </c>
      <c r="JQ2" s="19">
        <f t="shared" si="5"/>
        <v>44131</v>
      </c>
      <c r="JR2" s="19">
        <f t="shared" si="5"/>
        <v>44132</v>
      </c>
      <c r="JS2" s="19">
        <f t="shared" si="5"/>
        <v>44133</v>
      </c>
      <c r="JT2" s="19">
        <f t="shared" si="5"/>
        <v>44134</v>
      </c>
      <c r="JU2" s="19">
        <f t="shared" si="5"/>
        <v>44135</v>
      </c>
      <c r="JV2" s="19">
        <f t="shared" si="5"/>
        <v>44136</v>
      </c>
      <c r="JW2" s="19">
        <f t="shared" si="5"/>
        <v>44137</v>
      </c>
      <c r="JX2" s="19">
        <f t="shared" si="5"/>
        <v>44138</v>
      </c>
      <c r="JY2" s="19">
        <f t="shared" si="5"/>
        <v>44139</v>
      </c>
      <c r="JZ2" s="19">
        <f t="shared" si="5"/>
        <v>44140</v>
      </c>
      <c r="KA2" s="19">
        <f t="shared" si="5"/>
        <v>44141</v>
      </c>
      <c r="KB2" s="19">
        <f t="shared" si="5"/>
        <v>44142</v>
      </c>
      <c r="KC2" s="19">
        <f t="shared" si="5"/>
        <v>44143</v>
      </c>
      <c r="KD2" s="19">
        <f t="shared" si="5"/>
        <v>44144</v>
      </c>
      <c r="KE2" s="19">
        <f t="shared" si="5"/>
        <v>44145</v>
      </c>
      <c r="KF2" s="19">
        <f t="shared" si="5"/>
        <v>44146</v>
      </c>
      <c r="KG2" s="19">
        <f t="shared" si="5"/>
        <v>44147</v>
      </c>
      <c r="KH2" s="19">
        <f t="shared" si="5"/>
        <v>44148</v>
      </c>
      <c r="KI2" s="19">
        <f t="shared" si="5"/>
        <v>44149</v>
      </c>
      <c r="KJ2" s="19">
        <f t="shared" si="5"/>
        <v>44150</v>
      </c>
      <c r="KK2" s="19">
        <f t="shared" si="5"/>
        <v>44151</v>
      </c>
      <c r="KL2" s="19">
        <f t="shared" si="5"/>
        <v>44152</v>
      </c>
      <c r="KM2" s="19">
        <f t="shared" si="5"/>
        <v>44153</v>
      </c>
      <c r="KN2" s="19">
        <f t="shared" si="5"/>
        <v>44154</v>
      </c>
      <c r="KO2" s="19">
        <f t="shared" si="5"/>
        <v>44155</v>
      </c>
      <c r="KP2" s="19">
        <f t="shared" si="5"/>
        <v>44156</v>
      </c>
      <c r="KQ2" s="19">
        <f t="shared" si="5"/>
        <v>44157</v>
      </c>
      <c r="KR2" s="19">
        <f t="shared" si="5"/>
        <v>44158</v>
      </c>
      <c r="KS2" s="19">
        <f t="shared" si="5"/>
        <v>44159</v>
      </c>
      <c r="KT2" s="19">
        <f t="shared" si="5"/>
        <v>44160</v>
      </c>
      <c r="KU2" s="19">
        <f t="shared" si="5"/>
        <v>44161</v>
      </c>
      <c r="KV2" s="19">
        <f t="shared" si="5"/>
        <v>44162</v>
      </c>
      <c r="KW2" s="19">
        <f t="shared" si="5"/>
        <v>44163</v>
      </c>
      <c r="KX2" s="19">
        <f t="shared" si="5"/>
        <v>44164</v>
      </c>
      <c r="KY2" s="19">
        <f t="shared" si="5"/>
        <v>44165</v>
      </c>
      <c r="KZ2" s="19">
        <f t="shared" si="5"/>
        <v>44166</v>
      </c>
      <c r="LA2" s="19">
        <f t="shared" si="5"/>
        <v>44167</v>
      </c>
      <c r="LB2" s="19">
        <f t="shared" si="5"/>
        <v>44168</v>
      </c>
      <c r="LC2" s="19">
        <f t="shared" si="5"/>
        <v>44169</v>
      </c>
      <c r="LD2" s="19">
        <f t="shared" si="5"/>
        <v>44170</v>
      </c>
      <c r="LE2" s="19">
        <f t="shared" si="5"/>
        <v>44171</v>
      </c>
      <c r="LF2" s="19">
        <f t="shared" si="5"/>
        <v>44172</v>
      </c>
      <c r="LG2" s="19">
        <f t="shared" si="5"/>
        <v>44173</v>
      </c>
      <c r="LH2" s="19">
        <f t="shared" si="5"/>
        <v>44174</v>
      </c>
      <c r="LI2" s="19">
        <f t="shared" si="5"/>
        <v>44175</v>
      </c>
      <c r="LJ2" s="19">
        <f t="shared" si="5"/>
        <v>44176</v>
      </c>
      <c r="LK2" s="19">
        <f t="shared" si="5"/>
        <v>44177</v>
      </c>
      <c r="LL2" s="19">
        <f t="shared" si="5"/>
        <v>44178</v>
      </c>
      <c r="LM2" s="19">
        <f t="shared" si="5"/>
        <v>44179</v>
      </c>
      <c r="LN2" s="19">
        <f t="shared" si="5"/>
        <v>44180</v>
      </c>
      <c r="LO2" s="19">
        <f t="shared" si="5"/>
        <v>44181</v>
      </c>
      <c r="LP2" s="19">
        <f t="shared" si="5"/>
        <v>44182</v>
      </c>
      <c r="LQ2" s="19">
        <f t="shared" si="5"/>
        <v>44183</v>
      </c>
      <c r="LR2" s="19">
        <f t="shared" si="5"/>
        <v>44184</v>
      </c>
      <c r="LS2" s="19">
        <f t="shared" si="5"/>
        <v>44185</v>
      </c>
      <c r="LT2" s="19">
        <f t="shared" ref="LT2:OE2" si="6">LS2+1</f>
        <v>44186</v>
      </c>
      <c r="LU2" s="19">
        <f t="shared" si="6"/>
        <v>44187</v>
      </c>
      <c r="LV2" s="19">
        <f t="shared" si="6"/>
        <v>44188</v>
      </c>
      <c r="LW2" s="19">
        <f t="shared" si="6"/>
        <v>44189</v>
      </c>
      <c r="LX2" s="19">
        <f t="shared" si="6"/>
        <v>44190</v>
      </c>
      <c r="LY2" s="19">
        <f t="shared" si="6"/>
        <v>44191</v>
      </c>
      <c r="LZ2" s="19">
        <f t="shared" si="6"/>
        <v>44192</v>
      </c>
      <c r="MA2" s="19">
        <f t="shared" si="6"/>
        <v>44193</v>
      </c>
      <c r="MB2" s="19">
        <f t="shared" si="6"/>
        <v>44194</v>
      </c>
      <c r="MC2" s="19">
        <f t="shared" si="6"/>
        <v>44195</v>
      </c>
      <c r="MD2" s="19">
        <f t="shared" si="6"/>
        <v>44196</v>
      </c>
      <c r="ME2" s="19">
        <f t="shared" si="6"/>
        <v>44197</v>
      </c>
      <c r="MF2" s="19">
        <f t="shared" si="6"/>
        <v>44198</v>
      </c>
      <c r="MG2" s="19">
        <f t="shared" si="6"/>
        <v>44199</v>
      </c>
      <c r="MH2" s="19">
        <f t="shared" si="6"/>
        <v>44200</v>
      </c>
      <c r="MI2" s="19">
        <f t="shared" si="6"/>
        <v>44201</v>
      </c>
      <c r="MJ2" s="19">
        <f t="shared" si="6"/>
        <v>44202</v>
      </c>
      <c r="MK2" s="19">
        <f t="shared" si="6"/>
        <v>44203</v>
      </c>
      <c r="ML2" s="19">
        <f t="shared" si="6"/>
        <v>44204</v>
      </c>
      <c r="MM2" s="19">
        <f t="shared" si="6"/>
        <v>44205</v>
      </c>
      <c r="MN2" s="19">
        <f t="shared" si="6"/>
        <v>44206</v>
      </c>
      <c r="MO2" s="19">
        <f t="shared" si="6"/>
        <v>44207</v>
      </c>
      <c r="MP2" s="19">
        <f t="shared" si="6"/>
        <v>44208</v>
      </c>
      <c r="MQ2" s="19">
        <f t="shared" si="6"/>
        <v>44209</v>
      </c>
      <c r="MR2" s="19">
        <f t="shared" si="6"/>
        <v>44210</v>
      </c>
      <c r="MS2" s="19">
        <f t="shared" si="6"/>
        <v>44211</v>
      </c>
      <c r="MT2" s="19">
        <f t="shared" si="6"/>
        <v>44212</v>
      </c>
      <c r="MU2" s="19">
        <f t="shared" si="6"/>
        <v>44213</v>
      </c>
      <c r="MV2" s="19">
        <f t="shared" si="6"/>
        <v>44214</v>
      </c>
      <c r="MW2" s="19">
        <f t="shared" si="6"/>
        <v>44215</v>
      </c>
      <c r="MX2" s="19">
        <f t="shared" si="6"/>
        <v>44216</v>
      </c>
      <c r="MY2" s="19">
        <f t="shared" si="6"/>
        <v>44217</v>
      </c>
      <c r="MZ2" s="19">
        <f t="shared" si="6"/>
        <v>44218</v>
      </c>
      <c r="NA2" s="19">
        <f t="shared" si="6"/>
        <v>44219</v>
      </c>
      <c r="NB2" s="19">
        <f t="shared" si="6"/>
        <v>44220</v>
      </c>
      <c r="NC2" s="19">
        <f t="shared" si="6"/>
        <v>44221</v>
      </c>
      <c r="ND2" s="19">
        <f t="shared" si="6"/>
        <v>44222</v>
      </c>
      <c r="NE2" s="19">
        <f t="shared" si="6"/>
        <v>44223</v>
      </c>
      <c r="NF2" s="19">
        <f t="shared" si="6"/>
        <v>44224</v>
      </c>
      <c r="NG2" s="19">
        <f t="shared" si="6"/>
        <v>44225</v>
      </c>
      <c r="NH2" s="19">
        <f t="shared" si="6"/>
        <v>44226</v>
      </c>
      <c r="NI2" s="19">
        <f t="shared" si="6"/>
        <v>44227</v>
      </c>
      <c r="NJ2" s="19">
        <f t="shared" si="6"/>
        <v>44228</v>
      </c>
      <c r="NK2" s="19">
        <f t="shared" si="6"/>
        <v>44229</v>
      </c>
      <c r="NL2" s="19">
        <f t="shared" si="6"/>
        <v>44230</v>
      </c>
      <c r="NM2" s="19">
        <f t="shared" si="6"/>
        <v>44231</v>
      </c>
      <c r="NN2" s="19">
        <f t="shared" si="6"/>
        <v>44232</v>
      </c>
      <c r="NO2" s="19">
        <f t="shared" si="6"/>
        <v>44233</v>
      </c>
      <c r="NP2" s="19">
        <f t="shared" si="6"/>
        <v>44234</v>
      </c>
      <c r="NQ2" s="20">
        <f t="shared" si="6"/>
        <v>44235</v>
      </c>
      <c r="NR2" s="20">
        <f t="shared" si="6"/>
        <v>44236</v>
      </c>
      <c r="NS2" s="20">
        <f t="shared" si="6"/>
        <v>44237</v>
      </c>
      <c r="NT2" s="20">
        <f t="shared" si="6"/>
        <v>44238</v>
      </c>
      <c r="NU2" s="20">
        <f t="shared" si="6"/>
        <v>44239</v>
      </c>
      <c r="NV2" s="20">
        <f t="shared" si="6"/>
        <v>44240</v>
      </c>
      <c r="NW2" s="20">
        <f t="shared" si="6"/>
        <v>44241</v>
      </c>
      <c r="NX2" s="20">
        <f t="shared" si="6"/>
        <v>44242</v>
      </c>
      <c r="NY2" s="20">
        <f t="shared" si="6"/>
        <v>44243</v>
      </c>
      <c r="NZ2" s="20">
        <f t="shared" si="6"/>
        <v>44244</v>
      </c>
      <c r="OA2" s="20">
        <f t="shared" si="6"/>
        <v>44245</v>
      </c>
      <c r="OB2" s="20">
        <f t="shared" si="6"/>
        <v>44246</v>
      </c>
      <c r="OC2" s="20">
        <f t="shared" si="6"/>
        <v>44247</v>
      </c>
      <c r="OD2" s="20">
        <f t="shared" si="6"/>
        <v>44248</v>
      </c>
      <c r="OE2" s="20">
        <f t="shared" si="6"/>
        <v>44249</v>
      </c>
      <c r="OF2" s="20">
        <f t="shared" ref="OF2:QQ2" si="7">OE2+1</f>
        <v>44250</v>
      </c>
      <c r="OG2" s="20">
        <f t="shared" si="7"/>
        <v>44251</v>
      </c>
      <c r="OH2" s="20">
        <f t="shared" si="7"/>
        <v>44252</v>
      </c>
      <c r="OI2" s="20">
        <f t="shared" si="7"/>
        <v>44253</v>
      </c>
      <c r="OJ2" s="20">
        <f t="shared" si="7"/>
        <v>44254</v>
      </c>
      <c r="OK2" s="20">
        <f t="shared" si="7"/>
        <v>44255</v>
      </c>
      <c r="OL2" s="20">
        <f t="shared" si="7"/>
        <v>44256</v>
      </c>
      <c r="OM2" s="20">
        <f t="shared" si="7"/>
        <v>44257</v>
      </c>
      <c r="ON2" s="20">
        <f t="shared" si="7"/>
        <v>44258</v>
      </c>
      <c r="OO2" s="20">
        <f t="shared" si="7"/>
        <v>44259</v>
      </c>
      <c r="OP2" s="20">
        <f t="shared" si="7"/>
        <v>44260</v>
      </c>
      <c r="OQ2" s="20">
        <f t="shared" si="7"/>
        <v>44261</v>
      </c>
      <c r="OR2" s="20">
        <f t="shared" si="7"/>
        <v>44262</v>
      </c>
      <c r="OS2" s="20">
        <f t="shared" si="7"/>
        <v>44263</v>
      </c>
      <c r="OT2" s="20">
        <f t="shared" si="7"/>
        <v>44264</v>
      </c>
      <c r="OU2" s="20">
        <f t="shared" si="7"/>
        <v>44265</v>
      </c>
      <c r="OV2" s="20">
        <f t="shared" si="7"/>
        <v>44266</v>
      </c>
      <c r="OW2" s="20">
        <f t="shared" si="7"/>
        <v>44267</v>
      </c>
      <c r="OX2" s="20">
        <f t="shared" si="7"/>
        <v>44268</v>
      </c>
      <c r="OY2" s="20">
        <f t="shared" si="7"/>
        <v>44269</v>
      </c>
      <c r="OZ2" s="20">
        <f t="shared" si="7"/>
        <v>44270</v>
      </c>
      <c r="PA2" s="20">
        <f t="shared" si="7"/>
        <v>44271</v>
      </c>
      <c r="PB2" s="20">
        <f t="shared" si="7"/>
        <v>44272</v>
      </c>
      <c r="PC2" s="20">
        <f t="shared" si="7"/>
        <v>44273</v>
      </c>
      <c r="PD2" s="20">
        <f t="shared" si="7"/>
        <v>44274</v>
      </c>
      <c r="PE2" s="20">
        <f t="shared" si="7"/>
        <v>44275</v>
      </c>
      <c r="PF2" s="20">
        <f t="shared" si="7"/>
        <v>44276</v>
      </c>
      <c r="PG2" s="20">
        <f t="shared" si="7"/>
        <v>44277</v>
      </c>
      <c r="PH2" s="20">
        <f t="shared" si="7"/>
        <v>44278</v>
      </c>
      <c r="PI2" s="20">
        <f t="shared" si="7"/>
        <v>44279</v>
      </c>
      <c r="PJ2" s="20">
        <f t="shared" si="7"/>
        <v>44280</v>
      </c>
      <c r="PK2" s="20">
        <f t="shared" si="7"/>
        <v>44281</v>
      </c>
      <c r="PL2" s="20">
        <f t="shared" si="7"/>
        <v>44282</v>
      </c>
      <c r="PM2" s="20">
        <f t="shared" si="7"/>
        <v>44283</v>
      </c>
      <c r="PN2" s="20">
        <f t="shared" si="7"/>
        <v>44284</v>
      </c>
      <c r="PO2" s="20">
        <f t="shared" si="7"/>
        <v>44285</v>
      </c>
      <c r="PP2" s="20">
        <f t="shared" si="7"/>
        <v>44286</v>
      </c>
      <c r="PQ2" s="20">
        <f t="shared" si="7"/>
        <v>44287</v>
      </c>
      <c r="PR2" s="20">
        <f t="shared" si="7"/>
        <v>44288</v>
      </c>
      <c r="PS2" s="20">
        <f t="shared" si="7"/>
        <v>44289</v>
      </c>
      <c r="PT2" s="20">
        <f t="shared" si="7"/>
        <v>44290</v>
      </c>
      <c r="PU2" s="20">
        <f t="shared" si="7"/>
        <v>44291</v>
      </c>
      <c r="PV2" s="20">
        <f t="shared" si="7"/>
        <v>44292</v>
      </c>
      <c r="PW2" s="20">
        <f t="shared" si="7"/>
        <v>44293</v>
      </c>
      <c r="PX2" s="20">
        <f t="shared" si="7"/>
        <v>44294</v>
      </c>
      <c r="PY2" s="20">
        <f t="shared" si="7"/>
        <v>44295</v>
      </c>
      <c r="PZ2" s="20">
        <f t="shared" si="7"/>
        <v>44296</v>
      </c>
      <c r="QA2" s="20">
        <f t="shared" si="7"/>
        <v>44297</v>
      </c>
      <c r="QB2" s="20">
        <f t="shared" si="7"/>
        <v>44298</v>
      </c>
      <c r="QC2" s="20">
        <f t="shared" si="7"/>
        <v>44299</v>
      </c>
      <c r="QD2" s="20">
        <f t="shared" si="7"/>
        <v>44300</v>
      </c>
      <c r="QE2" s="20">
        <f t="shared" si="7"/>
        <v>44301</v>
      </c>
      <c r="QF2" s="20">
        <f t="shared" si="7"/>
        <v>44302</v>
      </c>
      <c r="QG2" s="20">
        <f t="shared" si="7"/>
        <v>44303</v>
      </c>
      <c r="QH2" s="20">
        <f t="shared" si="7"/>
        <v>44304</v>
      </c>
      <c r="QI2" s="20">
        <f t="shared" si="7"/>
        <v>44305</v>
      </c>
      <c r="QJ2" s="20">
        <f t="shared" si="7"/>
        <v>44306</v>
      </c>
      <c r="QK2" s="20">
        <f t="shared" si="7"/>
        <v>44307</v>
      </c>
      <c r="QL2" s="20">
        <f t="shared" si="7"/>
        <v>44308</v>
      </c>
      <c r="QM2" s="20">
        <f t="shared" si="7"/>
        <v>44309</v>
      </c>
      <c r="QN2" s="20">
        <f t="shared" si="7"/>
        <v>44310</v>
      </c>
      <c r="QO2" s="20">
        <f t="shared" si="7"/>
        <v>44311</v>
      </c>
      <c r="QP2" s="20">
        <f t="shared" si="7"/>
        <v>44312</v>
      </c>
      <c r="QQ2" s="20">
        <f t="shared" si="7"/>
        <v>44313</v>
      </c>
      <c r="QR2" s="20">
        <f t="shared" ref="QR2:RS2" si="8">QQ2+1</f>
        <v>44314</v>
      </c>
      <c r="QS2" s="20">
        <f t="shared" si="8"/>
        <v>44315</v>
      </c>
      <c r="QT2" s="20">
        <f t="shared" si="8"/>
        <v>44316</v>
      </c>
      <c r="QU2" s="20">
        <f t="shared" si="8"/>
        <v>44317</v>
      </c>
      <c r="QV2" s="20">
        <f t="shared" si="8"/>
        <v>44318</v>
      </c>
      <c r="QW2" s="20">
        <f t="shared" si="8"/>
        <v>44319</v>
      </c>
      <c r="QX2" s="20">
        <f t="shared" si="8"/>
        <v>44320</v>
      </c>
      <c r="QY2" s="20">
        <f t="shared" si="8"/>
        <v>44321</v>
      </c>
      <c r="QZ2" s="20">
        <f t="shared" si="8"/>
        <v>44322</v>
      </c>
      <c r="RA2" s="20">
        <f t="shared" si="8"/>
        <v>44323</v>
      </c>
      <c r="RB2" s="20">
        <f t="shared" si="8"/>
        <v>44324</v>
      </c>
      <c r="RC2" s="20">
        <f t="shared" si="8"/>
        <v>44325</v>
      </c>
      <c r="RD2" s="20">
        <f t="shared" si="8"/>
        <v>44326</v>
      </c>
      <c r="RE2" s="20">
        <f t="shared" si="8"/>
        <v>44327</v>
      </c>
      <c r="RF2" s="20">
        <f t="shared" si="8"/>
        <v>44328</v>
      </c>
      <c r="RG2" s="20">
        <f t="shared" si="8"/>
        <v>44329</v>
      </c>
      <c r="RH2" s="20">
        <f t="shared" si="8"/>
        <v>44330</v>
      </c>
      <c r="RI2" s="20">
        <f t="shared" si="8"/>
        <v>44331</v>
      </c>
      <c r="RJ2" s="20">
        <f t="shared" si="8"/>
        <v>44332</v>
      </c>
      <c r="RK2" s="20">
        <f t="shared" si="8"/>
        <v>44333</v>
      </c>
      <c r="RL2" s="20">
        <f t="shared" si="8"/>
        <v>44334</v>
      </c>
      <c r="RM2" s="20">
        <f t="shared" si="8"/>
        <v>44335</v>
      </c>
      <c r="RN2" s="20">
        <f t="shared" si="8"/>
        <v>44336</v>
      </c>
      <c r="RO2" s="20">
        <f t="shared" si="8"/>
        <v>44337</v>
      </c>
      <c r="RP2" s="20">
        <f t="shared" si="8"/>
        <v>44338</v>
      </c>
      <c r="RQ2" s="20">
        <f t="shared" si="8"/>
        <v>44339</v>
      </c>
      <c r="RR2" s="20">
        <f t="shared" si="8"/>
        <v>44340</v>
      </c>
      <c r="RS2" s="20">
        <f t="shared" si="8"/>
        <v>44341</v>
      </c>
    </row>
    <row r="3" spans="2:487" x14ac:dyDescent="0.25">
      <c r="B3" s="33" t="s">
        <v>7</v>
      </c>
      <c r="C3" s="33" t="s">
        <v>69</v>
      </c>
      <c r="D3" s="49">
        <f>'Input Data'!E5</f>
        <v>43871</v>
      </c>
      <c r="E3" s="49">
        <f>'Input Data'!F5</f>
        <v>43878</v>
      </c>
      <c r="F3" s="34">
        <f t="shared" ref="F3:F31" si="9">E3-D3</f>
        <v>7</v>
      </c>
      <c r="G3" s="35">
        <v>1</v>
      </c>
      <c r="H3" s="50" t="str">
        <f t="shared" si="0"/>
        <v>Completed</v>
      </c>
      <c r="I3" s="50">
        <f t="shared" ref="I3:I32" si="10">G3*F3</f>
        <v>7</v>
      </c>
      <c r="J3" s="1" t="str">
        <f>IF(AND(J2&gt;=$D$3,J2&lt;=$E$3),"x","")</f>
        <v/>
      </c>
      <c r="K3" s="25" t="str">
        <f t="shared" ref="K3:Y3" si="11">IF(AND(K2&gt;=$D$3,K2&lt;=$E$3),"x","")</f>
        <v/>
      </c>
      <c r="L3" s="25" t="str">
        <f t="shared" si="11"/>
        <v/>
      </c>
      <c r="M3" s="25" t="str">
        <f t="shared" si="11"/>
        <v/>
      </c>
      <c r="N3" s="25" t="str">
        <f t="shared" si="11"/>
        <v/>
      </c>
      <c r="O3" s="25" t="str">
        <f t="shared" si="11"/>
        <v/>
      </c>
      <c r="P3" s="25" t="str">
        <f t="shared" si="11"/>
        <v/>
      </c>
      <c r="Q3" s="25" t="str">
        <f t="shared" si="11"/>
        <v>x</v>
      </c>
      <c r="R3" s="25" t="str">
        <f t="shared" si="11"/>
        <v>x</v>
      </c>
      <c r="S3" s="25" t="str">
        <f t="shared" si="11"/>
        <v>x</v>
      </c>
      <c r="T3" s="25" t="str">
        <f t="shared" si="11"/>
        <v>x</v>
      </c>
      <c r="U3" s="25" t="str">
        <f t="shared" si="11"/>
        <v>x</v>
      </c>
      <c r="V3" s="25" t="str">
        <f t="shared" si="11"/>
        <v>x</v>
      </c>
      <c r="W3" s="25" t="str">
        <f t="shared" si="11"/>
        <v>x</v>
      </c>
      <c r="X3" s="25" t="str">
        <f t="shared" si="11"/>
        <v>x</v>
      </c>
      <c r="Y3" s="25" t="str">
        <f t="shared" si="11"/>
        <v/>
      </c>
      <c r="Z3" s="1" t="str">
        <f t="shared" ref="Z3:CB3" si="12">IF(AND(Z2&gt;=$D$3,Z2&lt;=$E$3),"x","")</f>
        <v/>
      </c>
      <c r="AA3" s="1" t="str">
        <f t="shared" si="12"/>
        <v/>
      </c>
      <c r="AB3" s="1" t="str">
        <f t="shared" si="12"/>
        <v/>
      </c>
      <c r="AC3" s="1" t="str">
        <f t="shared" si="12"/>
        <v/>
      </c>
      <c r="AD3" s="1" t="str">
        <f t="shared" si="12"/>
        <v/>
      </c>
      <c r="AE3" s="1" t="str">
        <f t="shared" si="12"/>
        <v/>
      </c>
      <c r="AF3" s="1" t="str">
        <f t="shared" si="12"/>
        <v/>
      </c>
      <c r="AG3" s="1" t="str">
        <f t="shared" si="12"/>
        <v/>
      </c>
      <c r="AH3" s="1" t="str">
        <f t="shared" si="12"/>
        <v/>
      </c>
      <c r="AI3" s="1" t="str">
        <f t="shared" si="12"/>
        <v/>
      </c>
      <c r="AJ3" s="1" t="str">
        <f t="shared" si="12"/>
        <v/>
      </c>
      <c r="AK3" s="1" t="str">
        <f t="shared" si="12"/>
        <v/>
      </c>
      <c r="AL3" s="1" t="str">
        <f t="shared" si="12"/>
        <v/>
      </c>
      <c r="AM3" s="1" t="str">
        <f t="shared" si="12"/>
        <v/>
      </c>
      <c r="AN3" s="1" t="str">
        <f t="shared" si="12"/>
        <v/>
      </c>
      <c r="AO3" s="1" t="str">
        <f t="shared" si="12"/>
        <v/>
      </c>
      <c r="AP3" s="1" t="str">
        <f t="shared" si="12"/>
        <v/>
      </c>
      <c r="AQ3" s="1" t="str">
        <f t="shared" si="12"/>
        <v/>
      </c>
      <c r="AR3" s="1" t="str">
        <f t="shared" si="12"/>
        <v/>
      </c>
      <c r="AS3" s="1" t="str">
        <f t="shared" si="12"/>
        <v/>
      </c>
      <c r="AT3" s="1" t="str">
        <f t="shared" si="12"/>
        <v/>
      </c>
      <c r="AU3" s="1" t="str">
        <f t="shared" si="12"/>
        <v/>
      </c>
      <c r="AV3" s="1" t="str">
        <f t="shared" si="12"/>
        <v/>
      </c>
      <c r="AW3" s="1" t="str">
        <f t="shared" si="12"/>
        <v/>
      </c>
      <c r="AX3" s="1" t="str">
        <f t="shared" si="12"/>
        <v/>
      </c>
      <c r="AY3" s="1" t="str">
        <f t="shared" si="12"/>
        <v/>
      </c>
      <c r="AZ3" s="1" t="str">
        <f t="shared" si="12"/>
        <v/>
      </c>
      <c r="BA3" s="1" t="str">
        <f t="shared" si="12"/>
        <v/>
      </c>
      <c r="BB3" s="1" t="str">
        <f t="shared" si="12"/>
        <v/>
      </c>
      <c r="BC3" s="1" t="str">
        <f t="shared" si="12"/>
        <v/>
      </c>
      <c r="BD3" s="1" t="str">
        <f t="shared" si="12"/>
        <v/>
      </c>
      <c r="BE3" s="1" t="str">
        <f t="shared" si="12"/>
        <v/>
      </c>
      <c r="BF3" s="1" t="str">
        <f t="shared" si="12"/>
        <v/>
      </c>
      <c r="BG3" s="1" t="str">
        <f t="shared" si="12"/>
        <v/>
      </c>
      <c r="BH3" s="1" t="str">
        <f t="shared" si="12"/>
        <v/>
      </c>
      <c r="BI3" s="1" t="str">
        <f t="shared" si="12"/>
        <v/>
      </c>
      <c r="BJ3" s="1" t="str">
        <f t="shared" si="12"/>
        <v/>
      </c>
      <c r="BK3" s="1" t="str">
        <f t="shared" si="12"/>
        <v/>
      </c>
      <c r="BL3" s="1" t="str">
        <f t="shared" si="12"/>
        <v/>
      </c>
      <c r="BM3" s="1" t="str">
        <f t="shared" si="12"/>
        <v/>
      </c>
      <c r="BN3" s="1" t="str">
        <f t="shared" si="12"/>
        <v/>
      </c>
      <c r="BO3" s="1" t="str">
        <f t="shared" si="12"/>
        <v/>
      </c>
      <c r="BP3" s="1" t="str">
        <f t="shared" si="12"/>
        <v/>
      </c>
      <c r="BQ3" s="1" t="str">
        <f t="shared" si="12"/>
        <v/>
      </c>
      <c r="BR3" s="1" t="str">
        <f t="shared" si="12"/>
        <v/>
      </c>
      <c r="BS3" s="1" t="str">
        <f t="shared" si="12"/>
        <v/>
      </c>
      <c r="BT3" s="1" t="str">
        <f t="shared" si="12"/>
        <v/>
      </c>
      <c r="BU3" s="1" t="str">
        <f t="shared" si="12"/>
        <v/>
      </c>
      <c r="BV3" s="1" t="str">
        <f t="shared" si="12"/>
        <v/>
      </c>
      <c r="BW3" s="1" t="str">
        <f t="shared" si="12"/>
        <v/>
      </c>
      <c r="BX3" s="1" t="str">
        <f t="shared" si="12"/>
        <v/>
      </c>
      <c r="BY3" s="1" t="str">
        <f t="shared" si="12"/>
        <v/>
      </c>
      <c r="BZ3" s="1" t="str">
        <f t="shared" si="12"/>
        <v/>
      </c>
      <c r="CA3" s="1" t="str">
        <f t="shared" si="12"/>
        <v/>
      </c>
      <c r="CB3" s="1" t="str">
        <f t="shared" si="12"/>
        <v/>
      </c>
      <c r="CC3" s="1" t="str">
        <f t="shared" ref="CC3:EN3" si="13">IF(AND(CC2&gt;=$D$3,CC2&lt;=$E$3),"x","")</f>
        <v/>
      </c>
      <c r="CD3" s="1" t="str">
        <f t="shared" si="13"/>
        <v/>
      </c>
      <c r="CE3" s="1" t="str">
        <f t="shared" si="13"/>
        <v/>
      </c>
      <c r="CF3" s="1" t="str">
        <f t="shared" si="13"/>
        <v/>
      </c>
      <c r="CG3" s="1" t="str">
        <f t="shared" si="13"/>
        <v/>
      </c>
      <c r="CH3" s="1" t="str">
        <f t="shared" si="13"/>
        <v/>
      </c>
      <c r="CI3" s="1" t="str">
        <f t="shared" si="13"/>
        <v/>
      </c>
      <c r="CJ3" s="1" t="str">
        <f t="shared" si="13"/>
        <v/>
      </c>
      <c r="CK3" s="1" t="str">
        <f t="shared" si="13"/>
        <v/>
      </c>
      <c r="CL3" s="1" t="str">
        <f t="shared" si="13"/>
        <v/>
      </c>
      <c r="CM3" s="1" t="str">
        <f t="shared" si="13"/>
        <v/>
      </c>
      <c r="CN3" s="1" t="str">
        <f t="shared" si="13"/>
        <v/>
      </c>
      <c r="CO3" s="1" t="str">
        <f t="shared" si="13"/>
        <v/>
      </c>
      <c r="CP3" s="1" t="str">
        <f t="shared" si="13"/>
        <v/>
      </c>
      <c r="CQ3" s="1" t="str">
        <f t="shared" si="13"/>
        <v/>
      </c>
      <c r="CR3" s="1" t="str">
        <f t="shared" si="13"/>
        <v/>
      </c>
      <c r="CS3" s="1" t="str">
        <f t="shared" si="13"/>
        <v/>
      </c>
      <c r="CT3" s="1" t="str">
        <f t="shared" si="13"/>
        <v/>
      </c>
      <c r="CU3" s="1" t="str">
        <f t="shared" si="13"/>
        <v/>
      </c>
      <c r="CV3" s="1" t="str">
        <f t="shared" si="13"/>
        <v/>
      </c>
      <c r="CW3" s="1" t="str">
        <f t="shared" si="13"/>
        <v/>
      </c>
      <c r="CX3" s="1" t="str">
        <f t="shared" si="13"/>
        <v/>
      </c>
      <c r="CY3" s="1" t="str">
        <f t="shared" si="13"/>
        <v/>
      </c>
      <c r="CZ3" s="1" t="str">
        <f t="shared" si="13"/>
        <v/>
      </c>
      <c r="DA3" s="1" t="str">
        <f t="shared" si="13"/>
        <v/>
      </c>
      <c r="DB3" s="1" t="str">
        <f t="shared" si="13"/>
        <v/>
      </c>
      <c r="DC3" s="1" t="str">
        <f t="shared" si="13"/>
        <v/>
      </c>
      <c r="DD3" s="1" t="str">
        <f t="shared" si="13"/>
        <v/>
      </c>
      <c r="DE3" s="1" t="str">
        <f t="shared" si="13"/>
        <v/>
      </c>
      <c r="DF3" s="1" t="str">
        <f t="shared" si="13"/>
        <v/>
      </c>
      <c r="DG3" s="1" t="str">
        <f t="shared" si="13"/>
        <v/>
      </c>
      <c r="DH3" s="1" t="str">
        <f t="shared" si="13"/>
        <v/>
      </c>
      <c r="DI3" s="1" t="str">
        <f t="shared" si="13"/>
        <v/>
      </c>
      <c r="DJ3" s="1" t="str">
        <f t="shared" si="13"/>
        <v/>
      </c>
      <c r="DK3" s="1" t="str">
        <f t="shared" si="13"/>
        <v/>
      </c>
      <c r="DL3" s="1" t="str">
        <f t="shared" si="13"/>
        <v/>
      </c>
      <c r="DM3" s="1" t="str">
        <f t="shared" si="13"/>
        <v/>
      </c>
      <c r="DN3" s="1" t="str">
        <f t="shared" si="13"/>
        <v/>
      </c>
      <c r="DO3" s="1" t="str">
        <f t="shared" si="13"/>
        <v/>
      </c>
      <c r="DP3" s="1" t="str">
        <f t="shared" si="13"/>
        <v/>
      </c>
      <c r="DQ3" s="1" t="str">
        <f t="shared" si="13"/>
        <v/>
      </c>
      <c r="DR3" s="1" t="str">
        <f t="shared" si="13"/>
        <v/>
      </c>
      <c r="DS3" s="1" t="str">
        <f t="shared" si="13"/>
        <v/>
      </c>
      <c r="DT3" s="1" t="str">
        <f t="shared" si="13"/>
        <v/>
      </c>
      <c r="DU3" s="1" t="str">
        <f t="shared" si="13"/>
        <v/>
      </c>
      <c r="DV3" s="1" t="str">
        <f t="shared" si="13"/>
        <v/>
      </c>
      <c r="DW3" s="1" t="str">
        <f t="shared" si="13"/>
        <v/>
      </c>
      <c r="DX3" s="1" t="str">
        <f t="shared" si="13"/>
        <v/>
      </c>
      <c r="DY3" s="1" t="str">
        <f t="shared" si="13"/>
        <v/>
      </c>
      <c r="DZ3" s="1" t="str">
        <f t="shared" si="13"/>
        <v/>
      </c>
      <c r="EA3" s="1" t="str">
        <f t="shared" si="13"/>
        <v/>
      </c>
      <c r="EB3" s="1" t="str">
        <f t="shared" si="13"/>
        <v/>
      </c>
      <c r="EC3" s="1" t="str">
        <f t="shared" si="13"/>
        <v/>
      </c>
      <c r="ED3" s="1" t="str">
        <f t="shared" si="13"/>
        <v/>
      </c>
      <c r="EE3" s="1" t="str">
        <f t="shared" si="13"/>
        <v/>
      </c>
      <c r="EF3" s="1" t="str">
        <f t="shared" si="13"/>
        <v/>
      </c>
      <c r="EG3" s="1" t="str">
        <f t="shared" si="13"/>
        <v/>
      </c>
      <c r="EH3" s="1" t="str">
        <f t="shared" si="13"/>
        <v/>
      </c>
      <c r="EI3" s="1" t="str">
        <f t="shared" si="13"/>
        <v/>
      </c>
      <c r="EJ3" s="1" t="str">
        <f t="shared" si="13"/>
        <v/>
      </c>
      <c r="EK3" s="1" t="str">
        <f t="shared" si="13"/>
        <v/>
      </c>
      <c r="EL3" s="1" t="str">
        <f t="shared" si="13"/>
        <v/>
      </c>
      <c r="EM3" s="1" t="str">
        <f t="shared" si="13"/>
        <v/>
      </c>
      <c r="EN3" s="1" t="str">
        <f t="shared" si="13"/>
        <v/>
      </c>
      <c r="EO3" s="1" t="str">
        <f t="shared" ref="EO3:GZ3" si="14">IF(AND(EO2&gt;=$D$3,EO2&lt;=$E$3),"x","")</f>
        <v/>
      </c>
      <c r="EP3" s="1" t="str">
        <f t="shared" si="14"/>
        <v/>
      </c>
      <c r="EQ3" s="1" t="str">
        <f t="shared" si="14"/>
        <v/>
      </c>
      <c r="ER3" s="1" t="str">
        <f t="shared" si="14"/>
        <v/>
      </c>
      <c r="ES3" s="1" t="str">
        <f t="shared" si="14"/>
        <v/>
      </c>
      <c r="ET3" s="1" t="str">
        <f t="shared" si="14"/>
        <v/>
      </c>
      <c r="EU3" s="1" t="str">
        <f t="shared" si="14"/>
        <v/>
      </c>
      <c r="EV3" s="1" t="str">
        <f t="shared" si="14"/>
        <v/>
      </c>
      <c r="EW3" s="1" t="str">
        <f t="shared" si="14"/>
        <v/>
      </c>
      <c r="EX3" s="1" t="str">
        <f t="shared" si="14"/>
        <v/>
      </c>
      <c r="EY3" s="1" t="str">
        <f t="shared" si="14"/>
        <v/>
      </c>
      <c r="EZ3" s="1" t="str">
        <f t="shared" si="14"/>
        <v/>
      </c>
      <c r="FA3" s="1" t="str">
        <f t="shared" si="14"/>
        <v/>
      </c>
      <c r="FB3" s="1" t="str">
        <f t="shared" si="14"/>
        <v/>
      </c>
      <c r="FC3" s="1" t="str">
        <f t="shared" si="14"/>
        <v/>
      </c>
      <c r="FD3" s="1" t="str">
        <f t="shared" si="14"/>
        <v/>
      </c>
      <c r="FE3" s="1" t="str">
        <f t="shared" si="14"/>
        <v/>
      </c>
      <c r="FF3" s="1" t="str">
        <f t="shared" si="14"/>
        <v/>
      </c>
      <c r="FG3" s="1" t="str">
        <f t="shared" si="14"/>
        <v/>
      </c>
      <c r="FH3" s="1" t="str">
        <f t="shared" si="14"/>
        <v/>
      </c>
      <c r="FI3" s="1" t="str">
        <f t="shared" si="14"/>
        <v/>
      </c>
      <c r="FJ3" s="1" t="str">
        <f t="shared" si="14"/>
        <v/>
      </c>
      <c r="FK3" s="1" t="str">
        <f t="shared" si="14"/>
        <v/>
      </c>
      <c r="FL3" s="1" t="str">
        <f t="shared" si="14"/>
        <v/>
      </c>
      <c r="FM3" s="1" t="str">
        <f t="shared" si="14"/>
        <v/>
      </c>
      <c r="FN3" s="1" t="str">
        <f t="shared" si="14"/>
        <v/>
      </c>
      <c r="FO3" s="1" t="str">
        <f t="shared" si="14"/>
        <v/>
      </c>
      <c r="FP3" s="1" t="str">
        <f t="shared" si="14"/>
        <v/>
      </c>
      <c r="FQ3" s="1" t="str">
        <f t="shared" si="14"/>
        <v/>
      </c>
      <c r="FR3" s="1" t="str">
        <f t="shared" si="14"/>
        <v/>
      </c>
      <c r="FS3" s="1" t="str">
        <f t="shared" si="14"/>
        <v/>
      </c>
      <c r="FT3" s="1" t="str">
        <f t="shared" si="14"/>
        <v/>
      </c>
      <c r="FU3" s="1" t="str">
        <f t="shared" si="14"/>
        <v/>
      </c>
      <c r="FV3" s="1" t="str">
        <f t="shared" si="14"/>
        <v/>
      </c>
      <c r="FW3" s="1" t="str">
        <f t="shared" si="14"/>
        <v/>
      </c>
      <c r="FX3" s="1" t="str">
        <f t="shared" si="14"/>
        <v/>
      </c>
      <c r="FY3" s="1" t="str">
        <f t="shared" si="14"/>
        <v/>
      </c>
      <c r="FZ3" s="1" t="str">
        <f t="shared" si="14"/>
        <v/>
      </c>
      <c r="GA3" s="1" t="str">
        <f t="shared" si="14"/>
        <v/>
      </c>
      <c r="GB3" s="1" t="str">
        <f t="shared" si="14"/>
        <v/>
      </c>
      <c r="GC3" s="1" t="str">
        <f t="shared" si="14"/>
        <v/>
      </c>
      <c r="GD3" s="1" t="str">
        <f t="shared" si="14"/>
        <v/>
      </c>
      <c r="GE3" s="1" t="str">
        <f t="shared" si="14"/>
        <v/>
      </c>
      <c r="GF3" s="1" t="str">
        <f t="shared" si="14"/>
        <v/>
      </c>
      <c r="GG3" s="1" t="str">
        <f t="shared" si="14"/>
        <v/>
      </c>
      <c r="GH3" s="1" t="str">
        <f t="shared" si="14"/>
        <v/>
      </c>
      <c r="GI3" s="1" t="str">
        <f t="shared" si="14"/>
        <v/>
      </c>
      <c r="GJ3" s="1" t="str">
        <f t="shared" si="14"/>
        <v/>
      </c>
      <c r="GK3" s="1" t="str">
        <f t="shared" si="14"/>
        <v/>
      </c>
      <c r="GL3" s="1" t="str">
        <f t="shared" si="14"/>
        <v/>
      </c>
      <c r="GM3" s="1" t="str">
        <f t="shared" si="14"/>
        <v/>
      </c>
      <c r="GN3" s="1" t="str">
        <f t="shared" si="14"/>
        <v/>
      </c>
      <c r="GO3" s="1" t="str">
        <f t="shared" si="14"/>
        <v/>
      </c>
      <c r="GP3" s="1" t="str">
        <f t="shared" si="14"/>
        <v/>
      </c>
      <c r="GQ3" s="1" t="str">
        <f t="shared" si="14"/>
        <v/>
      </c>
      <c r="GR3" s="1" t="str">
        <f t="shared" si="14"/>
        <v/>
      </c>
      <c r="GS3" s="1" t="str">
        <f t="shared" si="14"/>
        <v/>
      </c>
      <c r="GT3" s="1" t="str">
        <f t="shared" si="14"/>
        <v/>
      </c>
      <c r="GU3" s="1" t="str">
        <f t="shared" si="14"/>
        <v/>
      </c>
      <c r="GV3" s="1" t="str">
        <f t="shared" si="14"/>
        <v/>
      </c>
      <c r="GW3" s="1" t="str">
        <f t="shared" si="14"/>
        <v/>
      </c>
      <c r="GX3" s="1" t="str">
        <f t="shared" si="14"/>
        <v/>
      </c>
      <c r="GY3" s="1" t="str">
        <f t="shared" si="14"/>
        <v/>
      </c>
      <c r="GZ3" s="1" t="str">
        <f t="shared" si="14"/>
        <v/>
      </c>
      <c r="HA3" s="1" t="str">
        <f t="shared" ref="HA3:JL3" si="15">IF(AND(HA2&gt;=$D$3,HA2&lt;=$E$3),"x","")</f>
        <v/>
      </c>
      <c r="HB3" s="1" t="str">
        <f t="shared" si="15"/>
        <v/>
      </c>
      <c r="HC3" s="1" t="str">
        <f t="shared" si="15"/>
        <v/>
      </c>
      <c r="HD3" s="1" t="str">
        <f t="shared" si="15"/>
        <v/>
      </c>
      <c r="HE3" s="1" t="str">
        <f t="shared" si="15"/>
        <v/>
      </c>
      <c r="HF3" s="1" t="str">
        <f t="shared" si="15"/>
        <v/>
      </c>
      <c r="HG3" s="1" t="str">
        <f t="shared" si="15"/>
        <v/>
      </c>
      <c r="HH3" s="1" t="str">
        <f t="shared" si="15"/>
        <v/>
      </c>
      <c r="HI3" s="1" t="str">
        <f t="shared" si="15"/>
        <v/>
      </c>
      <c r="HJ3" s="1" t="str">
        <f t="shared" si="15"/>
        <v/>
      </c>
      <c r="HK3" s="1" t="str">
        <f t="shared" si="15"/>
        <v/>
      </c>
      <c r="HL3" s="1" t="str">
        <f t="shared" si="15"/>
        <v/>
      </c>
      <c r="HM3" s="1" t="str">
        <f t="shared" si="15"/>
        <v/>
      </c>
      <c r="HN3" s="1" t="str">
        <f t="shared" si="15"/>
        <v/>
      </c>
      <c r="HO3" s="1" t="str">
        <f t="shared" si="15"/>
        <v/>
      </c>
      <c r="HP3" s="1" t="str">
        <f t="shared" si="15"/>
        <v/>
      </c>
      <c r="HQ3" s="1" t="str">
        <f t="shared" si="15"/>
        <v/>
      </c>
      <c r="HR3" s="1" t="str">
        <f t="shared" si="15"/>
        <v/>
      </c>
      <c r="HS3" s="1" t="str">
        <f t="shared" si="15"/>
        <v/>
      </c>
      <c r="HT3" s="1" t="str">
        <f t="shared" si="15"/>
        <v/>
      </c>
      <c r="HU3" s="1" t="str">
        <f t="shared" si="15"/>
        <v/>
      </c>
      <c r="HV3" s="1" t="str">
        <f t="shared" si="15"/>
        <v/>
      </c>
      <c r="HW3" s="1" t="str">
        <f t="shared" si="15"/>
        <v/>
      </c>
      <c r="HX3" s="1" t="str">
        <f t="shared" si="15"/>
        <v/>
      </c>
      <c r="HY3" s="1" t="str">
        <f t="shared" si="15"/>
        <v/>
      </c>
      <c r="HZ3" s="1" t="str">
        <f t="shared" si="15"/>
        <v/>
      </c>
      <c r="IA3" s="1" t="str">
        <f t="shared" si="15"/>
        <v/>
      </c>
      <c r="IB3" s="1" t="str">
        <f t="shared" si="15"/>
        <v/>
      </c>
      <c r="IC3" s="1" t="str">
        <f t="shared" si="15"/>
        <v/>
      </c>
      <c r="ID3" s="1" t="str">
        <f t="shared" si="15"/>
        <v/>
      </c>
      <c r="IE3" s="1" t="str">
        <f t="shared" si="15"/>
        <v/>
      </c>
      <c r="IF3" s="1" t="str">
        <f t="shared" si="15"/>
        <v/>
      </c>
      <c r="IG3" s="1" t="str">
        <f t="shared" si="15"/>
        <v/>
      </c>
      <c r="IH3" s="1" t="str">
        <f t="shared" si="15"/>
        <v/>
      </c>
      <c r="II3" s="1" t="str">
        <f t="shared" si="15"/>
        <v/>
      </c>
      <c r="IJ3" s="1" t="str">
        <f t="shared" si="15"/>
        <v/>
      </c>
      <c r="IK3" s="1" t="str">
        <f t="shared" si="15"/>
        <v/>
      </c>
      <c r="IL3" s="1" t="str">
        <f t="shared" si="15"/>
        <v/>
      </c>
      <c r="IM3" s="1" t="str">
        <f t="shared" si="15"/>
        <v/>
      </c>
      <c r="IN3" s="1" t="str">
        <f t="shared" si="15"/>
        <v/>
      </c>
      <c r="IO3" s="1" t="str">
        <f t="shared" si="15"/>
        <v/>
      </c>
      <c r="IP3" s="1" t="str">
        <f t="shared" si="15"/>
        <v/>
      </c>
      <c r="IQ3" s="1" t="str">
        <f t="shared" si="15"/>
        <v/>
      </c>
      <c r="IR3" s="1" t="str">
        <f t="shared" si="15"/>
        <v/>
      </c>
      <c r="IS3" s="1" t="str">
        <f t="shared" si="15"/>
        <v/>
      </c>
      <c r="IT3" s="1" t="str">
        <f t="shared" si="15"/>
        <v/>
      </c>
      <c r="IU3" s="1" t="str">
        <f t="shared" si="15"/>
        <v/>
      </c>
      <c r="IV3" s="1" t="str">
        <f t="shared" si="15"/>
        <v/>
      </c>
      <c r="IW3" s="1" t="str">
        <f t="shared" si="15"/>
        <v/>
      </c>
      <c r="IX3" s="1" t="str">
        <f t="shared" si="15"/>
        <v/>
      </c>
      <c r="IY3" s="1" t="str">
        <f t="shared" si="15"/>
        <v/>
      </c>
      <c r="IZ3" s="1" t="str">
        <f t="shared" si="15"/>
        <v/>
      </c>
      <c r="JA3" s="1" t="str">
        <f t="shared" si="15"/>
        <v/>
      </c>
      <c r="JB3" s="1" t="str">
        <f t="shared" si="15"/>
        <v/>
      </c>
      <c r="JC3" s="1" t="str">
        <f t="shared" si="15"/>
        <v/>
      </c>
      <c r="JD3" s="1" t="str">
        <f t="shared" si="15"/>
        <v/>
      </c>
      <c r="JE3" s="1" t="str">
        <f t="shared" si="15"/>
        <v/>
      </c>
      <c r="JF3" s="1" t="str">
        <f t="shared" si="15"/>
        <v/>
      </c>
      <c r="JG3" s="1" t="str">
        <f t="shared" si="15"/>
        <v/>
      </c>
      <c r="JH3" s="1" t="str">
        <f t="shared" si="15"/>
        <v/>
      </c>
      <c r="JI3" s="1" t="str">
        <f t="shared" si="15"/>
        <v/>
      </c>
      <c r="JJ3" s="1" t="str">
        <f t="shared" si="15"/>
        <v/>
      </c>
      <c r="JK3" s="1" t="str">
        <f t="shared" si="15"/>
        <v/>
      </c>
      <c r="JL3" s="1" t="str">
        <f t="shared" si="15"/>
        <v/>
      </c>
      <c r="JM3" s="1" t="str">
        <f t="shared" ref="JM3:JV3" si="16">IF(AND(JM2&gt;=$D$3,JM2&lt;=$E$3),"x","")</f>
        <v/>
      </c>
      <c r="JN3" s="1" t="str">
        <f t="shared" si="16"/>
        <v/>
      </c>
      <c r="JO3" s="1" t="str">
        <f t="shared" si="16"/>
        <v/>
      </c>
      <c r="JP3" s="1" t="str">
        <f t="shared" si="16"/>
        <v/>
      </c>
      <c r="JQ3" s="1" t="str">
        <f t="shared" si="16"/>
        <v/>
      </c>
      <c r="JR3" s="1" t="str">
        <f t="shared" si="16"/>
        <v/>
      </c>
      <c r="JS3" s="1" t="str">
        <f t="shared" si="16"/>
        <v/>
      </c>
      <c r="JT3" s="1" t="str">
        <f t="shared" si="16"/>
        <v/>
      </c>
      <c r="JU3" s="1" t="str">
        <f t="shared" si="16"/>
        <v/>
      </c>
      <c r="JV3" s="1" t="str">
        <f t="shared" si="16"/>
        <v/>
      </c>
    </row>
    <row r="4" spans="2:487" x14ac:dyDescent="0.25">
      <c r="B4" s="8" t="s">
        <v>8</v>
      </c>
      <c r="C4" s="8" t="s">
        <v>70</v>
      </c>
      <c r="D4" s="13">
        <f>'Input Data'!E6</f>
        <v>43877</v>
      </c>
      <c r="E4" s="13">
        <f>'Input Data'!F6</f>
        <v>43884</v>
      </c>
      <c r="F4" s="9">
        <f t="shared" si="9"/>
        <v>7</v>
      </c>
      <c r="G4" s="10">
        <v>1</v>
      </c>
      <c r="H4" s="7" t="str">
        <f t="shared" si="0"/>
        <v>Completed</v>
      </c>
      <c r="I4" s="7">
        <f t="shared" si="10"/>
        <v>7</v>
      </c>
      <c r="J4" s="12" t="str">
        <f t="shared" ref="J4:BU4" si="17">IF(AND(J2&gt;=$D$4,J2&lt;=$E$4),"x","")</f>
        <v/>
      </c>
      <c r="K4" s="12" t="str">
        <f t="shared" si="17"/>
        <v/>
      </c>
      <c r="L4" s="12" t="str">
        <f t="shared" si="17"/>
        <v/>
      </c>
      <c r="M4" s="12" t="str">
        <f t="shared" si="17"/>
        <v/>
      </c>
      <c r="N4" s="12" t="str">
        <f t="shared" si="17"/>
        <v/>
      </c>
      <c r="O4" s="12" t="str">
        <f t="shared" si="17"/>
        <v/>
      </c>
      <c r="P4" s="12" t="str">
        <f t="shared" si="17"/>
        <v/>
      </c>
      <c r="Q4" s="12" t="str">
        <f t="shared" si="17"/>
        <v/>
      </c>
      <c r="R4" s="12" t="str">
        <f t="shared" si="17"/>
        <v/>
      </c>
      <c r="S4" s="12" t="str">
        <f t="shared" si="17"/>
        <v/>
      </c>
      <c r="T4" s="12" t="str">
        <f t="shared" si="17"/>
        <v/>
      </c>
      <c r="U4" s="12" t="str">
        <f t="shared" si="17"/>
        <v/>
      </c>
      <c r="V4" s="12" t="str">
        <f t="shared" si="17"/>
        <v/>
      </c>
      <c r="W4" s="12" t="str">
        <f t="shared" si="17"/>
        <v>x</v>
      </c>
      <c r="X4" s="1" t="str">
        <f t="shared" si="17"/>
        <v>x</v>
      </c>
      <c r="Y4" s="1" t="str">
        <f t="shared" si="17"/>
        <v>x</v>
      </c>
      <c r="Z4" s="1" t="str">
        <f t="shared" si="17"/>
        <v>x</v>
      </c>
      <c r="AA4" s="1" t="str">
        <f t="shared" si="17"/>
        <v>x</v>
      </c>
      <c r="AB4" s="1" t="str">
        <f t="shared" si="17"/>
        <v>x</v>
      </c>
      <c r="AC4" s="1" t="str">
        <f t="shared" si="17"/>
        <v>x</v>
      </c>
      <c r="AD4" s="1" t="str">
        <f t="shared" si="17"/>
        <v>x</v>
      </c>
      <c r="AE4" s="1" t="str">
        <f t="shared" si="17"/>
        <v/>
      </c>
      <c r="AF4" s="1" t="str">
        <f t="shared" si="17"/>
        <v/>
      </c>
      <c r="AG4" s="1" t="str">
        <f t="shared" si="17"/>
        <v/>
      </c>
      <c r="AH4" s="1" t="str">
        <f t="shared" si="17"/>
        <v/>
      </c>
      <c r="AI4" s="1" t="str">
        <f t="shared" si="17"/>
        <v/>
      </c>
      <c r="AJ4" s="1" t="str">
        <f t="shared" si="17"/>
        <v/>
      </c>
      <c r="AK4" s="1" t="str">
        <f t="shared" si="17"/>
        <v/>
      </c>
      <c r="AL4" s="1" t="str">
        <f t="shared" si="17"/>
        <v/>
      </c>
      <c r="AM4" s="1" t="str">
        <f t="shared" si="17"/>
        <v/>
      </c>
      <c r="AN4" s="1" t="str">
        <f t="shared" si="17"/>
        <v/>
      </c>
      <c r="AO4" s="1" t="str">
        <f t="shared" si="17"/>
        <v/>
      </c>
      <c r="AP4" s="1" t="str">
        <f t="shared" si="17"/>
        <v/>
      </c>
      <c r="AQ4" s="1" t="str">
        <f t="shared" si="17"/>
        <v/>
      </c>
      <c r="AR4" s="1" t="str">
        <f t="shared" si="17"/>
        <v/>
      </c>
      <c r="AS4" s="1" t="str">
        <f t="shared" si="17"/>
        <v/>
      </c>
      <c r="AT4" s="1" t="str">
        <f t="shared" si="17"/>
        <v/>
      </c>
      <c r="AU4" s="1" t="str">
        <f t="shared" si="17"/>
        <v/>
      </c>
      <c r="AV4" s="1" t="str">
        <f t="shared" si="17"/>
        <v/>
      </c>
      <c r="AW4" s="1" t="str">
        <f t="shared" si="17"/>
        <v/>
      </c>
      <c r="AX4" s="1" t="str">
        <f t="shared" si="17"/>
        <v/>
      </c>
      <c r="AY4" s="1" t="str">
        <f t="shared" si="17"/>
        <v/>
      </c>
      <c r="AZ4" s="1" t="str">
        <f t="shared" si="17"/>
        <v/>
      </c>
      <c r="BA4" s="1" t="str">
        <f t="shared" si="17"/>
        <v/>
      </c>
      <c r="BB4" s="1" t="str">
        <f t="shared" si="17"/>
        <v/>
      </c>
      <c r="BC4" s="1" t="str">
        <f t="shared" si="17"/>
        <v/>
      </c>
      <c r="BD4" s="1" t="str">
        <f t="shared" si="17"/>
        <v/>
      </c>
      <c r="BE4" s="1" t="str">
        <f t="shared" si="17"/>
        <v/>
      </c>
      <c r="BF4" s="1" t="str">
        <f t="shared" si="17"/>
        <v/>
      </c>
      <c r="BG4" s="1" t="str">
        <f t="shared" si="17"/>
        <v/>
      </c>
      <c r="BH4" s="1" t="str">
        <f t="shared" si="17"/>
        <v/>
      </c>
      <c r="BI4" s="1" t="str">
        <f t="shared" si="17"/>
        <v/>
      </c>
      <c r="BJ4" s="1" t="str">
        <f t="shared" si="17"/>
        <v/>
      </c>
      <c r="BK4" s="1" t="str">
        <f t="shared" si="17"/>
        <v/>
      </c>
      <c r="BL4" s="1" t="str">
        <f t="shared" si="17"/>
        <v/>
      </c>
      <c r="BM4" s="1" t="str">
        <f t="shared" si="17"/>
        <v/>
      </c>
      <c r="BN4" s="1" t="str">
        <f t="shared" si="17"/>
        <v/>
      </c>
      <c r="BO4" s="1" t="str">
        <f t="shared" si="17"/>
        <v/>
      </c>
      <c r="BP4" s="1" t="str">
        <f t="shared" si="17"/>
        <v/>
      </c>
      <c r="BQ4" s="1" t="str">
        <f t="shared" si="17"/>
        <v/>
      </c>
      <c r="BR4" s="1" t="str">
        <f t="shared" si="17"/>
        <v/>
      </c>
      <c r="BS4" s="1" t="str">
        <f t="shared" si="17"/>
        <v/>
      </c>
      <c r="BT4" s="1" t="str">
        <f t="shared" si="17"/>
        <v/>
      </c>
      <c r="BU4" s="1" t="str">
        <f t="shared" si="17"/>
        <v/>
      </c>
      <c r="BV4" s="1" t="str">
        <f t="shared" ref="BV4:EG4" si="18">IF(AND(BV2&gt;=$D$4,BV2&lt;=$E$4),"x","")</f>
        <v/>
      </c>
      <c r="BW4" s="1" t="str">
        <f t="shared" si="18"/>
        <v/>
      </c>
      <c r="BX4" s="1" t="str">
        <f t="shared" si="18"/>
        <v/>
      </c>
      <c r="BY4" s="1" t="str">
        <f t="shared" si="18"/>
        <v/>
      </c>
      <c r="BZ4" s="1" t="str">
        <f t="shared" si="18"/>
        <v/>
      </c>
      <c r="CA4" s="1" t="str">
        <f t="shared" si="18"/>
        <v/>
      </c>
      <c r="CB4" s="1" t="str">
        <f t="shared" si="18"/>
        <v/>
      </c>
      <c r="CC4" s="1" t="str">
        <f t="shared" si="18"/>
        <v/>
      </c>
      <c r="CD4" s="1" t="str">
        <f t="shared" si="18"/>
        <v/>
      </c>
      <c r="CE4" s="1" t="str">
        <f t="shared" si="18"/>
        <v/>
      </c>
      <c r="CF4" s="1" t="str">
        <f t="shared" si="18"/>
        <v/>
      </c>
      <c r="CG4" s="1" t="str">
        <f t="shared" si="18"/>
        <v/>
      </c>
      <c r="CH4" s="1" t="str">
        <f t="shared" si="18"/>
        <v/>
      </c>
      <c r="CI4" s="1" t="str">
        <f t="shared" si="18"/>
        <v/>
      </c>
      <c r="CJ4" s="1" t="str">
        <f t="shared" si="18"/>
        <v/>
      </c>
      <c r="CK4" s="1" t="str">
        <f t="shared" si="18"/>
        <v/>
      </c>
      <c r="CL4" s="1" t="str">
        <f t="shared" si="18"/>
        <v/>
      </c>
      <c r="CM4" s="1" t="str">
        <f t="shared" si="18"/>
        <v/>
      </c>
      <c r="CN4" s="1" t="str">
        <f t="shared" si="18"/>
        <v/>
      </c>
      <c r="CO4" s="1" t="str">
        <f t="shared" si="18"/>
        <v/>
      </c>
      <c r="CP4" s="1" t="str">
        <f t="shared" si="18"/>
        <v/>
      </c>
      <c r="CQ4" s="1" t="str">
        <f t="shared" si="18"/>
        <v/>
      </c>
      <c r="CR4" s="1" t="str">
        <f t="shared" si="18"/>
        <v/>
      </c>
      <c r="CS4" s="1" t="str">
        <f t="shared" si="18"/>
        <v/>
      </c>
      <c r="CT4" s="1" t="str">
        <f t="shared" si="18"/>
        <v/>
      </c>
      <c r="CU4" s="1" t="str">
        <f t="shared" si="18"/>
        <v/>
      </c>
      <c r="CV4" s="1" t="str">
        <f t="shared" si="18"/>
        <v/>
      </c>
      <c r="CW4" s="1" t="str">
        <f t="shared" si="18"/>
        <v/>
      </c>
      <c r="CX4" s="1" t="str">
        <f t="shared" si="18"/>
        <v/>
      </c>
      <c r="CY4" s="1" t="str">
        <f t="shared" si="18"/>
        <v/>
      </c>
      <c r="CZ4" s="1" t="str">
        <f t="shared" si="18"/>
        <v/>
      </c>
      <c r="DA4" s="1" t="str">
        <f t="shared" si="18"/>
        <v/>
      </c>
      <c r="DB4" s="1" t="str">
        <f t="shared" si="18"/>
        <v/>
      </c>
      <c r="DC4" s="1" t="str">
        <f t="shared" si="18"/>
        <v/>
      </c>
      <c r="DD4" s="1" t="str">
        <f t="shared" si="18"/>
        <v/>
      </c>
      <c r="DE4" s="1" t="str">
        <f t="shared" si="18"/>
        <v/>
      </c>
      <c r="DF4" s="1" t="str">
        <f t="shared" si="18"/>
        <v/>
      </c>
      <c r="DG4" s="1" t="str">
        <f t="shared" si="18"/>
        <v/>
      </c>
      <c r="DH4" s="1" t="str">
        <f t="shared" si="18"/>
        <v/>
      </c>
      <c r="DI4" s="1" t="str">
        <f t="shared" si="18"/>
        <v/>
      </c>
      <c r="DJ4" s="1" t="str">
        <f t="shared" si="18"/>
        <v/>
      </c>
      <c r="DK4" s="1" t="str">
        <f t="shared" si="18"/>
        <v/>
      </c>
      <c r="DL4" s="1" t="str">
        <f t="shared" si="18"/>
        <v/>
      </c>
      <c r="DM4" s="1" t="str">
        <f t="shared" si="18"/>
        <v/>
      </c>
      <c r="DN4" s="1" t="str">
        <f t="shared" si="18"/>
        <v/>
      </c>
      <c r="DO4" s="1" t="str">
        <f t="shared" si="18"/>
        <v/>
      </c>
      <c r="DP4" s="1" t="str">
        <f t="shared" si="18"/>
        <v/>
      </c>
      <c r="DQ4" s="1" t="str">
        <f t="shared" si="18"/>
        <v/>
      </c>
      <c r="DR4" s="1" t="str">
        <f t="shared" si="18"/>
        <v/>
      </c>
      <c r="DS4" s="1" t="str">
        <f t="shared" si="18"/>
        <v/>
      </c>
      <c r="DT4" s="1" t="str">
        <f t="shared" si="18"/>
        <v/>
      </c>
      <c r="DU4" s="1" t="str">
        <f t="shared" si="18"/>
        <v/>
      </c>
      <c r="DV4" s="1" t="str">
        <f t="shared" si="18"/>
        <v/>
      </c>
      <c r="DW4" s="1" t="str">
        <f t="shared" si="18"/>
        <v/>
      </c>
      <c r="DX4" s="1" t="str">
        <f t="shared" si="18"/>
        <v/>
      </c>
      <c r="DY4" s="1" t="str">
        <f t="shared" si="18"/>
        <v/>
      </c>
      <c r="DZ4" s="1" t="str">
        <f t="shared" si="18"/>
        <v/>
      </c>
      <c r="EA4" s="1" t="str">
        <f t="shared" si="18"/>
        <v/>
      </c>
      <c r="EB4" s="1" t="str">
        <f t="shared" si="18"/>
        <v/>
      </c>
      <c r="EC4" s="1" t="str">
        <f t="shared" si="18"/>
        <v/>
      </c>
      <c r="ED4" s="1" t="str">
        <f t="shared" si="18"/>
        <v/>
      </c>
      <c r="EE4" s="1" t="str">
        <f t="shared" si="18"/>
        <v/>
      </c>
      <c r="EF4" s="1" t="str">
        <f t="shared" si="18"/>
        <v/>
      </c>
      <c r="EG4" s="1" t="str">
        <f t="shared" si="18"/>
        <v/>
      </c>
      <c r="EH4" s="1" t="str">
        <f t="shared" ref="EH4:GS4" si="19">IF(AND(EH2&gt;=$D$4,EH2&lt;=$E$4),"x","")</f>
        <v/>
      </c>
      <c r="EI4" s="1" t="str">
        <f t="shared" si="19"/>
        <v/>
      </c>
      <c r="EJ4" s="1" t="str">
        <f t="shared" si="19"/>
        <v/>
      </c>
      <c r="EK4" s="1" t="str">
        <f t="shared" si="19"/>
        <v/>
      </c>
      <c r="EL4" s="1" t="str">
        <f t="shared" si="19"/>
        <v/>
      </c>
      <c r="EM4" s="1" t="str">
        <f t="shared" si="19"/>
        <v/>
      </c>
      <c r="EN4" s="1" t="str">
        <f t="shared" si="19"/>
        <v/>
      </c>
      <c r="EO4" s="1" t="str">
        <f t="shared" si="19"/>
        <v/>
      </c>
      <c r="EP4" s="1" t="str">
        <f t="shared" si="19"/>
        <v/>
      </c>
      <c r="EQ4" s="1" t="str">
        <f t="shared" si="19"/>
        <v/>
      </c>
      <c r="ER4" s="1" t="str">
        <f t="shared" si="19"/>
        <v/>
      </c>
      <c r="ES4" s="1" t="str">
        <f t="shared" si="19"/>
        <v/>
      </c>
      <c r="ET4" s="1" t="str">
        <f t="shared" si="19"/>
        <v/>
      </c>
      <c r="EU4" s="1" t="str">
        <f t="shared" si="19"/>
        <v/>
      </c>
      <c r="EV4" s="1" t="str">
        <f t="shared" si="19"/>
        <v/>
      </c>
      <c r="EW4" s="1" t="str">
        <f t="shared" si="19"/>
        <v/>
      </c>
      <c r="EX4" s="1" t="str">
        <f t="shared" si="19"/>
        <v/>
      </c>
      <c r="EY4" s="1" t="str">
        <f t="shared" si="19"/>
        <v/>
      </c>
      <c r="EZ4" s="1" t="str">
        <f t="shared" si="19"/>
        <v/>
      </c>
      <c r="FA4" s="1" t="str">
        <f t="shared" si="19"/>
        <v/>
      </c>
      <c r="FB4" s="1" t="str">
        <f t="shared" si="19"/>
        <v/>
      </c>
      <c r="FC4" s="1" t="str">
        <f t="shared" si="19"/>
        <v/>
      </c>
      <c r="FD4" s="1" t="str">
        <f t="shared" si="19"/>
        <v/>
      </c>
      <c r="FE4" s="1" t="str">
        <f t="shared" si="19"/>
        <v/>
      </c>
      <c r="FF4" s="1" t="str">
        <f t="shared" si="19"/>
        <v/>
      </c>
      <c r="FG4" s="1" t="str">
        <f t="shared" si="19"/>
        <v/>
      </c>
      <c r="FH4" s="1" t="str">
        <f t="shared" si="19"/>
        <v/>
      </c>
      <c r="FI4" s="1" t="str">
        <f t="shared" si="19"/>
        <v/>
      </c>
      <c r="FJ4" s="1" t="str">
        <f t="shared" si="19"/>
        <v/>
      </c>
      <c r="FK4" s="1" t="str">
        <f t="shared" si="19"/>
        <v/>
      </c>
      <c r="FL4" s="1" t="str">
        <f t="shared" si="19"/>
        <v/>
      </c>
      <c r="FM4" s="1" t="str">
        <f t="shared" si="19"/>
        <v/>
      </c>
      <c r="FN4" s="1" t="str">
        <f t="shared" si="19"/>
        <v/>
      </c>
      <c r="FO4" s="1" t="str">
        <f t="shared" si="19"/>
        <v/>
      </c>
      <c r="FP4" s="1" t="str">
        <f t="shared" si="19"/>
        <v/>
      </c>
      <c r="FQ4" s="1" t="str">
        <f t="shared" si="19"/>
        <v/>
      </c>
      <c r="FR4" s="1" t="str">
        <f t="shared" si="19"/>
        <v/>
      </c>
      <c r="FS4" s="1" t="str">
        <f t="shared" si="19"/>
        <v/>
      </c>
      <c r="FT4" s="1" t="str">
        <f t="shared" si="19"/>
        <v/>
      </c>
      <c r="FU4" s="1" t="str">
        <f t="shared" si="19"/>
        <v/>
      </c>
      <c r="FV4" s="1" t="str">
        <f t="shared" si="19"/>
        <v/>
      </c>
      <c r="FW4" s="1" t="str">
        <f t="shared" si="19"/>
        <v/>
      </c>
      <c r="FX4" s="1" t="str">
        <f t="shared" si="19"/>
        <v/>
      </c>
      <c r="FY4" s="1" t="str">
        <f t="shared" si="19"/>
        <v/>
      </c>
      <c r="FZ4" s="1" t="str">
        <f t="shared" si="19"/>
        <v/>
      </c>
      <c r="GA4" s="1" t="str">
        <f t="shared" si="19"/>
        <v/>
      </c>
      <c r="GB4" s="1" t="str">
        <f t="shared" si="19"/>
        <v/>
      </c>
      <c r="GC4" s="1" t="str">
        <f t="shared" si="19"/>
        <v/>
      </c>
      <c r="GD4" s="1" t="str">
        <f t="shared" si="19"/>
        <v/>
      </c>
      <c r="GE4" s="1" t="str">
        <f t="shared" si="19"/>
        <v/>
      </c>
      <c r="GF4" s="1" t="str">
        <f t="shared" si="19"/>
        <v/>
      </c>
      <c r="GG4" s="1" t="str">
        <f t="shared" si="19"/>
        <v/>
      </c>
      <c r="GH4" s="1" t="str">
        <f t="shared" si="19"/>
        <v/>
      </c>
      <c r="GI4" s="1" t="str">
        <f t="shared" si="19"/>
        <v/>
      </c>
      <c r="GJ4" s="1" t="str">
        <f t="shared" si="19"/>
        <v/>
      </c>
      <c r="GK4" s="1" t="str">
        <f t="shared" si="19"/>
        <v/>
      </c>
      <c r="GL4" s="1" t="str">
        <f t="shared" si="19"/>
        <v/>
      </c>
      <c r="GM4" s="1" t="str">
        <f t="shared" si="19"/>
        <v/>
      </c>
      <c r="GN4" s="1" t="str">
        <f t="shared" si="19"/>
        <v/>
      </c>
      <c r="GO4" s="1" t="str">
        <f t="shared" si="19"/>
        <v/>
      </c>
      <c r="GP4" s="1" t="str">
        <f t="shared" si="19"/>
        <v/>
      </c>
      <c r="GQ4" s="1" t="str">
        <f t="shared" si="19"/>
        <v/>
      </c>
      <c r="GR4" s="1" t="str">
        <f t="shared" si="19"/>
        <v/>
      </c>
      <c r="GS4" s="1" t="str">
        <f t="shared" si="19"/>
        <v/>
      </c>
      <c r="GT4" s="1" t="str">
        <f t="shared" ref="GT4:JE4" si="20">IF(AND(GT2&gt;=$D$4,GT2&lt;=$E$4),"x","")</f>
        <v/>
      </c>
      <c r="GU4" s="1" t="str">
        <f t="shared" si="20"/>
        <v/>
      </c>
      <c r="GV4" s="1" t="str">
        <f t="shared" si="20"/>
        <v/>
      </c>
      <c r="GW4" s="1" t="str">
        <f t="shared" si="20"/>
        <v/>
      </c>
      <c r="GX4" s="1" t="str">
        <f t="shared" si="20"/>
        <v/>
      </c>
      <c r="GY4" s="1" t="str">
        <f t="shared" si="20"/>
        <v/>
      </c>
      <c r="GZ4" s="1" t="str">
        <f t="shared" si="20"/>
        <v/>
      </c>
      <c r="HA4" s="1" t="str">
        <f t="shared" si="20"/>
        <v/>
      </c>
      <c r="HB4" s="1" t="str">
        <f t="shared" si="20"/>
        <v/>
      </c>
      <c r="HC4" s="1" t="str">
        <f t="shared" si="20"/>
        <v/>
      </c>
      <c r="HD4" s="1" t="str">
        <f t="shared" si="20"/>
        <v/>
      </c>
      <c r="HE4" s="1" t="str">
        <f t="shared" si="20"/>
        <v/>
      </c>
      <c r="HF4" s="1" t="str">
        <f t="shared" si="20"/>
        <v/>
      </c>
      <c r="HG4" s="1" t="str">
        <f t="shared" si="20"/>
        <v/>
      </c>
      <c r="HH4" s="1" t="str">
        <f t="shared" si="20"/>
        <v/>
      </c>
      <c r="HI4" s="1" t="str">
        <f t="shared" si="20"/>
        <v/>
      </c>
      <c r="HJ4" s="1" t="str">
        <f t="shared" si="20"/>
        <v/>
      </c>
      <c r="HK4" s="1" t="str">
        <f t="shared" si="20"/>
        <v/>
      </c>
      <c r="HL4" s="1" t="str">
        <f t="shared" si="20"/>
        <v/>
      </c>
      <c r="HM4" s="1" t="str">
        <f t="shared" si="20"/>
        <v/>
      </c>
      <c r="HN4" s="1" t="str">
        <f t="shared" si="20"/>
        <v/>
      </c>
      <c r="HO4" s="1" t="str">
        <f t="shared" si="20"/>
        <v/>
      </c>
      <c r="HP4" s="1" t="str">
        <f t="shared" si="20"/>
        <v/>
      </c>
      <c r="HQ4" s="1" t="str">
        <f t="shared" si="20"/>
        <v/>
      </c>
      <c r="HR4" s="1" t="str">
        <f t="shared" si="20"/>
        <v/>
      </c>
      <c r="HS4" s="1" t="str">
        <f t="shared" si="20"/>
        <v/>
      </c>
      <c r="HT4" s="1" t="str">
        <f t="shared" si="20"/>
        <v/>
      </c>
      <c r="HU4" s="1" t="str">
        <f t="shared" si="20"/>
        <v/>
      </c>
      <c r="HV4" s="1" t="str">
        <f t="shared" si="20"/>
        <v/>
      </c>
      <c r="HW4" s="1" t="str">
        <f t="shared" si="20"/>
        <v/>
      </c>
      <c r="HX4" s="1" t="str">
        <f t="shared" si="20"/>
        <v/>
      </c>
      <c r="HY4" s="1" t="str">
        <f t="shared" si="20"/>
        <v/>
      </c>
      <c r="HZ4" s="1" t="str">
        <f t="shared" si="20"/>
        <v/>
      </c>
      <c r="IA4" s="1" t="str">
        <f t="shared" si="20"/>
        <v/>
      </c>
      <c r="IB4" s="1" t="str">
        <f t="shared" si="20"/>
        <v/>
      </c>
      <c r="IC4" s="1" t="str">
        <f t="shared" si="20"/>
        <v/>
      </c>
      <c r="ID4" s="1" t="str">
        <f t="shared" si="20"/>
        <v/>
      </c>
      <c r="IE4" s="1" t="str">
        <f t="shared" si="20"/>
        <v/>
      </c>
      <c r="IF4" s="1" t="str">
        <f t="shared" si="20"/>
        <v/>
      </c>
      <c r="IG4" s="1" t="str">
        <f t="shared" si="20"/>
        <v/>
      </c>
      <c r="IH4" s="1" t="str">
        <f t="shared" si="20"/>
        <v/>
      </c>
      <c r="II4" s="1" t="str">
        <f t="shared" si="20"/>
        <v/>
      </c>
      <c r="IJ4" s="1" t="str">
        <f t="shared" si="20"/>
        <v/>
      </c>
      <c r="IK4" s="1" t="str">
        <f t="shared" si="20"/>
        <v/>
      </c>
      <c r="IL4" s="1" t="str">
        <f t="shared" si="20"/>
        <v/>
      </c>
      <c r="IM4" s="1" t="str">
        <f t="shared" si="20"/>
        <v/>
      </c>
      <c r="IN4" s="1" t="str">
        <f t="shared" si="20"/>
        <v/>
      </c>
      <c r="IO4" s="1" t="str">
        <f t="shared" si="20"/>
        <v/>
      </c>
      <c r="IP4" s="1" t="str">
        <f t="shared" si="20"/>
        <v/>
      </c>
      <c r="IQ4" s="1" t="str">
        <f t="shared" si="20"/>
        <v/>
      </c>
      <c r="IR4" s="1" t="str">
        <f t="shared" si="20"/>
        <v/>
      </c>
      <c r="IS4" s="1" t="str">
        <f t="shared" si="20"/>
        <v/>
      </c>
      <c r="IT4" s="1" t="str">
        <f t="shared" si="20"/>
        <v/>
      </c>
      <c r="IU4" s="1" t="str">
        <f t="shared" si="20"/>
        <v/>
      </c>
      <c r="IV4" s="1" t="str">
        <f t="shared" si="20"/>
        <v/>
      </c>
      <c r="IW4" s="1" t="str">
        <f t="shared" si="20"/>
        <v/>
      </c>
      <c r="IX4" s="1" t="str">
        <f t="shared" si="20"/>
        <v/>
      </c>
      <c r="IY4" s="1" t="str">
        <f t="shared" si="20"/>
        <v/>
      </c>
      <c r="IZ4" s="1" t="str">
        <f t="shared" si="20"/>
        <v/>
      </c>
      <c r="JA4" s="1" t="str">
        <f t="shared" si="20"/>
        <v/>
      </c>
      <c r="JB4" s="1" t="str">
        <f t="shared" si="20"/>
        <v/>
      </c>
      <c r="JC4" s="1" t="str">
        <f t="shared" si="20"/>
        <v/>
      </c>
      <c r="JD4" s="1" t="str">
        <f t="shared" si="20"/>
        <v/>
      </c>
      <c r="JE4" s="1" t="str">
        <f t="shared" si="20"/>
        <v/>
      </c>
      <c r="JF4" s="1" t="str">
        <f t="shared" ref="JF4:LQ4" si="21">IF(AND(JF2&gt;=$D$4,JF2&lt;=$E$4),"x","")</f>
        <v/>
      </c>
      <c r="JG4" s="1" t="str">
        <f t="shared" si="21"/>
        <v/>
      </c>
      <c r="JH4" s="1" t="str">
        <f t="shared" si="21"/>
        <v/>
      </c>
      <c r="JI4" s="1" t="str">
        <f t="shared" si="21"/>
        <v/>
      </c>
      <c r="JJ4" s="1" t="str">
        <f t="shared" si="21"/>
        <v/>
      </c>
      <c r="JK4" s="1" t="str">
        <f t="shared" si="21"/>
        <v/>
      </c>
      <c r="JL4" s="1" t="str">
        <f t="shared" si="21"/>
        <v/>
      </c>
      <c r="JM4" s="1" t="str">
        <f t="shared" si="21"/>
        <v/>
      </c>
      <c r="JN4" s="1" t="str">
        <f t="shared" si="21"/>
        <v/>
      </c>
      <c r="JO4" s="1" t="str">
        <f t="shared" si="21"/>
        <v/>
      </c>
      <c r="JP4" s="1" t="str">
        <f t="shared" si="21"/>
        <v/>
      </c>
      <c r="JQ4" s="1" t="str">
        <f t="shared" si="21"/>
        <v/>
      </c>
      <c r="JR4" s="1" t="str">
        <f t="shared" si="21"/>
        <v/>
      </c>
      <c r="JS4" s="1" t="str">
        <f t="shared" si="21"/>
        <v/>
      </c>
      <c r="JT4" s="1" t="str">
        <f t="shared" si="21"/>
        <v/>
      </c>
      <c r="JU4" s="1" t="str">
        <f t="shared" si="21"/>
        <v/>
      </c>
      <c r="JV4" s="1" t="str">
        <f t="shared" si="21"/>
        <v/>
      </c>
      <c r="JW4" s="1" t="str">
        <f t="shared" si="21"/>
        <v/>
      </c>
      <c r="JX4" s="1" t="str">
        <f t="shared" si="21"/>
        <v/>
      </c>
      <c r="JY4" s="1" t="str">
        <f t="shared" si="21"/>
        <v/>
      </c>
      <c r="JZ4" s="1" t="str">
        <f t="shared" si="21"/>
        <v/>
      </c>
      <c r="KA4" s="1" t="str">
        <f t="shared" si="21"/>
        <v/>
      </c>
      <c r="KB4" s="1" t="str">
        <f t="shared" si="21"/>
        <v/>
      </c>
      <c r="KC4" s="1" t="str">
        <f t="shared" si="21"/>
        <v/>
      </c>
      <c r="KD4" s="1" t="str">
        <f t="shared" si="21"/>
        <v/>
      </c>
      <c r="KE4" s="1" t="str">
        <f t="shared" si="21"/>
        <v/>
      </c>
      <c r="KF4" s="1" t="str">
        <f t="shared" si="21"/>
        <v/>
      </c>
      <c r="KG4" s="1" t="str">
        <f t="shared" si="21"/>
        <v/>
      </c>
      <c r="KH4" s="1" t="str">
        <f t="shared" si="21"/>
        <v/>
      </c>
      <c r="KI4" s="1" t="str">
        <f t="shared" si="21"/>
        <v/>
      </c>
      <c r="KJ4" s="1" t="str">
        <f t="shared" si="21"/>
        <v/>
      </c>
      <c r="KK4" s="1" t="str">
        <f t="shared" si="21"/>
        <v/>
      </c>
      <c r="KL4" s="1" t="str">
        <f t="shared" si="21"/>
        <v/>
      </c>
      <c r="KM4" s="1" t="str">
        <f t="shared" si="21"/>
        <v/>
      </c>
      <c r="KN4" s="1" t="str">
        <f t="shared" si="21"/>
        <v/>
      </c>
      <c r="KO4" s="1" t="str">
        <f t="shared" si="21"/>
        <v/>
      </c>
      <c r="KP4" s="1" t="str">
        <f t="shared" si="21"/>
        <v/>
      </c>
      <c r="KQ4" s="1" t="str">
        <f t="shared" si="21"/>
        <v/>
      </c>
      <c r="KR4" s="1" t="str">
        <f t="shared" si="21"/>
        <v/>
      </c>
      <c r="KS4" s="1" t="str">
        <f t="shared" si="21"/>
        <v/>
      </c>
      <c r="KT4" s="1" t="str">
        <f t="shared" si="21"/>
        <v/>
      </c>
      <c r="KU4" s="1" t="str">
        <f t="shared" si="21"/>
        <v/>
      </c>
      <c r="KV4" s="1" t="str">
        <f t="shared" si="21"/>
        <v/>
      </c>
      <c r="KW4" s="1" t="str">
        <f t="shared" si="21"/>
        <v/>
      </c>
      <c r="KX4" s="1" t="str">
        <f t="shared" si="21"/>
        <v/>
      </c>
      <c r="KY4" s="1" t="str">
        <f t="shared" si="21"/>
        <v/>
      </c>
      <c r="KZ4" s="1" t="str">
        <f t="shared" si="21"/>
        <v/>
      </c>
      <c r="LA4" s="1" t="str">
        <f t="shared" si="21"/>
        <v/>
      </c>
      <c r="LB4" s="1" t="str">
        <f t="shared" si="21"/>
        <v/>
      </c>
      <c r="LC4" s="1" t="str">
        <f t="shared" si="21"/>
        <v/>
      </c>
      <c r="LD4" s="1" t="str">
        <f t="shared" si="21"/>
        <v/>
      </c>
      <c r="LE4" s="1" t="str">
        <f t="shared" si="21"/>
        <v/>
      </c>
      <c r="LF4" s="1" t="str">
        <f t="shared" si="21"/>
        <v/>
      </c>
      <c r="LG4" s="1" t="str">
        <f t="shared" si="21"/>
        <v/>
      </c>
      <c r="LH4" s="1" t="str">
        <f t="shared" si="21"/>
        <v/>
      </c>
      <c r="LI4" s="1" t="str">
        <f t="shared" si="21"/>
        <v/>
      </c>
      <c r="LJ4" s="1" t="str">
        <f t="shared" si="21"/>
        <v/>
      </c>
      <c r="LK4" s="1" t="str">
        <f t="shared" si="21"/>
        <v/>
      </c>
      <c r="LL4" s="1" t="str">
        <f t="shared" si="21"/>
        <v/>
      </c>
      <c r="LM4" s="1" t="str">
        <f t="shared" si="21"/>
        <v/>
      </c>
      <c r="LN4" s="1" t="str">
        <f t="shared" si="21"/>
        <v/>
      </c>
      <c r="LO4" s="1" t="str">
        <f t="shared" si="21"/>
        <v/>
      </c>
      <c r="LP4" s="1" t="str">
        <f t="shared" si="21"/>
        <v/>
      </c>
      <c r="LQ4" s="1" t="str">
        <f t="shared" si="21"/>
        <v/>
      </c>
      <c r="LR4" s="1" t="str">
        <f t="shared" ref="LR4:NQ4" si="22">IF(AND(LR2&gt;=$D$4,LR2&lt;=$E$4),"x","")</f>
        <v/>
      </c>
      <c r="LS4" s="1" t="str">
        <f t="shared" si="22"/>
        <v/>
      </c>
      <c r="LT4" s="1" t="str">
        <f t="shared" si="22"/>
        <v/>
      </c>
      <c r="LU4" s="1" t="str">
        <f t="shared" si="22"/>
        <v/>
      </c>
      <c r="LV4" s="1" t="str">
        <f t="shared" si="22"/>
        <v/>
      </c>
      <c r="LW4" s="1" t="str">
        <f t="shared" si="22"/>
        <v/>
      </c>
      <c r="LX4" s="1" t="str">
        <f t="shared" si="22"/>
        <v/>
      </c>
      <c r="LY4" s="1" t="str">
        <f t="shared" si="22"/>
        <v/>
      </c>
      <c r="LZ4" s="1" t="str">
        <f t="shared" si="22"/>
        <v/>
      </c>
      <c r="MA4" s="1" t="str">
        <f t="shared" si="22"/>
        <v/>
      </c>
      <c r="MB4" s="1" t="str">
        <f t="shared" si="22"/>
        <v/>
      </c>
      <c r="MC4" s="1" t="str">
        <f t="shared" si="22"/>
        <v/>
      </c>
      <c r="MD4" s="1" t="str">
        <f t="shared" si="22"/>
        <v/>
      </c>
      <c r="ME4" s="1" t="str">
        <f t="shared" si="22"/>
        <v/>
      </c>
      <c r="MF4" s="1" t="str">
        <f t="shared" si="22"/>
        <v/>
      </c>
      <c r="MG4" s="1" t="str">
        <f t="shared" si="22"/>
        <v/>
      </c>
      <c r="MH4" s="1" t="str">
        <f t="shared" si="22"/>
        <v/>
      </c>
      <c r="MI4" s="1" t="str">
        <f t="shared" si="22"/>
        <v/>
      </c>
      <c r="MJ4" s="1" t="str">
        <f t="shared" si="22"/>
        <v/>
      </c>
      <c r="MK4" s="1" t="str">
        <f t="shared" si="22"/>
        <v/>
      </c>
      <c r="ML4" s="1" t="str">
        <f t="shared" si="22"/>
        <v/>
      </c>
      <c r="MM4" s="1" t="str">
        <f t="shared" si="22"/>
        <v/>
      </c>
      <c r="MN4" s="1" t="str">
        <f t="shared" si="22"/>
        <v/>
      </c>
      <c r="MO4" s="1" t="str">
        <f t="shared" si="22"/>
        <v/>
      </c>
      <c r="MP4" s="1" t="str">
        <f t="shared" si="22"/>
        <v/>
      </c>
      <c r="MQ4" s="1" t="str">
        <f t="shared" si="22"/>
        <v/>
      </c>
      <c r="MR4" s="1" t="str">
        <f t="shared" si="22"/>
        <v/>
      </c>
      <c r="MS4" s="1" t="str">
        <f t="shared" si="22"/>
        <v/>
      </c>
      <c r="MT4" s="1" t="str">
        <f t="shared" si="22"/>
        <v/>
      </c>
      <c r="MU4" s="1" t="str">
        <f t="shared" si="22"/>
        <v/>
      </c>
      <c r="MV4" s="1" t="str">
        <f t="shared" si="22"/>
        <v/>
      </c>
      <c r="MW4" s="1" t="str">
        <f t="shared" si="22"/>
        <v/>
      </c>
      <c r="MX4" s="1" t="str">
        <f t="shared" si="22"/>
        <v/>
      </c>
      <c r="MY4" s="1" t="str">
        <f t="shared" si="22"/>
        <v/>
      </c>
      <c r="MZ4" s="1" t="str">
        <f t="shared" si="22"/>
        <v/>
      </c>
      <c r="NA4" s="1" t="str">
        <f t="shared" si="22"/>
        <v/>
      </c>
      <c r="NB4" s="1" t="str">
        <f t="shared" si="22"/>
        <v/>
      </c>
      <c r="NC4" s="1" t="str">
        <f t="shared" si="22"/>
        <v/>
      </c>
      <c r="ND4" s="1" t="str">
        <f t="shared" si="22"/>
        <v/>
      </c>
      <c r="NE4" s="1" t="str">
        <f t="shared" si="22"/>
        <v/>
      </c>
      <c r="NF4" s="1" t="str">
        <f t="shared" si="22"/>
        <v/>
      </c>
      <c r="NG4" s="1" t="str">
        <f t="shared" si="22"/>
        <v/>
      </c>
      <c r="NH4" s="1" t="str">
        <f t="shared" si="22"/>
        <v/>
      </c>
      <c r="NI4" s="1" t="str">
        <f t="shared" si="22"/>
        <v/>
      </c>
      <c r="NJ4" s="1" t="str">
        <f t="shared" si="22"/>
        <v/>
      </c>
      <c r="NK4" s="1" t="str">
        <f t="shared" si="22"/>
        <v/>
      </c>
      <c r="NL4" s="1" t="str">
        <f t="shared" si="22"/>
        <v/>
      </c>
      <c r="NM4" s="1" t="str">
        <f t="shared" si="22"/>
        <v/>
      </c>
      <c r="NN4" s="1" t="str">
        <f t="shared" si="22"/>
        <v/>
      </c>
      <c r="NO4" s="1" t="str">
        <f t="shared" si="22"/>
        <v/>
      </c>
      <c r="NP4" s="1" t="str">
        <f t="shared" si="22"/>
        <v/>
      </c>
      <c r="NQ4" s="1" t="str">
        <f t="shared" si="22"/>
        <v/>
      </c>
    </row>
    <row r="5" spans="2:487" x14ac:dyDescent="0.25">
      <c r="B5" s="4" t="s">
        <v>9</v>
      </c>
      <c r="C5" s="4" t="s">
        <v>71</v>
      </c>
      <c r="D5" s="13">
        <f>'Input Data'!E7</f>
        <v>43876</v>
      </c>
      <c r="E5" s="13">
        <f>'Input Data'!F7</f>
        <v>43884</v>
      </c>
      <c r="F5" s="5">
        <f t="shared" si="9"/>
        <v>8</v>
      </c>
      <c r="G5" s="6">
        <v>1</v>
      </c>
      <c r="H5" s="11" t="str">
        <f t="shared" si="0"/>
        <v>Completed</v>
      </c>
      <c r="I5" s="11">
        <f t="shared" si="10"/>
        <v>8</v>
      </c>
      <c r="J5" s="12" t="str">
        <f t="shared" ref="J5:W5" si="23">IF(AND(J2&gt;=$D$5,J2&lt;=$E$5),"x","")</f>
        <v/>
      </c>
      <c r="K5" s="12" t="str">
        <f t="shared" si="23"/>
        <v/>
      </c>
      <c r="L5" s="12" t="str">
        <f t="shared" si="23"/>
        <v/>
      </c>
      <c r="M5" s="12" t="str">
        <f t="shared" si="23"/>
        <v/>
      </c>
      <c r="N5" s="12" t="str">
        <f t="shared" si="23"/>
        <v/>
      </c>
      <c r="O5" s="12" t="str">
        <f t="shared" si="23"/>
        <v/>
      </c>
      <c r="P5" s="12" t="str">
        <f t="shared" si="23"/>
        <v/>
      </c>
      <c r="Q5" s="12" t="str">
        <f t="shared" si="23"/>
        <v/>
      </c>
      <c r="R5" s="12" t="str">
        <f t="shared" si="23"/>
        <v/>
      </c>
      <c r="S5" s="12" t="str">
        <f t="shared" si="23"/>
        <v/>
      </c>
      <c r="T5" s="12" t="str">
        <f t="shared" si="23"/>
        <v/>
      </c>
      <c r="U5" s="12" t="str">
        <f t="shared" si="23"/>
        <v/>
      </c>
      <c r="V5" s="12" t="str">
        <f t="shared" si="23"/>
        <v>x</v>
      </c>
      <c r="W5" s="12" t="str">
        <f t="shared" si="23"/>
        <v>x</v>
      </c>
    </row>
    <row r="6" spans="2:487" x14ac:dyDescent="0.25">
      <c r="B6" s="8" t="s">
        <v>10</v>
      </c>
      <c r="C6" s="8" t="s">
        <v>72</v>
      </c>
      <c r="D6" s="13">
        <f>'Input Data'!E8</f>
        <v>43864</v>
      </c>
      <c r="E6" s="13">
        <f>'Input Data'!F8</f>
        <v>43871</v>
      </c>
      <c r="F6" s="9">
        <f t="shared" si="9"/>
        <v>7</v>
      </c>
      <c r="G6" s="10">
        <v>1</v>
      </c>
      <c r="H6" s="7" t="str">
        <f t="shared" si="0"/>
        <v>Completed</v>
      </c>
      <c r="I6" s="7">
        <f t="shared" si="10"/>
        <v>7</v>
      </c>
      <c r="J6" s="12" t="str">
        <f t="shared" ref="J6:AA6" si="24">IF(AND(J2&gt;=$D$6,J2&lt;=$E$6),"x","")</f>
        <v>x</v>
      </c>
      <c r="K6" s="12" t="str">
        <f t="shared" si="24"/>
        <v>x</v>
      </c>
      <c r="L6" s="12" t="str">
        <f t="shared" si="24"/>
        <v>x</v>
      </c>
      <c r="M6" s="12" t="str">
        <f t="shared" si="24"/>
        <v>x</v>
      </c>
      <c r="N6" s="12" t="str">
        <f t="shared" si="24"/>
        <v>x</v>
      </c>
      <c r="O6" s="12" t="str">
        <f t="shared" si="24"/>
        <v>x</v>
      </c>
      <c r="P6" s="12" t="str">
        <f t="shared" si="24"/>
        <v>x</v>
      </c>
      <c r="Q6" s="12" t="str">
        <f t="shared" si="24"/>
        <v>x</v>
      </c>
      <c r="R6" s="12" t="str">
        <f t="shared" si="24"/>
        <v/>
      </c>
      <c r="S6" s="12" t="str">
        <f t="shared" si="24"/>
        <v/>
      </c>
      <c r="T6" s="12" t="str">
        <f t="shared" si="24"/>
        <v/>
      </c>
      <c r="U6" s="12" t="str">
        <f t="shared" si="24"/>
        <v/>
      </c>
      <c r="V6" s="12" t="str">
        <f t="shared" si="24"/>
        <v/>
      </c>
      <c r="W6" s="12" t="str">
        <f t="shared" si="24"/>
        <v/>
      </c>
      <c r="X6" s="12" t="str">
        <f t="shared" si="24"/>
        <v/>
      </c>
      <c r="Y6" s="12" t="str">
        <f t="shared" si="24"/>
        <v/>
      </c>
      <c r="Z6" s="12" t="str">
        <f t="shared" si="24"/>
        <v/>
      </c>
      <c r="AA6" s="12" t="str">
        <f t="shared" si="24"/>
        <v/>
      </c>
    </row>
    <row r="7" spans="2:487" x14ac:dyDescent="0.25">
      <c r="B7" s="4" t="s">
        <v>11</v>
      </c>
      <c r="C7" s="4" t="s">
        <v>73</v>
      </c>
      <c r="D7" s="13">
        <f>'Input Data'!E9</f>
        <v>43873</v>
      </c>
      <c r="E7" s="13">
        <f>'Input Data'!F9</f>
        <v>43882</v>
      </c>
      <c r="F7" s="5">
        <f t="shared" si="9"/>
        <v>9</v>
      </c>
      <c r="G7" s="6">
        <v>1</v>
      </c>
      <c r="H7" s="11" t="str">
        <f t="shared" si="0"/>
        <v>Completed</v>
      </c>
      <c r="I7" s="11">
        <f t="shared" si="10"/>
        <v>9</v>
      </c>
      <c r="J7" s="12" t="str">
        <f t="shared" ref="J7:Y7" si="25">IF(AND(J2&gt;=$D$7,J2&lt;=$E$7),"x","")</f>
        <v/>
      </c>
      <c r="K7" s="12" t="str">
        <f t="shared" si="25"/>
        <v/>
      </c>
      <c r="L7" s="12" t="str">
        <f t="shared" si="25"/>
        <v/>
      </c>
      <c r="M7" s="12" t="str">
        <f t="shared" si="25"/>
        <v/>
      </c>
      <c r="N7" s="12" t="str">
        <f t="shared" si="25"/>
        <v/>
      </c>
      <c r="O7" s="12" t="str">
        <f t="shared" si="25"/>
        <v/>
      </c>
      <c r="P7" s="12" t="str">
        <f t="shared" si="25"/>
        <v/>
      </c>
      <c r="Q7" s="12" t="str">
        <f t="shared" si="25"/>
        <v/>
      </c>
      <c r="R7" s="12" t="str">
        <f t="shared" si="25"/>
        <v/>
      </c>
      <c r="S7" s="12" t="str">
        <f t="shared" si="25"/>
        <v>x</v>
      </c>
      <c r="T7" s="12" t="str">
        <f t="shared" si="25"/>
        <v>x</v>
      </c>
      <c r="U7" s="12" t="str">
        <f t="shared" si="25"/>
        <v>x</v>
      </c>
      <c r="V7" s="12" t="str">
        <f t="shared" si="25"/>
        <v>x</v>
      </c>
      <c r="W7" s="12" t="str">
        <f t="shared" si="25"/>
        <v>x</v>
      </c>
      <c r="X7" s="12" t="str">
        <f t="shared" si="25"/>
        <v>x</v>
      </c>
      <c r="Y7" s="12" t="str">
        <f t="shared" si="25"/>
        <v>x</v>
      </c>
    </row>
    <row r="8" spans="2:487" x14ac:dyDescent="0.25">
      <c r="B8" s="8" t="s">
        <v>12</v>
      </c>
      <c r="C8" s="33" t="s">
        <v>74</v>
      </c>
      <c r="D8" s="13">
        <f>'Input Data'!E10</f>
        <v>43876</v>
      </c>
      <c r="E8" s="13">
        <f>'Input Data'!F10</f>
        <v>43883</v>
      </c>
      <c r="F8" s="9">
        <f t="shared" si="9"/>
        <v>7</v>
      </c>
      <c r="G8" s="10">
        <v>1</v>
      </c>
      <c r="H8" s="7" t="str">
        <f t="shared" si="0"/>
        <v>Completed</v>
      </c>
      <c r="I8" s="7">
        <f t="shared" si="10"/>
        <v>7</v>
      </c>
      <c r="J8" s="12" t="str">
        <f t="shared" ref="J8:Z8" si="26">IF(AND(J2&gt;=$D$8,J2&lt;=$E$8),"x","")</f>
        <v/>
      </c>
      <c r="K8" s="12" t="str">
        <f t="shared" si="26"/>
        <v/>
      </c>
      <c r="L8" s="12" t="str">
        <f t="shared" si="26"/>
        <v/>
      </c>
      <c r="M8" s="12" t="str">
        <f t="shared" si="26"/>
        <v/>
      </c>
      <c r="N8" s="12" t="str">
        <f t="shared" si="26"/>
        <v/>
      </c>
      <c r="O8" s="12" t="str">
        <f t="shared" si="26"/>
        <v/>
      </c>
      <c r="P8" s="12" t="str">
        <f t="shared" si="26"/>
        <v/>
      </c>
      <c r="Q8" s="12" t="str">
        <f t="shared" si="26"/>
        <v/>
      </c>
      <c r="R8" s="12" t="str">
        <f t="shared" si="26"/>
        <v/>
      </c>
      <c r="S8" s="12" t="str">
        <f t="shared" si="26"/>
        <v/>
      </c>
      <c r="T8" s="12" t="str">
        <f t="shared" si="26"/>
        <v/>
      </c>
      <c r="U8" s="12" t="str">
        <f t="shared" si="26"/>
        <v/>
      </c>
      <c r="V8" s="12" t="str">
        <f t="shared" si="26"/>
        <v>x</v>
      </c>
      <c r="W8" s="12" t="str">
        <f t="shared" si="26"/>
        <v>x</v>
      </c>
      <c r="X8" s="12" t="str">
        <f t="shared" si="26"/>
        <v>x</v>
      </c>
      <c r="Y8" s="12" t="str">
        <f t="shared" si="26"/>
        <v>x</v>
      </c>
      <c r="Z8" s="12" t="str">
        <f t="shared" si="26"/>
        <v>x</v>
      </c>
    </row>
    <row r="9" spans="2:487" x14ac:dyDescent="0.25">
      <c r="B9" s="4" t="s">
        <v>13</v>
      </c>
      <c r="C9" s="8" t="s">
        <v>69</v>
      </c>
      <c r="D9" s="13">
        <f>'Input Data'!E11</f>
        <v>43871</v>
      </c>
      <c r="E9" s="13">
        <f>'Input Data'!F11</f>
        <v>43886</v>
      </c>
      <c r="F9" s="5">
        <f t="shared" si="9"/>
        <v>15</v>
      </c>
      <c r="G9" s="6">
        <v>1</v>
      </c>
      <c r="H9" s="11" t="str">
        <f t="shared" si="0"/>
        <v>Completed</v>
      </c>
      <c r="I9" s="11">
        <f t="shared" si="10"/>
        <v>15</v>
      </c>
      <c r="J9" s="12" t="str">
        <f t="shared" ref="J9:Z9" si="27">IF(AND(J2&gt;=$D$9,J2&lt;=$E$9),"x","")</f>
        <v/>
      </c>
      <c r="K9" s="12" t="str">
        <f t="shared" si="27"/>
        <v/>
      </c>
      <c r="L9" s="12" t="str">
        <f t="shared" si="27"/>
        <v/>
      </c>
      <c r="M9" s="12" t="str">
        <f t="shared" si="27"/>
        <v/>
      </c>
      <c r="N9" s="12" t="str">
        <f t="shared" si="27"/>
        <v/>
      </c>
      <c r="O9" s="12" t="str">
        <f t="shared" si="27"/>
        <v/>
      </c>
      <c r="P9" s="12" t="str">
        <f t="shared" si="27"/>
        <v/>
      </c>
      <c r="Q9" s="12" t="str">
        <f t="shared" si="27"/>
        <v>x</v>
      </c>
      <c r="R9" s="12" t="str">
        <f t="shared" si="27"/>
        <v>x</v>
      </c>
      <c r="S9" s="12" t="str">
        <f t="shared" si="27"/>
        <v>x</v>
      </c>
      <c r="T9" s="12" t="str">
        <f t="shared" si="27"/>
        <v>x</v>
      </c>
      <c r="U9" s="12" t="str">
        <f t="shared" si="27"/>
        <v>x</v>
      </c>
      <c r="V9" s="12" t="str">
        <f t="shared" si="27"/>
        <v>x</v>
      </c>
      <c r="W9" s="12" t="str">
        <f t="shared" si="27"/>
        <v>x</v>
      </c>
      <c r="X9" s="12" t="str">
        <f t="shared" si="27"/>
        <v>x</v>
      </c>
      <c r="Y9" s="12" t="str">
        <f t="shared" si="27"/>
        <v>x</v>
      </c>
      <c r="Z9" s="12" t="str">
        <f t="shared" si="27"/>
        <v>x</v>
      </c>
    </row>
    <row r="10" spans="2:487" x14ac:dyDescent="0.25">
      <c r="B10" s="8" t="s">
        <v>14</v>
      </c>
      <c r="C10" s="4" t="s">
        <v>70</v>
      </c>
      <c r="D10" s="13">
        <f>'Input Data'!E12</f>
        <v>43878</v>
      </c>
      <c r="E10" s="13">
        <f>'Input Data'!F12</f>
        <v>43885</v>
      </c>
      <c r="F10" s="9">
        <f t="shared" si="9"/>
        <v>7</v>
      </c>
      <c r="G10" s="10">
        <v>1</v>
      </c>
      <c r="H10" s="7" t="str">
        <f t="shared" si="0"/>
        <v>Completed</v>
      </c>
      <c r="I10" s="7">
        <f t="shared" si="10"/>
        <v>7</v>
      </c>
      <c r="J10" s="12" t="str">
        <f>IF(AND($J$2&gt;=$D10,$J$2&lt;=$E10),"x","")</f>
        <v/>
      </c>
      <c r="K10" s="1" t="str">
        <f>IF(AND($K$2&gt;=$D10,$K$2&lt;=$E10),"x","")</f>
        <v/>
      </c>
      <c r="L10" s="1" t="str">
        <f>IF(AND($L$2&gt;=$D10,$L$2&lt;=$E10),"x","")</f>
        <v/>
      </c>
      <c r="M10" s="1" t="str">
        <f>IF(AND($M$2&gt;=$D10,$M$2&lt;=$E10),"x","")</f>
        <v/>
      </c>
      <c r="N10" s="1" t="str">
        <f>IF(AND($N$2&gt;=$D10,$N$2&lt;=$E10),"x","")</f>
        <v/>
      </c>
      <c r="O10" s="1" t="str">
        <f>IF(AND($O$2&gt;=$D10,$O$2&lt;=$E10),"x","")</f>
        <v/>
      </c>
      <c r="P10" s="1" t="str">
        <f>IF(AND($P$2&gt;=$D10,$P$2&lt;=$E10),"x","")</f>
        <v/>
      </c>
      <c r="Q10" s="1" t="str">
        <f>IF(AND(Q9&gt;=$D$3,Q9&lt;=$E$3),"x","")</f>
        <v/>
      </c>
    </row>
    <row r="11" spans="2:487" x14ac:dyDescent="0.25">
      <c r="B11" s="4" t="s">
        <v>15</v>
      </c>
      <c r="C11" s="8" t="s">
        <v>71</v>
      </c>
      <c r="D11" s="13">
        <f>'Input Data'!E13</f>
        <v>43872</v>
      </c>
      <c r="E11" s="13">
        <f>'Input Data'!F13</f>
        <v>43881</v>
      </c>
      <c r="F11" s="5">
        <f t="shared" si="9"/>
        <v>9</v>
      </c>
      <c r="G11" s="6">
        <v>1</v>
      </c>
      <c r="H11" s="11" t="str">
        <f t="shared" si="0"/>
        <v>Completed</v>
      </c>
      <c r="I11" s="11">
        <f t="shared" si="10"/>
        <v>9</v>
      </c>
      <c r="J11" s="12" t="str">
        <f>IF(AND($J$2&gt;=$D11,$J$2&lt;=$E11),"x","")</f>
        <v/>
      </c>
      <c r="K11" s="1" t="str">
        <f>IF(AND($K$2&gt;=$D11,$K$2&lt;=$E11),"x","")</f>
        <v/>
      </c>
      <c r="L11" s="1" t="str">
        <f>IF(AND($L$2&gt;=$D11,$L$2&lt;=$E11),"x","")</f>
        <v/>
      </c>
      <c r="M11" s="1" t="str">
        <f>IF(AND($M$2&gt;=$D11,$M$2&lt;=$E11),"x","")</f>
        <v/>
      </c>
      <c r="N11" s="1" t="str">
        <f>IF(AND($N$2&gt;=$D11,$N$2&lt;=$E11),"x","")</f>
        <v/>
      </c>
      <c r="O11" s="1" t="str">
        <f>IF(AND($O$2&gt;=$D11,$O$2&lt;=$E11),"x","")</f>
        <v/>
      </c>
      <c r="P11" s="1" t="str">
        <f>IF(AND($P$2&gt;=$D11,$P$2&lt;=$E11),"x","")</f>
        <v/>
      </c>
      <c r="Q11" s="1" t="str">
        <f>IF(AND(Q10&gt;=$D$3,Q10&lt;=$E$3),"x","")</f>
        <v/>
      </c>
    </row>
    <row r="12" spans="2:487" x14ac:dyDescent="0.25">
      <c r="B12" s="8" t="s">
        <v>16</v>
      </c>
      <c r="C12" s="4" t="s">
        <v>72</v>
      </c>
      <c r="D12" s="13">
        <f>'Input Data'!E14</f>
        <v>43873</v>
      </c>
      <c r="E12" s="13">
        <f>'Input Data'!F14</f>
        <v>43897</v>
      </c>
      <c r="F12" s="9">
        <f t="shared" si="9"/>
        <v>24</v>
      </c>
      <c r="G12" s="10">
        <v>1</v>
      </c>
      <c r="H12" s="7" t="str">
        <f t="shared" si="0"/>
        <v>Completed</v>
      </c>
      <c r="I12" s="7">
        <f t="shared" si="10"/>
        <v>24</v>
      </c>
      <c r="J12" s="12" t="str">
        <f>IF(AND($J$2&gt;=$D12,$J$2&lt;=$E12),"x","")</f>
        <v/>
      </c>
      <c r="K12" s="1" t="str">
        <f>IF(AND($K$2&gt;=$D12,$K$2&lt;=$E12),"x","")</f>
        <v/>
      </c>
      <c r="L12" s="1" t="str">
        <f>IF(AND($L$2&gt;=$D12,$L$2&lt;=$E12),"x","")</f>
        <v/>
      </c>
      <c r="M12" s="1" t="str">
        <f>IF(AND($M$2&gt;=$D12,$M$2&lt;=$E12),"x","")</f>
        <v/>
      </c>
      <c r="N12" s="1" t="str">
        <f>IF(AND($N$2&gt;=$D12,$N$2&lt;=$E12),"x","")</f>
        <v/>
      </c>
      <c r="O12" s="1" t="str">
        <f>IF(AND($O$2&gt;=$D12,$O$2&lt;=$E12),"x","")</f>
        <v/>
      </c>
      <c r="P12" s="1" t="str">
        <f>IF(AND($P$2&gt;=$D12,$P$2&lt;=$E12),"x","")</f>
        <v/>
      </c>
      <c r="Q12" s="1" t="str">
        <f>IF(AND(Q11&gt;=$D$3,Q11&lt;=$E$3),"x","")</f>
        <v/>
      </c>
    </row>
    <row r="13" spans="2:487" x14ac:dyDescent="0.25">
      <c r="B13" s="4" t="s">
        <v>24</v>
      </c>
      <c r="C13" s="33" t="s">
        <v>73</v>
      </c>
      <c r="D13" s="13">
        <f>'Input Data'!E15</f>
        <v>43880</v>
      </c>
      <c r="E13" s="13">
        <f>'Input Data'!F15</f>
        <v>43887</v>
      </c>
      <c r="F13" s="5">
        <f t="shared" si="9"/>
        <v>7</v>
      </c>
      <c r="G13" s="6">
        <v>0.98</v>
      </c>
      <c r="H13" s="11" t="str">
        <f t="shared" si="0"/>
        <v>In Progress</v>
      </c>
      <c r="I13" s="11">
        <f t="shared" si="10"/>
        <v>6.8599999999999994</v>
      </c>
      <c r="J13" s="12" t="str">
        <f>IF(AND($J$2&gt;=$D13,$J$2&lt;=$E13),"x","")</f>
        <v/>
      </c>
      <c r="K13" s="1" t="str">
        <f>IF(AND($K$2&gt;=$D13,$K$2&lt;=$E13),"x","")</f>
        <v/>
      </c>
      <c r="L13" s="1" t="str">
        <f>IF(AND($L$2&gt;=$D13,$L$2&lt;=$E13),"x","")</f>
        <v/>
      </c>
      <c r="M13" s="1" t="str">
        <f>IF(AND($M$2&gt;=$D13,$M$2&lt;=$E13),"x","")</f>
        <v/>
      </c>
      <c r="N13" s="1" t="str">
        <f>IF(AND($N$2&gt;=$D13,$N$2&lt;=$E13),"x","")</f>
        <v/>
      </c>
      <c r="O13" s="1" t="str">
        <f>IF(AND($O$2&gt;=$D13,$O$2&lt;=$E13),"x","")</f>
        <v/>
      </c>
      <c r="P13" s="1" t="str">
        <f>IF(AND($P$2&gt;=$D13,$P$2&lt;=$E13),"x","")</f>
        <v/>
      </c>
      <c r="Q13" s="1" t="str">
        <f>IF(AND(Q12&gt;=$D$3,Q12&lt;=$E$3),"x","")</f>
        <v/>
      </c>
    </row>
    <row r="14" spans="2:487" x14ac:dyDescent="0.25">
      <c r="B14" s="8" t="s">
        <v>25</v>
      </c>
      <c r="C14" s="8" t="s">
        <v>74</v>
      </c>
      <c r="D14" s="13">
        <f>'Input Data'!E16</f>
        <v>43874</v>
      </c>
      <c r="E14" s="13">
        <f>'Input Data'!F16</f>
        <v>43878</v>
      </c>
      <c r="F14" s="9">
        <f t="shared" si="9"/>
        <v>4</v>
      </c>
      <c r="G14" s="10">
        <v>0.62</v>
      </c>
      <c r="H14" s="7" t="str">
        <f t="shared" si="0"/>
        <v>In Progress</v>
      </c>
      <c r="I14" s="7">
        <f t="shared" si="10"/>
        <v>2.48</v>
      </c>
      <c r="J14" s="12" t="str">
        <f>IF(AND($J$2&gt;=$D14,$J$2&lt;=$E14),"x","")</f>
        <v/>
      </c>
      <c r="K14" s="1" t="str">
        <f>IF(AND($K$2&gt;=$D14,$K$2&lt;=$E14),"x","")</f>
        <v/>
      </c>
      <c r="L14" s="1" t="str">
        <f>IF(AND($L$2&gt;=$D14,$L$2&lt;=$E14),"x","")</f>
        <v/>
      </c>
      <c r="M14" s="1" t="str">
        <f>IF(AND($M$2&gt;=$D14,$M$2&lt;=$E14),"x","")</f>
        <v/>
      </c>
      <c r="N14" s="1" t="str">
        <f>IF(AND($N$2&gt;=$D14,$N$2&lt;=$E14),"x","")</f>
        <v/>
      </c>
      <c r="O14" s="1" t="str">
        <f>IF(AND($O$2&gt;=$D14,$O$2&lt;=$E14),"x","")</f>
        <v/>
      </c>
      <c r="P14" s="1" t="str">
        <f>IF(AND($P$2&gt;=$D14,$P$2&lt;=$E14),"x","")</f>
        <v/>
      </c>
      <c r="Q14" s="1" t="str">
        <f>IF(AND(Q13&gt;=$D$3,Q13&lt;=$E$3),"x","")</f>
        <v/>
      </c>
    </row>
    <row r="15" spans="2:487" x14ac:dyDescent="0.25">
      <c r="B15" s="4" t="s">
        <v>26</v>
      </c>
      <c r="C15" s="4" t="s">
        <v>69</v>
      </c>
      <c r="D15" s="13">
        <f>'Input Data'!E17</f>
        <v>43881</v>
      </c>
      <c r="E15" s="13">
        <f>'Input Data'!F17</f>
        <v>43885</v>
      </c>
      <c r="F15" s="5">
        <f t="shared" si="9"/>
        <v>4</v>
      </c>
      <c r="G15" s="6">
        <v>0.57999999999999996</v>
      </c>
      <c r="H15" s="11" t="str">
        <f t="shared" si="0"/>
        <v>In Progress</v>
      </c>
      <c r="I15" s="11">
        <f t="shared" si="10"/>
        <v>2.3199999999999998</v>
      </c>
      <c r="J15" s="12" t="str">
        <f t="shared" ref="J15:V15" si="28">IF(AND(J2&gt;=$D$15,J2&lt;=$E$15),"x","")</f>
        <v/>
      </c>
      <c r="K15" s="12" t="str">
        <f t="shared" si="28"/>
        <v/>
      </c>
      <c r="L15" s="12" t="str">
        <f t="shared" si="28"/>
        <v/>
      </c>
      <c r="M15" s="12" t="str">
        <f t="shared" si="28"/>
        <v/>
      </c>
      <c r="N15" s="12" t="str">
        <f t="shared" si="28"/>
        <v/>
      </c>
      <c r="O15" s="12" t="str">
        <f t="shared" si="28"/>
        <v/>
      </c>
      <c r="P15" s="12" t="str">
        <f t="shared" si="28"/>
        <v/>
      </c>
      <c r="Q15" s="12" t="str">
        <f t="shared" si="28"/>
        <v/>
      </c>
      <c r="R15" s="12" t="str">
        <f t="shared" si="28"/>
        <v/>
      </c>
      <c r="S15" s="12" t="str">
        <f t="shared" si="28"/>
        <v/>
      </c>
      <c r="T15" s="12" t="str">
        <f t="shared" si="28"/>
        <v/>
      </c>
      <c r="U15" s="12" t="str">
        <f t="shared" si="28"/>
        <v/>
      </c>
      <c r="V15" s="12" t="str">
        <f t="shared" si="28"/>
        <v/>
      </c>
    </row>
    <row r="16" spans="2:487" x14ac:dyDescent="0.25">
      <c r="B16" s="8" t="s">
        <v>27</v>
      </c>
      <c r="C16" s="8" t="s">
        <v>70</v>
      </c>
      <c r="D16" s="13">
        <f>'Input Data'!E18</f>
        <v>43888</v>
      </c>
      <c r="E16" s="13">
        <f>'Input Data'!F18</f>
        <v>43895</v>
      </c>
      <c r="F16" s="9">
        <f t="shared" si="9"/>
        <v>7</v>
      </c>
      <c r="G16" s="10">
        <v>0.45</v>
      </c>
      <c r="H16" s="7" t="str">
        <f t="shared" si="0"/>
        <v>In Progress</v>
      </c>
      <c r="I16" s="7">
        <f t="shared" si="10"/>
        <v>3.15</v>
      </c>
      <c r="J16" s="12" t="str">
        <f t="shared" ref="J16:AF16" si="29">IF(AND(J2&gt;=$D$16,J2&lt;=$E$16),"x","")</f>
        <v/>
      </c>
      <c r="K16" s="12" t="str">
        <f t="shared" si="29"/>
        <v/>
      </c>
      <c r="L16" s="12" t="str">
        <f t="shared" si="29"/>
        <v/>
      </c>
      <c r="M16" s="12" t="str">
        <f t="shared" si="29"/>
        <v/>
      </c>
      <c r="N16" s="12" t="str">
        <f t="shared" si="29"/>
        <v/>
      </c>
      <c r="O16" s="12" t="str">
        <f t="shared" si="29"/>
        <v/>
      </c>
      <c r="P16" s="12" t="str">
        <f t="shared" si="29"/>
        <v/>
      </c>
      <c r="Q16" s="12" t="str">
        <f t="shared" si="29"/>
        <v/>
      </c>
      <c r="R16" s="12" t="str">
        <f t="shared" si="29"/>
        <v/>
      </c>
      <c r="S16" s="12" t="str">
        <f t="shared" si="29"/>
        <v/>
      </c>
      <c r="T16" s="12" t="str">
        <f t="shared" si="29"/>
        <v/>
      </c>
      <c r="U16" s="12" t="str">
        <f t="shared" si="29"/>
        <v/>
      </c>
      <c r="V16" s="12" t="str">
        <f t="shared" si="29"/>
        <v/>
      </c>
      <c r="W16" s="12" t="str">
        <f t="shared" si="29"/>
        <v/>
      </c>
      <c r="X16" s="12" t="str">
        <f t="shared" si="29"/>
        <v/>
      </c>
      <c r="Y16" s="12" t="str">
        <f t="shared" si="29"/>
        <v/>
      </c>
      <c r="Z16" s="12" t="str">
        <f t="shared" si="29"/>
        <v/>
      </c>
      <c r="AA16" s="12" t="str">
        <f t="shared" si="29"/>
        <v/>
      </c>
      <c r="AB16" s="12" t="str">
        <f t="shared" si="29"/>
        <v/>
      </c>
      <c r="AC16" s="12" t="str">
        <f t="shared" si="29"/>
        <v/>
      </c>
      <c r="AD16" s="12" t="str">
        <f t="shared" si="29"/>
        <v/>
      </c>
      <c r="AE16" s="12" t="str">
        <f t="shared" si="29"/>
        <v/>
      </c>
      <c r="AF16" s="12" t="str">
        <f t="shared" si="29"/>
        <v/>
      </c>
    </row>
    <row r="17" spans="2:496" x14ac:dyDescent="0.25">
      <c r="B17" s="4" t="s">
        <v>28</v>
      </c>
      <c r="C17" s="4" t="s">
        <v>71</v>
      </c>
      <c r="D17" s="13">
        <f>'Input Data'!E19</f>
        <v>43895</v>
      </c>
      <c r="E17" s="13">
        <f>'Input Data'!F19</f>
        <v>43902</v>
      </c>
      <c r="F17" s="5">
        <f t="shared" si="9"/>
        <v>7</v>
      </c>
      <c r="G17" s="6">
        <v>0.12</v>
      </c>
      <c r="H17" s="11" t="str">
        <f t="shared" si="0"/>
        <v>In Progress</v>
      </c>
      <c r="I17" s="11">
        <f t="shared" si="10"/>
        <v>0.84</v>
      </c>
      <c r="J17" s="12" t="str">
        <f t="shared" ref="J17:AW17" si="30">IF(AND(J2&gt;=$D$17,J2&lt;=$E$17),"x","")</f>
        <v/>
      </c>
      <c r="K17" s="12" t="str">
        <f t="shared" si="30"/>
        <v/>
      </c>
      <c r="L17" s="12" t="str">
        <f t="shared" si="30"/>
        <v/>
      </c>
      <c r="M17" s="12" t="str">
        <f t="shared" si="30"/>
        <v/>
      </c>
      <c r="N17" s="12" t="str">
        <f t="shared" si="30"/>
        <v/>
      </c>
      <c r="O17" s="12" t="str">
        <f t="shared" si="30"/>
        <v/>
      </c>
      <c r="P17" s="12" t="str">
        <f t="shared" si="30"/>
        <v/>
      </c>
      <c r="Q17" s="12" t="str">
        <f t="shared" si="30"/>
        <v/>
      </c>
      <c r="R17" s="12" t="str">
        <f t="shared" si="30"/>
        <v/>
      </c>
      <c r="S17" s="12" t="str">
        <f t="shared" si="30"/>
        <v/>
      </c>
      <c r="T17" s="12" t="str">
        <f t="shared" si="30"/>
        <v/>
      </c>
      <c r="U17" s="12" t="str">
        <f t="shared" si="30"/>
        <v/>
      </c>
      <c r="V17" s="12" t="str">
        <f t="shared" si="30"/>
        <v/>
      </c>
      <c r="W17" s="12" t="str">
        <f t="shared" si="30"/>
        <v/>
      </c>
      <c r="X17" s="12" t="str">
        <f t="shared" si="30"/>
        <v/>
      </c>
      <c r="Y17" s="12" t="str">
        <f t="shared" si="30"/>
        <v/>
      </c>
      <c r="Z17" s="12" t="str">
        <f t="shared" si="30"/>
        <v/>
      </c>
      <c r="AA17" s="12" t="str">
        <f t="shared" si="30"/>
        <v/>
      </c>
      <c r="AB17" s="12" t="str">
        <f t="shared" si="30"/>
        <v/>
      </c>
      <c r="AC17" s="12" t="str">
        <f t="shared" si="30"/>
        <v/>
      </c>
      <c r="AD17" s="12" t="str">
        <f t="shared" si="30"/>
        <v/>
      </c>
      <c r="AE17" s="12" t="str">
        <f t="shared" si="30"/>
        <v/>
      </c>
      <c r="AF17" s="12" t="str">
        <f t="shared" si="30"/>
        <v/>
      </c>
      <c r="AG17" s="12" t="str">
        <f t="shared" si="30"/>
        <v/>
      </c>
      <c r="AH17" s="12" t="str">
        <f t="shared" si="30"/>
        <v/>
      </c>
      <c r="AI17" s="12" t="str">
        <f t="shared" si="30"/>
        <v/>
      </c>
      <c r="AJ17" s="12" t="str">
        <f t="shared" si="30"/>
        <v/>
      </c>
      <c r="AK17" s="12" t="str">
        <f t="shared" si="30"/>
        <v/>
      </c>
      <c r="AL17" s="12" t="str">
        <f t="shared" si="30"/>
        <v/>
      </c>
      <c r="AM17" s="12" t="str">
        <f t="shared" si="30"/>
        <v/>
      </c>
      <c r="AN17" s="12" t="str">
        <f t="shared" si="30"/>
        <v/>
      </c>
      <c r="AO17" s="12" t="str">
        <f t="shared" si="30"/>
        <v>x</v>
      </c>
      <c r="AP17" s="12" t="str">
        <f t="shared" si="30"/>
        <v>x</v>
      </c>
      <c r="AQ17" s="12" t="str">
        <f t="shared" si="30"/>
        <v>x</v>
      </c>
      <c r="AR17" s="12" t="str">
        <f t="shared" si="30"/>
        <v>x</v>
      </c>
      <c r="AS17" s="12" t="str">
        <f t="shared" si="30"/>
        <v>x</v>
      </c>
      <c r="AT17" s="12" t="str">
        <f t="shared" si="30"/>
        <v>x</v>
      </c>
      <c r="AU17" s="12" t="str">
        <f t="shared" si="30"/>
        <v>x</v>
      </c>
      <c r="AV17" s="12" t="str">
        <f t="shared" si="30"/>
        <v>x</v>
      </c>
      <c r="AW17" s="12" t="str">
        <f t="shared" si="30"/>
        <v/>
      </c>
    </row>
    <row r="18" spans="2:496" x14ac:dyDescent="0.25">
      <c r="B18" s="8" t="s">
        <v>29</v>
      </c>
      <c r="C18" s="33" t="s">
        <v>72</v>
      </c>
      <c r="D18" s="13">
        <f>'Input Data'!E20</f>
        <v>43902</v>
      </c>
      <c r="E18" s="13">
        <f>'Input Data'!F20</f>
        <v>43903</v>
      </c>
      <c r="F18" s="9">
        <f t="shared" si="9"/>
        <v>1</v>
      </c>
      <c r="G18" s="10">
        <v>0.21</v>
      </c>
      <c r="H18" s="7" t="str">
        <f t="shared" si="0"/>
        <v>In Progress</v>
      </c>
      <c r="I18" s="7">
        <f t="shared" si="10"/>
        <v>0.21</v>
      </c>
      <c r="J18" s="12" t="str">
        <f t="shared" ref="J18:BB18" si="31">IF(AND(J2&gt;=$D$18,J2&lt;=$E$18),"x","")</f>
        <v/>
      </c>
      <c r="K18" s="12" t="str">
        <f t="shared" si="31"/>
        <v/>
      </c>
      <c r="L18" s="12" t="str">
        <f t="shared" si="31"/>
        <v/>
      </c>
      <c r="M18" s="12" t="str">
        <f t="shared" si="31"/>
        <v/>
      </c>
      <c r="N18" s="12" t="str">
        <f t="shared" si="31"/>
        <v/>
      </c>
      <c r="O18" s="12" t="str">
        <f t="shared" si="31"/>
        <v/>
      </c>
      <c r="P18" s="12" t="str">
        <f t="shared" si="31"/>
        <v/>
      </c>
      <c r="Q18" s="12" t="str">
        <f t="shared" si="31"/>
        <v/>
      </c>
      <c r="R18" s="12" t="str">
        <f t="shared" si="31"/>
        <v/>
      </c>
      <c r="S18" s="12" t="str">
        <f t="shared" si="31"/>
        <v/>
      </c>
      <c r="T18" s="12" t="str">
        <f t="shared" si="31"/>
        <v/>
      </c>
      <c r="U18" s="12" t="str">
        <f t="shared" si="31"/>
        <v/>
      </c>
      <c r="V18" s="12" t="str">
        <f t="shared" si="31"/>
        <v/>
      </c>
      <c r="W18" s="12" t="str">
        <f t="shared" si="31"/>
        <v/>
      </c>
      <c r="X18" s="12" t="str">
        <f t="shared" si="31"/>
        <v/>
      </c>
      <c r="Y18" s="12" t="str">
        <f t="shared" si="31"/>
        <v/>
      </c>
      <c r="Z18" s="12" t="str">
        <f t="shared" si="31"/>
        <v/>
      </c>
      <c r="AA18" s="12" t="str">
        <f t="shared" si="31"/>
        <v/>
      </c>
      <c r="AB18" s="12" t="str">
        <f t="shared" si="31"/>
        <v/>
      </c>
      <c r="AC18" s="12" t="str">
        <f t="shared" si="31"/>
        <v/>
      </c>
      <c r="AD18" s="12" t="str">
        <f t="shared" si="31"/>
        <v/>
      </c>
      <c r="AE18" s="12" t="str">
        <f t="shared" si="31"/>
        <v/>
      </c>
      <c r="AF18" s="12" t="str">
        <f t="shared" si="31"/>
        <v/>
      </c>
      <c r="AG18" s="12" t="str">
        <f t="shared" si="31"/>
        <v/>
      </c>
      <c r="AH18" s="12" t="str">
        <f t="shared" si="31"/>
        <v/>
      </c>
      <c r="AI18" s="12" t="str">
        <f t="shared" si="31"/>
        <v/>
      </c>
      <c r="AJ18" s="12" t="str">
        <f t="shared" si="31"/>
        <v/>
      </c>
      <c r="AK18" s="12" t="str">
        <f t="shared" si="31"/>
        <v/>
      </c>
      <c r="AL18" s="12" t="str">
        <f t="shared" si="31"/>
        <v/>
      </c>
      <c r="AM18" s="12" t="str">
        <f t="shared" si="31"/>
        <v/>
      </c>
      <c r="AN18" s="12" t="str">
        <f t="shared" si="31"/>
        <v/>
      </c>
      <c r="AO18" s="12" t="str">
        <f t="shared" si="31"/>
        <v/>
      </c>
      <c r="AP18" s="12" t="str">
        <f t="shared" si="31"/>
        <v/>
      </c>
      <c r="AQ18" s="12" t="str">
        <f t="shared" si="31"/>
        <v/>
      </c>
      <c r="AR18" s="12" t="str">
        <f t="shared" si="31"/>
        <v/>
      </c>
      <c r="AS18" s="12" t="str">
        <f t="shared" si="31"/>
        <v/>
      </c>
      <c r="AT18" s="12" t="str">
        <f t="shared" si="31"/>
        <v/>
      </c>
      <c r="AU18" s="12" t="str">
        <f t="shared" si="31"/>
        <v/>
      </c>
      <c r="AV18" s="12" t="str">
        <f t="shared" si="31"/>
        <v>x</v>
      </c>
      <c r="AW18" s="12" t="str">
        <f t="shared" si="31"/>
        <v>x</v>
      </c>
      <c r="AX18" s="12" t="str">
        <f t="shared" si="31"/>
        <v/>
      </c>
      <c r="AY18" s="12" t="str">
        <f t="shared" si="31"/>
        <v/>
      </c>
      <c r="AZ18" s="12" t="str">
        <f t="shared" si="31"/>
        <v/>
      </c>
      <c r="BA18" s="12" t="str">
        <f t="shared" si="31"/>
        <v/>
      </c>
      <c r="BB18" s="12" t="str">
        <f t="shared" si="31"/>
        <v/>
      </c>
    </row>
    <row r="19" spans="2:496" x14ac:dyDescent="0.25">
      <c r="B19" s="4" t="s">
        <v>30</v>
      </c>
      <c r="C19" s="8" t="s">
        <v>73</v>
      </c>
      <c r="D19" s="13">
        <f>'Input Data'!E21</f>
        <v>43887</v>
      </c>
      <c r="E19" s="13">
        <f>'Input Data'!F21</f>
        <v>43894</v>
      </c>
      <c r="F19" s="5">
        <f t="shared" si="9"/>
        <v>7</v>
      </c>
      <c r="G19" s="6">
        <v>0.31</v>
      </c>
      <c r="H19" s="11" t="str">
        <f t="shared" si="0"/>
        <v>In Progress</v>
      </c>
      <c r="I19" s="11">
        <f t="shared" si="10"/>
        <v>2.17</v>
      </c>
      <c r="J19" s="12" t="str">
        <f t="shared" ref="J19:AO19" si="32">IF(AND(J2&gt;=$D$19,J2&lt;=$E$19),"x","")</f>
        <v/>
      </c>
      <c r="K19" s="12" t="str">
        <f t="shared" si="32"/>
        <v/>
      </c>
      <c r="L19" s="12" t="str">
        <f t="shared" si="32"/>
        <v/>
      </c>
      <c r="M19" s="12" t="str">
        <f t="shared" si="32"/>
        <v/>
      </c>
      <c r="N19" s="12" t="str">
        <f t="shared" si="32"/>
        <v/>
      </c>
      <c r="O19" s="12" t="str">
        <f t="shared" si="32"/>
        <v/>
      </c>
      <c r="P19" s="12" t="str">
        <f t="shared" si="32"/>
        <v/>
      </c>
      <c r="Q19" s="12" t="str">
        <f t="shared" si="32"/>
        <v/>
      </c>
      <c r="R19" s="12" t="str">
        <f t="shared" si="32"/>
        <v/>
      </c>
      <c r="S19" s="12" t="str">
        <f t="shared" si="32"/>
        <v/>
      </c>
      <c r="T19" s="12" t="str">
        <f t="shared" si="32"/>
        <v/>
      </c>
      <c r="U19" s="12" t="str">
        <f t="shared" si="32"/>
        <v/>
      </c>
      <c r="V19" s="12" t="str">
        <f t="shared" si="32"/>
        <v/>
      </c>
      <c r="W19" s="12" t="str">
        <f t="shared" si="32"/>
        <v/>
      </c>
      <c r="X19" s="12" t="str">
        <f t="shared" si="32"/>
        <v/>
      </c>
      <c r="Y19" s="12" t="str">
        <f t="shared" si="32"/>
        <v/>
      </c>
      <c r="Z19" s="12" t="str">
        <f t="shared" si="32"/>
        <v/>
      </c>
      <c r="AA19" s="12" t="str">
        <f t="shared" si="32"/>
        <v/>
      </c>
      <c r="AB19" s="12" t="str">
        <f t="shared" si="32"/>
        <v/>
      </c>
      <c r="AC19" s="12" t="str">
        <f t="shared" si="32"/>
        <v/>
      </c>
      <c r="AD19" s="12" t="str">
        <f t="shared" si="32"/>
        <v/>
      </c>
      <c r="AE19" s="12" t="str">
        <f t="shared" si="32"/>
        <v/>
      </c>
      <c r="AF19" s="12" t="str">
        <f t="shared" si="32"/>
        <v/>
      </c>
      <c r="AG19" s="12" t="str">
        <f t="shared" si="32"/>
        <v>x</v>
      </c>
      <c r="AH19" s="12" t="str">
        <f t="shared" si="32"/>
        <v>x</v>
      </c>
      <c r="AI19" s="12" t="str">
        <f t="shared" si="32"/>
        <v>x</v>
      </c>
      <c r="AJ19" s="12" t="str">
        <f t="shared" si="32"/>
        <v>x</v>
      </c>
      <c r="AK19" s="12" t="str">
        <f t="shared" si="32"/>
        <v>x</v>
      </c>
      <c r="AL19" s="12" t="str">
        <f t="shared" si="32"/>
        <v>x</v>
      </c>
      <c r="AM19" s="12" t="str">
        <f t="shared" si="32"/>
        <v>x</v>
      </c>
      <c r="AN19" s="12" t="str">
        <f t="shared" si="32"/>
        <v>x</v>
      </c>
      <c r="AO19" s="12" t="str">
        <f t="shared" si="32"/>
        <v/>
      </c>
      <c r="AP19" s="12" t="str">
        <f t="shared" ref="AP19:BK19" si="33">IF(AND(AP2&gt;=$D$19,AP2&lt;=$E$19),"x","")</f>
        <v/>
      </c>
      <c r="AQ19" s="12" t="str">
        <f t="shared" si="33"/>
        <v/>
      </c>
      <c r="AR19" s="12" t="str">
        <f t="shared" si="33"/>
        <v/>
      </c>
      <c r="AS19" s="12" t="str">
        <f t="shared" si="33"/>
        <v/>
      </c>
      <c r="AT19" s="12" t="str">
        <f t="shared" si="33"/>
        <v/>
      </c>
      <c r="AU19" s="12" t="str">
        <f t="shared" si="33"/>
        <v/>
      </c>
      <c r="AV19" s="12" t="str">
        <f t="shared" si="33"/>
        <v/>
      </c>
      <c r="AW19" s="12" t="str">
        <f t="shared" si="33"/>
        <v/>
      </c>
      <c r="AX19" s="12" t="str">
        <f t="shared" si="33"/>
        <v/>
      </c>
      <c r="AY19" s="12" t="str">
        <f t="shared" si="33"/>
        <v/>
      </c>
      <c r="AZ19" s="12" t="str">
        <f t="shared" si="33"/>
        <v/>
      </c>
      <c r="BA19" s="12" t="str">
        <f t="shared" si="33"/>
        <v/>
      </c>
      <c r="BB19" s="12" t="str">
        <f t="shared" si="33"/>
        <v/>
      </c>
      <c r="BC19" s="12" t="str">
        <f t="shared" si="33"/>
        <v/>
      </c>
      <c r="BD19" s="12" t="str">
        <f t="shared" si="33"/>
        <v/>
      </c>
      <c r="BE19" s="12" t="str">
        <f t="shared" si="33"/>
        <v/>
      </c>
      <c r="BF19" s="12" t="str">
        <f t="shared" si="33"/>
        <v/>
      </c>
      <c r="BG19" s="12" t="str">
        <f t="shared" si="33"/>
        <v/>
      </c>
      <c r="BH19" s="12" t="str">
        <f t="shared" si="33"/>
        <v/>
      </c>
      <c r="BI19" s="12" t="str">
        <f t="shared" si="33"/>
        <v/>
      </c>
      <c r="BJ19" s="12" t="str">
        <f t="shared" si="33"/>
        <v/>
      </c>
      <c r="BK19" s="12" t="str">
        <f t="shared" si="33"/>
        <v/>
      </c>
    </row>
    <row r="20" spans="2:496" x14ac:dyDescent="0.25">
      <c r="B20" s="8" t="s">
        <v>31</v>
      </c>
      <c r="C20" s="4" t="s">
        <v>74</v>
      </c>
      <c r="D20" s="13">
        <f>'Input Data'!E22</f>
        <v>43904</v>
      </c>
      <c r="E20" s="13">
        <f>'Input Data'!F22</f>
        <v>43911</v>
      </c>
      <c r="F20" s="9">
        <f t="shared" si="9"/>
        <v>7</v>
      </c>
      <c r="G20" s="10">
        <v>0.45</v>
      </c>
      <c r="H20" s="7" t="str">
        <f t="shared" si="0"/>
        <v>In Progress</v>
      </c>
      <c r="I20" s="7">
        <f t="shared" si="10"/>
        <v>3.15</v>
      </c>
      <c r="J20" s="12" t="str">
        <f t="shared" ref="J20:BE20" si="34">IF(AND(J2&gt;=$D$20,J2&lt;=$E$20),"x","")</f>
        <v/>
      </c>
      <c r="K20" s="12" t="str">
        <f t="shared" si="34"/>
        <v/>
      </c>
      <c r="L20" s="12" t="str">
        <f t="shared" si="34"/>
        <v/>
      </c>
      <c r="M20" s="12" t="str">
        <f t="shared" si="34"/>
        <v/>
      </c>
      <c r="N20" s="12" t="str">
        <f t="shared" si="34"/>
        <v/>
      </c>
      <c r="O20" s="12" t="str">
        <f t="shared" si="34"/>
        <v/>
      </c>
      <c r="P20" s="12" t="str">
        <f t="shared" si="34"/>
        <v/>
      </c>
      <c r="Q20" s="12" t="str">
        <f t="shared" si="34"/>
        <v/>
      </c>
      <c r="R20" s="12" t="str">
        <f t="shared" si="34"/>
        <v/>
      </c>
      <c r="S20" s="12" t="str">
        <f t="shared" si="34"/>
        <v/>
      </c>
      <c r="T20" s="12" t="str">
        <f t="shared" si="34"/>
        <v/>
      </c>
      <c r="U20" s="12" t="str">
        <f t="shared" si="34"/>
        <v/>
      </c>
      <c r="V20" s="12" t="str">
        <f t="shared" si="34"/>
        <v/>
      </c>
      <c r="W20" s="12" t="str">
        <f t="shared" si="34"/>
        <v/>
      </c>
      <c r="X20" s="12" t="str">
        <f t="shared" si="34"/>
        <v/>
      </c>
      <c r="Y20" s="12" t="str">
        <f t="shared" si="34"/>
        <v/>
      </c>
      <c r="Z20" s="12" t="str">
        <f t="shared" si="34"/>
        <v/>
      </c>
      <c r="AA20" s="12" t="str">
        <f t="shared" si="34"/>
        <v/>
      </c>
      <c r="AB20" s="12" t="str">
        <f t="shared" si="34"/>
        <v/>
      </c>
      <c r="AC20" s="12" t="str">
        <f t="shared" si="34"/>
        <v/>
      </c>
      <c r="AD20" s="12" t="str">
        <f t="shared" si="34"/>
        <v/>
      </c>
      <c r="AE20" s="12" t="str">
        <f t="shared" si="34"/>
        <v/>
      </c>
      <c r="AF20" s="12" t="str">
        <f t="shared" si="34"/>
        <v/>
      </c>
      <c r="AG20" s="12" t="str">
        <f t="shared" si="34"/>
        <v/>
      </c>
      <c r="AH20" s="12" t="str">
        <f t="shared" si="34"/>
        <v/>
      </c>
      <c r="AI20" s="12" t="str">
        <f t="shared" si="34"/>
        <v/>
      </c>
      <c r="AJ20" s="12" t="str">
        <f t="shared" si="34"/>
        <v/>
      </c>
      <c r="AK20" s="12" t="str">
        <f t="shared" si="34"/>
        <v/>
      </c>
      <c r="AL20" s="12" t="str">
        <f t="shared" si="34"/>
        <v/>
      </c>
      <c r="AM20" s="12" t="str">
        <f t="shared" si="34"/>
        <v/>
      </c>
      <c r="AN20" s="12" t="str">
        <f t="shared" si="34"/>
        <v/>
      </c>
      <c r="AO20" s="12" t="str">
        <f t="shared" si="34"/>
        <v/>
      </c>
      <c r="AP20" s="12" t="str">
        <f t="shared" si="34"/>
        <v/>
      </c>
      <c r="AQ20" s="12" t="str">
        <f t="shared" si="34"/>
        <v/>
      </c>
      <c r="AR20" s="12" t="str">
        <f t="shared" si="34"/>
        <v/>
      </c>
      <c r="AS20" s="12" t="str">
        <f t="shared" si="34"/>
        <v/>
      </c>
      <c r="AT20" s="12" t="str">
        <f t="shared" si="34"/>
        <v/>
      </c>
      <c r="AU20" s="12" t="str">
        <f t="shared" si="34"/>
        <v/>
      </c>
      <c r="AV20" s="12" t="str">
        <f t="shared" si="34"/>
        <v/>
      </c>
      <c r="AW20" s="12" t="str">
        <f t="shared" si="34"/>
        <v/>
      </c>
      <c r="AX20" s="12" t="str">
        <f t="shared" si="34"/>
        <v>x</v>
      </c>
      <c r="AY20" s="12" t="str">
        <f t="shared" si="34"/>
        <v>x</v>
      </c>
      <c r="AZ20" s="12" t="str">
        <f t="shared" si="34"/>
        <v>x</v>
      </c>
      <c r="BA20" s="12" t="str">
        <f t="shared" si="34"/>
        <v>x</v>
      </c>
      <c r="BB20" s="12" t="str">
        <f t="shared" si="34"/>
        <v>x</v>
      </c>
      <c r="BC20" s="12" t="str">
        <f t="shared" si="34"/>
        <v>x</v>
      </c>
      <c r="BD20" s="12" t="str">
        <f t="shared" si="34"/>
        <v>x</v>
      </c>
      <c r="BE20" s="12" t="str">
        <f t="shared" si="34"/>
        <v>x</v>
      </c>
    </row>
    <row r="21" spans="2:496" x14ac:dyDescent="0.25">
      <c r="B21" s="4" t="s">
        <v>32</v>
      </c>
      <c r="C21" s="8" t="s">
        <v>73</v>
      </c>
      <c r="D21" s="13">
        <f>'Input Data'!E23</f>
        <v>43919</v>
      </c>
      <c r="E21" s="13">
        <f>'Input Data'!F23</f>
        <v>43946</v>
      </c>
      <c r="F21" s="5">
        <f t="shared" si="9"/>
        <v>27</v>
      </c>
      <c r="G21" s="6">
        <v>0.02</v>
      </c>
      <c r="H21" s="11" t="str">
        <f t="shared" si="0"/>
        <v>In Progress</v>
      </c>
      <c r="I21" s="11">
        <f t="shared" si="10"/>
        <v>0.54</v>
      </c>
      <c r="J21" s="12" t="str">
        <f t="shared" ref="J21:AO21" si="35">IF(AND(J2&gt;=$D$21,J2&lt;=$E$21),"x","")</f>
        <v/>
      </c>
      <c r="K21" s="12" t="str">
        <f t="shared" si="35"/>
        <v/>
      </c>
      <c r="L21" s="12" t="str">
        <f t="shared" si="35"/>
        <v/>
      </c>
      <c r="M21" s="12" t="str">
        <f t="shared" si="35"/>
        <v/>
      </c>
      <c r="N21" s="12" t="str">
        <f t="shared" si="35"/>
        <v/>
      </c>
      <c r="O21" s="12" t="str">
        <f t="shared" si="35"/>
        <v/>
      </c>
      <c r="P21" s="12" t="str">
        <f t="shared" si="35"/>
        <v/>
      </c>
      <c r="Q21" s="12" t="str">
        <f t="shared" si="35"/>
        <v/>
      </c>
      <c r="R21" s="12" t="str">
        <f t="shared" si="35"/>
        <v/>
      </c>
      <c r="S21" s="12" t="str">
        <f t="shared" si="35"/>
        <v/>
      </c>
      <c r="T21" s="12" t="str">
        <f t="shared" si="35"/>
        <v/>
      </c>
      <c r="U21" s="12" t="str">
        <f t="shared" si="35"/>
        <v/>
      </c>
      <c r="V21" s="12" t="str">
        <f t="shared" si="35"/>
        <v/>
      </c>
      <c r="W21" s="12" t="str">
        <f t="shared" si="35"/>
        <v/>
      </c>
      <c r="X21" s="12" t="str">
        <f t="shared" si="35"/>
        <v/>
      </c>
      <c r="Y21" s="12" t="str">
        <f t="shared" si="35"/>
        <v/>
      </c>
      <c r="Z21" s="12" t="str">
        <f t="shared" si="35"/>
        <v/>
      </c>
      <c r="AA21" s="12" t="str">
        <f t="shared" si="35"/>
        <v/>
      </c>
      <c r="AB21" s="12" t="str">
        <f t="shared" si="35"/>
        <v/>
      </c>
      <c r="AC21" s="12" t="str">
        <f t="shared" si="35"/>
        <v/>
      </c>
      <c r="AD21" s="12" t="str">
        <f t="shared" si="35"/>
        <v/>
      </c>
      <c r="AE21" s="12" t="str">
        <f t="shared" si="35"/>
        <v/>
      </c>
      <c r="AF21" s="12" t="str">
        <f t="shared" si="35"/>
        <v/>
      </c>
      <c r="AG21" s="12" t="str">
        <f t="shared" si="35"/>
        <v/>
      </c>
      <c r="AH21" s="12" t="str">
        <f t="shared" si="35"/>
        <v/>
      </c>
      <c r="AI21" s="12" t="str">
        <f t="shared" si="35"/>
        <v/>
      </c>
      <c r="AJ21" s="12" t="str">
        <f t="shared" si="35"/>
        <v/>
      </c>
      <c r="AK21" s="12" t="str">
        <f t="shared" si="35"/>
        <v/>
      </c>
      <c r="AL21" s="12" t="str">
        <f t="shared" si="35"/>
        <v/>
      </c>
      <c r="AM21" s="12" t="str">
        <f t="shared" si="35"/>
        <v/>
      </c>
      <c r="AN21" s="12" t="str">
        <f t="shared" si="35"/>
        <v/>
      </c>
      <c r="AO21" s="12" t="str">
        <f t="shared" si="35"/>
        <v/>
      </c>
      <c r="AP21" s="12" t="str">
        <f t="shared" ref="AP21:BU21" si="36">IF(AND(AP2&gt;=$D$21,AP2&lt;=$E$21),"x","")</f>
        <v/>
      </c>
      <c r="AQ21" s="12" t="str">
        <f t="shared" si="36"/>
        <v/>
      </c>
      <c r="AR21" s="12" t="str">
        <f t="shared" si="36"/>
        <v/>
      </c>
      <c r="AS21" s="12" t="str">
        <f t="shared" si="36"/>
        <v/>
      </c>
      <c r="AT21" s="12" t="str">
        <f t="shared" si="36"/>
        <v/>
      </c>
      <c r="AU21" s="12" t="str">
        <f t="shared" si="36"/>
        <v/>
      </c>
      <c r="AV21" s="12" t="str">
        <f t="shared" si="36"/>
        <v/>
      </c>
      <c r="AW21" s="12" t="str">
        <f t="shared" si="36"/>
        <v/>
      </c>
      <c r="AX21" s="12" t="str">
        <f t="shared" si="36"/>
        <v/>
      </c>
      <c r="AY21" s="12" t="str">
        <f t="shared" si="36"/>
        <v/>
      </c>
      <c r="AZ21" s="12" t="str">
        <f t="shared" si="36"/>
        <v/>
      </c>
      <c r="BA21" s="12" t="str">
        <f t="shared" si="36"/>
        <v/>
      </c>
      <c r="BB21" s="12" t="str">
        <f t="shared" si="36"/>
        <v/>
      </c>
      <c r="BC21" s="12" t="str">
        <f t="shared" si="36"/>
        <v/>
      </c>
      <c r="BD21" s="12" t="str">
        <f t="shared" si="36"/>
        <v/>
      </c>
      <c r="BE21" s="12" t="str">
        <f t="shared" si="36"/>
        <v/>
      </c>
      <c r="BF21" s="12" t="str">
        <f t="shared" si="36"/>
        <v/>
      </c>
      <c r="BG21" s="12" t="str">
        <f t="shared" si="36"/>
        <v/>
      </c>
      <c r="BH21" s="12" t="str">
        <f t="shared" si="36"/>
        <v/>
      </c>
      <c r="BI21" s="12" t="str">
        <f t="shared" si="36"/>
        <v/>
      </c>
      <c r="BJ21" s="12" t="str">
        <f t="shared" si="36"/>
        <v/>
      </c>
      <c r="BK21" s="12" t="str">
        <f t="shared" si="36"/>
        <v/>
      </c>
      <c r="BL21" s="12" t="str">
        <f t="shared" si="36"/>
        <v/>
      </c>
      <c r="BM21" s="12" t="str">
        <f t="shared" si="36"/>
        <v>x</v>
      </c>
      <c r="BN21" s="12" t="str">
        <f t="shared" si="36"/>
        <v>x</v>
      </c>
      <c r="BO21" s="12" t="str">
        <f t="shared" si="36"/>
        <v>x</v>
      </c>
      <c r="BP21" s="12" t="str">
        <f t="shared" si="36"/>
        <v>x</v>
      </c>
      <c r="BQ21" s="12" t="str">
        <f t="shared" si="36"/>
        <v>x</v>
      </c>
      <c r="BR21" s="12" t="str">
        <f t="shared" si="36"/>
        <v>x</v>
      </c>
      <c r="BS21" s="12" t="str">
        <f t="shared" si="36"/>
        <v>x</v>
      </c>
      <c r="BT21" s="12" t="str">
        <f t="shared" si="36"/>
        <v>x</v>
      </c>
      <c r="BU21" s="12" t="str">
        <f t="shared" si="36"/>
        <v>x</v>
      </c>
      <c r="BV21" s="12" t="str">
        <f t="shared" ref="BV21:CH21" si="37">IF(AND(BV2&gt;=$D$21,BV2&lt;=$E$21),"x","")</f>
        <v>x</v>
      </c>
      <c r="BW21" s="12" t="str">
        <f t="shared" si="37"/>
        <v>x</v>
      </c>
      <c r="BX21" s="12" t="str">
        <f t="shared" si="37"/>
        <v>x</v>
      </c>
      <c r="BY21" s="12" t="str">
        <f t="shared" si="37"/>
        <v>x</v>
      </c>
      <c r="BZ21" s="12" t="str">
        <f t="shared" si="37"/>
        <v>x</v>
      </c>
      <c r="CA21" s="12" t="str">
        <f t="shared" si="37"/>
        <v>x</v>
      </c>
      <c r="CB21" s="12" t="str">
        <f t="shared" si="37"/>
        <v>x</v>
      </c>
      <c r="CC21" s="12" t="str">
        <f t="shared" si="37"/>
        <v>x</v>
      </c>
      <c r="CD21" s="12" t="str">
        <f t="shared" si="37"/>
        <v>x</v>
      </c>
      <c r="CE21" s="12" t="str">
        <f t="shared" si="37"/>
        <v>x</v>
      </c>
      <c r="CF21" s="12" t="str">
        <f t="shared" si="37"/>
        <v>x</v>
      </c>
      <c r="CG21" s="12" t="str">
        <f t="shared" si="37"/>
        <v>x</v>
      </c>
      <c r="CH21" s="12" t="str">
        <f t="shared" si="37"/>
        <v>x</v>
      </c>
    </row>
    <row r="22" spans="2:496" x14ac:dyDescent="0.25">
      <c r="B22" s="8" t="s">
        <v>33</v>
      </c>
      <c r="C22" s="4" t="s">
        <v>69</v>
      </c>
      <c r="D22" s="13">
        <f>'Input Data'!E24</f>
        <v>43935</v>
      </c>
      <c r="E22" s="13">
        <f>'Input Data'!F24</f>
        <v>43962</v>
      </c>
      <c r="F22" s="9">
        <f t="shared" si="9"/>
        <v>27</v>
      </c>
      <c r="G22" s="10">
        <v>0.45</v>
      </c>
      <c r="H22" s="7" t="str">
        <f t="shared" si="0"/>
        <v>In Progress</v>
      </c>
      <c r="I22" s="7">
        <f t="shared" si="10"/>
        <v>12.15</v>
      </c>
      <c r="J22" s="12" t="str">
        <f t="shared" ref="J22:AO22" si="38">IF(AND(J2&gt;=$D$22,J2&lt;=$E$22),"x","")</f>
        <v/>
      </c>
      <c r="K22" s="12" t="str">
        <f t="shared" si="38"/>
        <v/>
      </c>
      <c r="L22" s="12" t="str">
        <f t="shared" si="38"/>
        <v/>
      </c>
      <c r="M22" s="12" t="str">
        <f t="shared" si="38"/>
        <v/>
      </c>
      <c r="N22" s="12" t="str">
        <f t="shared" si="38"/>
        <v/>
      </c>
      <c r="O22" s="12" t="str">
        <f t="shared" si="38"/>
        <v/>
      </c>
      <c r="P22" s="12" t="str">
        <f t="shared" si="38"/>
        <v/>
      </c>
      <c r="Q22" s="12" t="str">
        <f t="shared" si="38"/>
        <v/>
      </c>
      <c r="R22" s="12" t="str">
        <f t="shared" si="38"/>
        <v/>
      </c>
      <c r="S22" s="12" t="str">
        <f t="shared" si="38"/>
        <v/>
      </c>
      <c r="T22" s="12" t="str">
        <f t="shared" si="38"/>
        <v/>
      </c>
      <c r="U22" s="12" t="str">
        <f t="shared" si="38"/>
        <v/>
      </c>
      <c r="V22" s="12" t="str">
        <f t="shared" si="38"/>
        <v/>
      </c>
      <c r="W22" s="12" t="str">
        <f t="shared" si="38"/>
        <v/>
      </c>
      <c r="X22" s="12" t="str">
        <f t="shared" si="38"/>
        <v/>
      </c>
      <c r="Y22" s="12" t="str">
        <f t="shared" si="38"/>
        <v/>
      </c>
      <c r="Z22" s="12" t="str">
        <f t="shared" si="38"/>
        <v/>
      </c>
      <c r="AA22" s="12" t="str">
        <f t="shared" si="38"/>
        <v/>
      </c>
      <c r="AB22" s="12" t="str">
        <f t="shared" si="38"/>
        <v/>
      </c>
      <c r="AC22" s="12" t="str">
        <f t="shared" si="38"/>
        <v/>
      </c>
      <c r="AD22" s="12" t="str">
        <f t="shared" si="38"/>
        <v/>
      </c>
      <c r="AE22" s="12" t="str">
        <f t="shared" si="38"/>
        <v/>
      </c>
      <c r="AF22" s="12" t="str">
        <f t="shared" si="38"/>
        <v/>
      </c>
      <c r="AG22" s="12" t="str">
        <f t="shared" si="38"/>
        <v/>
      </c>
      <c r="AH22" s="12" t="str">
        <f t="shared" si="38"/>
        <v/>
      </c>
      <c r="AI22" s="12" t="str">
        <f t="shared" si="38"/>
        <v/>
      </c>
      <c r="AJ22" s="12" t="str">
        <f t="shared" si="38"/>
        <v/>
      </c>
      <c r="AK22" s="12" t="str">
        <f t="shared" si="38"/>
        <v/>
      </c>
      <c r="AL22" s="12" t="str">
        <f t="shared" si="38"/>
        <v/>
      </c>
      <c r="AM22" s="12" t="str">
        <f t="shared" si="38"/>
        <v/>
      </c>
      <c r="AN22" s="12" t="str">
        <f t="shared" si="38"/>
        <v/>
      </c>
      <c r="AO22" s="12" t="str">
        <f t="shared" si="38"/>
        <v/>
      </c>
      <c r="AP22" s="12" t="str">
        <f t="shared" ref="AP22:BU22" si="39">IF(AND(AP2&gt;=$D$22,AP2&lt;=$E$22),"x","")</f>
        <v/>
      </c>
      <c r="AQ22" s="12" t="str">
        <f t="shared" si="39"/>
        <v/>
      </c>
      <c r="AR22" s="12" t="str">
        <f t="shared" si="39"/>
        <v/>
      </c>
      <c r="AS22" s="12" t="str">
        <f t="shared" si="39"/>
        <v/>
      </c>
      <c r="AT22" s="12" t="str">
        <f t="shared" si="39"/>
        <v/>
      </c>
      <c r="AU22" s="12" t="str">
        <f t="shared" si="39"/>
        <v/>
      </c>
      <c r="AV22" s="12" t="str">
        <f t="shared" si="39"/>
        <v/>
      </c>
      <c r="AW22" s="12" t="str">
        <f t="shared" si="39"/>
        <v/>
      </c>
      <c r="AX22" s="12" t="str">
        <f t="shared" si="39"/>
        <v/>
      </c>
      <c r="AY22" s="12" t="str">
        <f t="shared" si="39"/>
        <v/>
      </c>
      <c r="AZ22" s="12" t="str">
        <f t="shared" si="39"/>
        <v/>
      </c>
      <c r="BA22" s="12" t="str">
        <f t="shared" si="39"/>
        <v/>
      </c>
      <c r="BB22" s="12" t="str">
        <f t="shared" si="39"/>
        <v/>
      </c>
      <c r="BC22" s="12" t="str">
        <f t="shared" si="39"/>
        <v/>
      </c>
      <c r="BD22" s="12" t="str">
        <f t="shared" si="39"/>
        <v/>
      </c>
      <c r="BE22" s="12" t="str">
        <f t="shared" si="39"/>
        <v/>
      </c>
      <c r="BF22" s="12" t="str">
        <f t="shared" si="39"/>
        <v/>
      </c>
      <c r="BG22" s="12" t="str">
        <f t="shared" si="39"/>
        <v/>
      </c>
      <c r="BH22" s="12" t="str">
        <f t="shared" si="39"/>
        <v/>
      </c>
      <c r="BI22" s="12" t="str">
        <f t="shared" si="39"/>
        <v/>
      </c>
      <c r="BJ22" s="12" t="str">
        <f t="shared" si="39"/>
        <v/>
      </c>
      <c r="BK22" s="12" t="str">
        <f t="shared" si="39"/>
        <v/>
      </c>
      <c r="BL22" s="12" t="str">
        <f t="shared" si="39"/>
        <v/>
      </c>
      <c r="BM22" s="12" t="str">
        <f t="shared" si="39"/>
        <v/>
      </c>
      <c r="BN22" s="12" t="str">
        <f t="shared" si="39"/>
        <v/>
      </c>
      <c r="BO22" s="12" t="str">
        <f t="shared" si="39"/>
        <v/>
      </c>
      <c r="BP22" s="12" t="str">
        <f t="shared" si="39"/>
        <v/>
      </c>
      <c r="BQ22" s="12" t="str">
        <f t="shared" si="39"/>
        <v/>
      </c>
      <c r="BR22" s="12" t="str">
        <f t="shared" si="39"/>
        <v/>
      </c>
      <c r="BS22" s="12" t="str">
        <f t="shared" si="39"/>
        <v/>
      </c>
      <c r="BT22" s="12" t="str">
        <f t="shared" si="39"/>
        <v/>
      </c>
      <c r="BU22" s="12" t="str">
        <f t="shared" si="39"/>
        <v/>
      </c>
      <c r="BV22" s="12" t="str">
        <f t="shared" ref="BV22:DA22" si="40">IF(AND(BV2&gt;=$D$22,BV2&lt;=$E$22),"x","")</f>
        <v/>
      </c>
      <c r="BW22" s="12" t="str">
        <f t="shared" si="40"/>
        <v/>
      </c>
      <c r="BX22" s="12" t="str">
        <f t="shared" si="40"/>
        <v/>
      </c>
      <c r="BY22" s="12" t="str">
        <f t="shared" si="40"/>
        <v/>
      </c>
      <c r="BZ22" s="12" t="str">
        <f t="shared" si="40"/>
        <v/>
      </c>
      <c r="CA22" s="12" t="str">
        <f t="shared" si="40"/>
        <v/>
      </c>
      <c r="CB22" s="12" t="str">
        <f t="shared" si="40"/>
        <v/>
      </c>
      <c r="CC22" s="12" t="str">
        <f t="shared" si="40"/>
        <v>x</v>
      </c>
      <c r="CD22" s="12" t="str">
        <f t="shared" si="40"/>
        <v>x</v>
      </c>
      <c r="CE22" s="12" t="str">
        <f t="shared" si="40"/>
        <v>x</v>
      </c>
      <c r="CF22" s="12" t="str">
        <f t="shared" si="40"/>
        <v>x</v>
      </c>
      <c r="CG22" s="12" t="str">
        <f t="shared" si="40"/>
        <v>x</v>
      </c>
      <c r="CH22" s="12" t="str">
        <f t="shared" si="40"/>
        <v>x</v>
      </c>
      <c r="CI22" s="12" t="str">
        <f t="shared" si="40"/>
        <v>x</v>
      </c>
      <c r="CJ22" s="12" t="str">
        <f t="shared" si="40"/>
        <v>x</v>
      </c>
      <c r="CK22" s="12" t="str">
        <f t="shared" si="40"/>
        <v>x</v>
      </c>
      <c r="CL22" s="12" t="str">
        <f t="shared" si="40"/>
        <v>x</v>
      </c>
      <c r="CM22" s="12" t="str">
        <f t="shared" si="40"/>
        <v>x</v>
      </c>
      <c r="CN22" s="12" t="str">
        <f t="shared" si="40"/>
        <v>x</v>
      </c>
      <c r="CO22" s="12" t="str">
        <f t="shared" si="40"/>
        <v>x</v>
      </c>
      <c r="CP22" s="12" t="str">
        <f t="shared" si="40"/>
        <v>x</v>
      </c>
      <c r="CQ22" s="12" t="str">
        <f t="shared" si="40"/>
        <v>x</v>
      </c>
      <c r="CR22" s="12" t="str">
        <f t="shared" si="40"/>
        <v>x</v>
      </c>
      <c r="CS22" s="12" t="str">
        <f t="shared" si="40"/>
        <v>x</v>
      </c>
      <c r="CT22" s="12" t="str">
        <f t="shared" si="40"/>
        <v>x</v>
      </c>
      <c r="CU22" s="12" t="str">
        <f t="shared" si="40"/>
        <v>x</v>
      </c>
      <c r="CV22" s="12" t="str">
        <f t="shared" si="40"/>
        <v>x</v>
      </c>
      <c r="CW22" s="12" t="str">
        <f t="shared" si="40"/>
        <v>x</v>
      </c>
      <c r="CX22" s="12" t="str">
        <f t="shared" si="40"/>
        <v>x</v>
      </c>
      <c r="CY22" s="12" t="str">
        <f t="shared" si="40"/>
        <v>x</v>
      </c>
      <c r="CZ22" s="12" t="str">
        <f t="shared" si="40"/>
        <v>x</v>
      </c>
      <c r="DA22" s="12" t="str">
        <f t="shared" si="40"/>
        <v>x</v>
      </c>
      <c r="DB22" s="12" t="str">
        <f t="shared" ref="DB22:EB22" si="41">IF(AND(DB2&gt;=$D$22,DB2&lt;=$E$22),"x","")</f>
        <v>x</v>
      </c>
      <c r="DC22" s="12" t="str">
        <f t="shared" si="41"/>
        <v>x</v>
      </c>
      <c r="DD22" s="12" t="str">
        <f t="shared" si="41"/>
        <v>x</v>
      </c>
      <c r="DE22" s="12" t="str">
        <f t="shared" si="41"/>
        <v/>
      </c>
      <c r="DF22" s="12" t="str">
        <f t="shared" si="41"/>
        <v/>
      </c>
      <c r="DG22" s="12" t="str">
        <f t="shared" si="41"/>
        <v/>
      </c>
      <c r="DH22" s="12" t="str">
        <f t="shared" si="41"/>
        <v/>
      </c>
      <c r="DI22" s="12" t="str">
        <f t="shared" si="41"/>
        <v/>
      </c>
      <c r="DJ22" s="12" t="str">
        <f t="shared" si="41"/>
        <v/>
      </c>
      <c r="DK22" s="12" t="str">
        <f t="shared" si="41"/>
        <v/>
      </c>
      <c r="DL22" s="12" t="str">
        <f t="shared" si="41"/>
        <v/>
      </c>
      <c r="DM22" s="12" t="str">
        <f t="shared" si="41"/>
        <v/>
      </c>
      <c r="DN22" s="12" t="str">
        <f t="shared" si="41"/>
        <v/>
      </c>
      <c r="DO22" s="12" t="str">
        <f t="shared" si="41"/>
        <v/>
      </c>
      <c r="DP22" s="12" t="str">
        <f t="shared" si="41"/>
        <v/>
      </c>
      <c r="DQ22" s="12" t="str">
        <f t="shared" si="41"/>
        <v/>
      </c>
      <c r="DR22" s="12" t="str">
        <f t="shared" si="41"/>
        <v/>
      </c>
      <c r="DS22" s="12" t="str">
        <f t="shared" si="41"/>
        <v/>
      </c>
      <c r="DT22" s="12" t="str">
        <f t="shared" si="41"/>
        <v/>
      </c>
      <c r="DU22" s="12" t="str">
        <f t="shared" si="41"/>
        <v/>
      </c>
      <c r="DV22" s="12" t="str">
        <f t="shared" si="41"/>
        <v/>
      </c>
      <c r="DW22" s="12" t="str">
        <f t="shared" si="41"/>
        <v/>
      </c>
      <c r="DX22" s="12" t="str">
        <f t="shared" si="41"/>
        <v/>
      </c>
      <c r="DY22" s="12" t="str">
        <f t="shared" si="41"/>
        <v/>
      </c>
      <c r="DZ22" s="12" t="str">
        <f t="shared" si="41"/>
        <v/>
      </c>
      <c r="EA22" s="12" t="str">
        <f t="shared" si="41"/>
        <v/>
      </c>
      <c r="EB22" s="12" t="str">
        <f t="shared" si="41"/>
        <v/>
      </c>
    </row>
    <row r="23" spans="2:496" x14ac:dyDescent="0.25">
      <c r="B23" s="4" t="s">
        <v>34</v>
      </c>
      <c r="C23" s="33" t="s">
        <v>70</v>
      </c>
      <c r="D23" s="13">
        <f>'Input Data'!E25</f>
        <v>43949</v>
      </c>
      <c r="E23" s="13">
        <f>'Input Data'!F25</f>
        <v>43966</v>
      </c>
      <c r="F23" s="5">
        <f t="shared" si="9"/>
        <v>17</v>
      </c>
      <c r="G23" s="6">
        <v>0.87</v>
      </c>
      <c r="H23" s="11" t="str">
        <f t="shared" si="0"/>
        <v>In Progress</v>
      </c>
      <c r="I23" s="11">
        <f t="shared" si="10"/>
        <v>14.79</v>
      </c>
      <c r="J23" s="12" t="str">
        <f>IF(AND(J2&gt;=$D$23,J2&lt;=$E$23),"x","")</f>
        <v/>
      </c>
      <c r="K23" s="12" t="str">
        <f>IF(AND(K2&gt;=$D$23,K2&lt;=$E$23),"x","")</f>
        <v/>
      </c>
      <c r="L23" s="12" t="str">
        <f>IF(AND(L2&gt;=$D$23,L2&lt;=$E$23),"x","")</f>
        <v/>
      </c>
      <c r="M23" s="12"/>
      <c r="N23" s="12" t="str">
        <f t="shared" ref="N23:AS23" si="42">IF(AND(N2&gt;=$D$23,N2&lt;=$E$23),"x","")</f>
        <v/>
      </c>
      <c r="O23" s="12" t="str">
        <f t="shared" si="42"/>
        <v/>
      </c>
      <c r="P23" s="12" t="str">
        <f t="shared" si="42"/>
        <v/>
      </c>
      <c r="Q23" s="12" t="str">
        <f t="shared" si="42"/>
        <v/>
      </c>
      <c r="R23" s="12" t="str">
        <f t="shared" si="42"/>
        <v/>
      </c>
      <c r="S23" s="12" t="str">
        <f t="shared" si="42"/>
        <v/>
      </c>
      <c r="T23" s="12" t="str">
        <f t="shared" si="42"/>
        <v/>
      </c>
      <c r="U23" s="12" t="str">
        <f t="shared" si="42"/>
        <v/>
      </c>
      <c r="V23" s="12" t="str">
        <f t="shared" si="42"/>
        <v/>
      </c>
      <c r="W23" s="12" t="str">
        <f t="shared" si="42"/>
        <v/>
      </c>
      <c r="X23" s="12" t="str">
        <f t="shared" si="42"/>
        <v/>
      </c>
      <c r="Y23" s="12" t="str">
        <f t="shared" si="42"/>
        <v/>
      </c>
      <c r="Z23" s="12" t="str">
        <f t="shared" si="42"/>
        <v/>
      </c>
      <c r="AA23" s="12" t="str">
        <f t="shared" si="42"/>
        <v/>
      </c>
      <c r="AB23" s="12" t="str">
        <f t="shared" si="42"/>
        <v/>
      </c>
      <c r="AC23" s="12" t="str">
        <f t="shared" si="42"/>
        <v/>
      </c>
      <c r="AD23" s="12" t="str">
        <f t="shared" si="42"/>
        <v/>
      </c>
      <c r="AE23" s="12" t="str">
        <f t="shared" si="42"/>
        <v/>
      </c>
      <c r="AF23" s="12" t="str">
        <f t="shared" si="42"/>
        <v/>
      </c>
      <c r="AG23" s="12" t="str">
        <f t="shared" si="42"/>
        <v/>
      </c>
      <c r="AH23" s="12" t="str">
        <f t="shared" si="42"/>
        <v/>
      </c>
      <c r="AI23" s="12" t="str">
        <f t="shared" si="42"/>
        <v/>
      </c>
      <c r="AJ23" s="12" t="str">
        <f t="shared" si="42"/>
        <v/>
      </c>
      <c r="AK23" s="12" t="str">
        <f t="shared" si="42"/>
        <v/>
      </c>
      <c r="AL23" s="12" t="str">
        <f t="shared" si="42"/>
        <v/>
      </c>
      <c r="AM23" s="12" t="str">
        <f t="shared" si="42"/>
        <v/>
      </c>
      <c r="AN23" s="12" t="str">
        <f t="shared" si="42"/>
        <v/>
      </c>
      <c r="AO23" s="12" t="str">
        <f t="shared" si="42"/>
        <v/>
      </c>
      <c r="AP23" s="12" t="str">
        <f t="shared" si="42"/>
        <v/>
      </c>
      <c r="AQ23" s="12" t="str">
        <f t="shared" si="42"/>
        <v/>
      </c>
      <c r="AR23" s="12" t="str">
        <f t="shared" si="42"/>
        <v/>
      </c>
      <c r="AS23" s="12" t="str">
        <f t="shared" si="42"/>
        <v/>
      </c>
      <c r="AT23" s="12" t="str">
        <f t="shared" ref="AT23:BY23" si="43">IF(AND(AT2&gt;=$D$23,AT2&lt;=$E$23),"x","")</f>
        <v/>
      </c>
      <c r="AU23" s="12" t="str">
        <f t="shared" si="43"/>
        <v/>
      </c>
      <c r="AV23" s="12" t="str">
        <f t="shared" si="43"/>
        <v/>
      </c>
      <c r="AW23" s="12" t="str">
        <f t="shared" si="43"/>
        <v/>
      </c>
      <c r="AX23" s="12" t="str">
        <f t="shared" si="43"/>
        <v/>
      </c>
      <c r="AY23" s="12" t="str">
        <f t="shared" si="43"/>
        <v/>
      </c>
      <c r="AZ23" s="12" t="str">
        <f t="shared" si="43"/>
        <v/>
      </c>
      <c r="BA23" s="12" t="str">
        <f t="shared" si="43"/>
        <v/>
      </c>
      <c r="BB23" s="12" t="str">
        <f t="shared" si="43"/>
        <v/>
      </c>
      <c r="BC23" s="12" t="str">
        <f t="shared" si="43"/>
        <v/>
      </c>
      <c r="BD23" s="12" t="str">
        <f t="shared" si="43"/>
        <v/>
      </c>
      <c r="BE23" s="12" t="str">
        <f t="shared" si="43"/>
        <v/>
      </c>
      <c r="BF23" s="12" t="str">
        <f t="shared" si="43"/>
        <v/>
      </c>
      <c r="BG23" s="12" t="str">
        <f t="shared" si="43"/>
        <v/>
      </c>
      <c r="BH23" s="12" t="str">
        <f t="shared" si="43"/>
        <v/>
      </c>
      <c r="BI23" s="12" t="str">
        <f t="shared" si="43"/>
        <v/>
      </c>
      <c r="BJ23" s="12" t="str">
        <f t="shared" si="43"/>
        <v/>
      </c>
      <c r="BK23" s="12" t="str">
        <f t="shared" si="43"/>
        <v/>
      </c>
      <c r="BL23" s="12" t="str">
        <f t="shared" si="43"/>
        <v/>
      </c>
      <c r="BM23" s="12" t="str">
        <f t="shared" si="43"/>
        <v/>
      </c>
      <c r="BN23" s="12" t="str">
        <f t="shared" si="43"/>
        <v/>
      </c>
      <c r="BO23" s="12" t="str">
        <f t="shared" si="43"/>
        <v/>
      </c>
      <c r="BP23" s="12" t="str">
        <f t="shared" si="43"/>
        <v/>
      </c>
      <c r="BQ23" s="12" t="str">
        <f t="shared" si="43"/>
        <v/>
      </c>
      <c r="BR23" s="12" t="str">
        <f t="shared" si="43"/>
        <v/>
      </c>
      <c r="BS23" s="12" t="str">
        <f t="shared" si="43"/>
        <v/>
      </c>
      <c r="BT23" s="12" t="str">
        <f t="shared" si="43"/>
        <v/>
      </c>
      <c r="BU23" s="12" t="str">
        <f t="shared" si="43"/>
        <v/>
      </c>
      <c r="BV23" s="12" t="str">
        <f t="shared" si="43"/>
        <v/>
      </c>
      <c r="BW23" s="12" t="str">
        <f t="shared" si="43"/>
        <v/>
      </c>
      <c r="BX23" s="12" t="str">
        <f t="shared" si="43"/>
        <v/>
      </c>
      <c r="BY23" s="12" t="str">
        <f t="shared" si="43"/>
        <v/>
      </c>
      <c r="BZ23" s="12" t="str">
        <f t="shared" ref="BZ23:DE23" si="44">IF(AND(BZ2&gt;=$D$23,BZ2&lt;=$E$23),"x","")</f>
        <v/>
      </c>
      <c r="CA23" s="12" t="str">
        <f t="shared" si="44"/>
        <v/>
      </c>
      <c r="CB23" s="12" t="str">
        <f t="shared" si="44"/>
        <v/>
      </c>
      <c r="CC23" s="12" t="str">
        <f t="shared" si="44"/>
        <v/>
      </c>
      <c r="CD23" s="12" t="str">
        <f t="shared" si="44"/>
        <v/>
      </c>
      <c r="CE23" s="12" t="str">
        <f t="shared" si="44"/>
        <v/>
      </c>
      <c r="CF23" s="12" t="str">
        <f t="shared" si="44"/>
        <v/>
      </c>
      <c r="CG23" s="12" t="str">
        <f t="shared" si="44"/>
        <v/>
      </c>
      <c r="CH23" s="12" t="str">
        <f t="shared" si="44"/>
        <v/>
      </c>
      <c r="CI23" s="12" t="str">
        <f t="shared" si="44"/>
        <v/>
      </c>
      <c r="CJ23" s="12" t="str">
        <f t="shared" si="44"/>
        <v/>
      </c>
      <c r="CK23" s="12" t="str">
        <f t="shared" si="44"/>
        <v/>
      </c>
      <c r="CL23" s="12" t="str">
        <f t="shared" si="44"/>
        <v/>
      </c>
      <c r="CM23" s="12" t="str">
        <f t="shared" si="44"/>
        <v/>
      </c>
      <c r="CN23" s="12" t="str">
        <f t="shared" si="44"/>
        <v/>
      </c>
      <c r="CO23" s="12" t="str">
        <f t="shared" si="44"/>
        <v/>
      </c>
      <c r="CP23" s="12" t="str">
        <f t="shared" si="44"/>
        <v/>
      </c>
      <c r="CQ23" s="12" t="str">
        <f t="shared" si="44"/>
        <v>x</v>
      </c>
      <c r="CR23" s="12" t="str">
        <f t="shared" si="44"/>
        <v>x</v>
      </c>
      <c r="CS23" s="12" t="str">
        <f t="shared" si="44"/>
        <v>x</v>
      </c>
      <c r="CT23" s="12" t="str">
        <f t="shared" si="44"/>
        <v>x</v>
      </c>
      <c r="CU23" s="12" t="str">
        <f t="shared" si="44"/>
        <v>x</v>
      </c>
      <c r="CV23" s="12" t="str">
        <f t="shared" si="44"/>
        <v>x</v>
      </c>
      <c r="CW23" s="12" t="str">
        <f t="shared" si="44"/>
        <v>x</v>
      </c>
      <c r="CX23" s="12" t="str">
        <f t="shared" si="44"/>
        <v>x</v>
      </c>
      <c r="CY23" s="12" t="str">
        <f t="shared" si="44"/>
        <v>x</v>
      </c>
      <c r="CZ23" s="12" t="str">
        <f t="shared" si="44"/>
        <v>x</v>
      </c>
      <c r="DA23" s="12" t="str">
        <f t="shared" si="44"/>
        <v>x</v>
      </c>
      <c r="DB23" s="12" t="str">
        <f t="shared" si="44"/>
        <v>x</v>
      </c>
      <c r="DC23" s="12" t="str">
        <f t="shared" si="44"/>
        <v>x</v>
      </c>
      <c r="DD23" s="12" t="str">
        <f t="shared" si="44"/>
        <v>x</v>
      </c>
      <c r="DE23" s="12" t="str">
        <f t="shared" si="44"/>
        <v>x</v>
      </c>
      <c r="DF23" s="12" t="str">
        <f t="shared" ref="DF23:DM23" si="45">IF(AND(DF2&gt;=$D$23,DF2&lt;=$E$23),"x","")</f>
        <v>x</v>
      </c>
      <c r="DG23" s="12" t="str">
        <f t="shared" si="45"/>
        <v>x</v>
      </c>
      <c r="DH23" s="12" t="str">
        <f t="shared" si="45"/>
        <v>x</v>
      </c>
      <c r="DI23" s="12" t="str">
        <f t="shared" si="45"/>
        <v/>
      </c>
      <c r="DJ23" s="12" t="str">
        <f t="shared" si="45"/>
        <v/>
      </c>
      <c r="DK23" s="12" t="str">
        <f t="shared" si="45"/>
        <v/>
      </c>
      <c r="DL23" s="12" t="str">
        <f t="shared" si="45"/>
        <v/>
      </c>
      <c r="DM23" s="12" t="str">
        <f t="shared" si="45"/>
        <v/>
      </c>
    </row>
    <row r="24" spans="2:496" x14ac:dyDescent="0.25">
      <c r="B24" s="8" t="s">
        <v>35</v>
      </c>
      <c r="C24" s="8" t="s">
        <v>71</v>
      </c>
      <c r="D24" s="13">
        <f>'Input Data'!E26</f>
        <v>44005</v>
      </c>
      <c r="E24" s="13">
        <f>'Input Data'!F26</f>
        <v>44020</v>
      </c>
      <c r="F24" s="9">
        <f t="shared" si="9"/>
        <v>15</v>
      </c>
      <c r="G24" s="10">
        <v>0.98</v>
      </c>
      <c r="H24" s="7" t="str">
        <f t="shared" si="0"/>
        <v>In Progress</v>
      </c>
      <c r="I24" s="50">
        <f t="shared" si="10"/>
        <v>14.7</v>
      </c>
      <c r="J24" s="12" t="str">
        <f t="shared" ref="J24:BU24" si="46">IF(AND(J2&gt;=$D$24,J2&lt;=$E$24),"x","")</f>
        <v/>
      </c>
      <c r="K24" s="12" t="str">
        <f t="shared" si="46"/>
        <v/>
      </c>
      <c r="L24" s="12" t="str">
        <f t="shared" si="46"/>
        <v/>
      </c>
      <c r="M24" s="12" t="str">
        <f t="shared" si="46"/>
        <v/>
      </c>
      <c r="N24" s="12" t="str">
        <f t="shared" si="46"/>
        <v/>
      </c>
      <c r="O24" s="12" t="str">
        <f t="shared" si="46"/>
        <v/>
      </c>
      <c r="P24" s="12" t="str">
        <f t="shared" si="46"/>
        <v/>
      </c>
      <c r="Q24" s="12" t="str">
        <f t="shared" si="46"/>
        <v/>
      </c>
      <c r="R24" s="12" t="str">
        <f t="shared" si="46"/>
        <v/>
      </c>
      <c r="S24" s="12" t="str">
        <f t="shared" si="46"/>
        <v/>
      </c>
      <c r="T24" s="12" t="str">
        <f t="shared" si="46"/>
        <v/>
      </c>
      <c r="U24" s="12" t="str">
        <f t="shared" si="46"/>
        <v/>
      </c>
      <c r="V24" s="12" t="str">
        <f t="shared" si="46"/>
        <v/>
      </c>
      <c r="W24" s="12" t="str">
        <f t="shared" si="46"/>
        <v/>
      </c>
      <c r="X24" s="12" t="str">
        <f t="shared" si="46"/>
        <v/>
      </c>
      <c r="Y24" s="12" t="str">
        <f t="shared" si="46"/>
        <v/>
      </c>
      <c r="Z24" s="12" t="str">
        <f t="shared" si="46"/>
        <v/>
      </c>
      <c r="AA24" s="12" t="str">
        <f t="shared" si="46"/>
        <v/>
      </c>
      <c r="AB24" s="12" t="str">
        <f t="shared" si="46"/>
        <v/>
      </c>
      <c r="AC24" s="12" t="str">
        <f t="shared" si="46"/>
        <v/>
      </c>
      <c r="AD24" s="12" t="str">
        <f t="shared" si="46"/>
        <v/>
      </c>
      <c r="AE24" s="12" t="str">
        <f t="shared" si="46"/>
        <v/>
      </c>
      <c r="AF24" s="12" t="str">
        <f t="shared" si="46"/>
        <v/>
      </c>
      <c r="AG24" s="12" t="str">
        <f t="shared" si="46"/>
        <v/>
      </c>
      <c r="AH24" s="12" t="str">
        <f t="shared" si="46"/>
        <v/>
      </c>
      <c r="AI24" s="12" t="str">
        <f t="shared" si="46"/>
        <v/>
      </c>
      <c r="AJ24" s="12" t="str">
        <f t="shared" si="46"/>
        <v/>
      </c>
      <c r="AK24" s="12" t="str">
        <f t="shared" si="46"/>
        <v/>
      </c>
      <c r="AL24" s="12" t="str">
        <f t="shared" si="46"/>
        <v/>
      </c>
      <c r="AM24" s="12" t="str">
        <f t="shared" si="46"/>
        <v/>
      </c>
      <c r="AN24" s="12" t="str">
        <f t="shared" si="46"/>
        <v/>
      </c>
      <c r="AO24" s="12" t="str">
        <f t="shared" si="46"/>
        <v/>
      </c>
      <c r="AP24" s="12" t="str">
        <f t="shared" si="46"/>
        <v/>
      </c>
      <c r="AQ24" s="12" t="str">
        <f t="shared" si="46"/>
        <v/>
      </c>
      <c r="AR24" s="12" t="str">
        <f t="shared" si="46"/>
        <v/>
      </c>
      <c r="AS24" s="12" t="str">
        <f t="shared" si="46"/>
        <v/>
      </c>
      <c r="AT24" s="12" t="str">
        <f t="shared" si="46"/>
        <v/>
      </c>
      <c r="AU24" s="12" t="str">
        <f t="shared" si="46"/>
        <v/>
      </c>
      <c r="AV24" s="12" t="str">
        <f t="shared" si="46"/>
        <v/>
      </c>
      <c r="AW24" s="12" t="str">
        <f t="shared" si="46"/>
        <v/>
      </c>
      <c r="AX24" s="12" t="str">
        <f t="shared" si="46"/>
        <v/>
      </c>
      <c r="AY24" s="12" t="str">
        <f t="shared" si="46"/>
        <v/>
      </c>
      <c r="AZ24" s="12" t="str">
        <f t="shared" si="46"/>
        <v/>
      </c>
      <c r="BA24" s="12" t="str">
        <f t="shared" si="46"/>
        <v/>
      </c>
      <c r="BB24" s="12" t="str">
        <f t="shared" si="46"/>
        <v/>
      </c>
      <c r="BC24" s="12" t="str">
        <f t="shared" si="46"/>
        <v/>
      </c>
      <c r="BD24" s="12" t="str">
        <f t="shared" si="46"/>
        <v/>
      </c>
      <c r="BE24" s="12" t="str">
        <f t="shared" si="46"/>
        <v/>
      </c>
      <c r="BF24" s="12" t="str">
        <f t="shared" si="46"/>
        <v/>
      </c>
      <c r="BG24" s="12" t="str">
        <f t="shared" si="46"/>
        <v/>
      </c>
      <c r="BH24" s="12" t="str">
        <f t="shared" si="46"/>
        <v/>
      </c>
      <c r="BI24" s="12" t="str">
        <f t="shared" si="46"/>
        <v/>
      </c>
      <c r="BJ24" s="12" t="str">
        <f t="shared" si="46"/>
        <v/>
      </c>
      <c r="BK24" s="12" t="str">
        <f t="shared" si="46"/>
        <v/>
      </c>
      <c r="BL24" s="12" t="str">
        <f t="shared" si="46"/>
        <v/>
      </c>
      <c r="BM24" s="12" t="str">
        <f t="shared" si="46"/>
        <v/>
      </c>
      <c r="BN24" s="12" t="str">
        <f t="shared" si="46"/>
        <v/>
      </c>
      <c r="BO24" s="12" t="str">
        <f t="shared" si="46"/>
        <v/>
      </c>
      <c r="BP24" s="12" t="str">
        <f t="shared" si="46"/>
        <v/>
      </c>
      <c r="BQ24" s="12" t="str">
        <f t="shared" si="46"/>
        <v/>
      </c>
      <c r="BR24" s="12" t="str">
        <f t="shared" si="46"/>
        <v/>
      </c>
      <c r="BS24" s="12" t="str">
        <f t="shared" si="46"/>
        <v/>
      </c>
      <c r="BT24" s="12" t="str">
        <f t="shared" si="46"/>
        <v/>
      </c>
      <c r="BU24" s="12" t="str">
        <f t="shared" si="46"/>
        <v/>
      </c>
      <c r="BV24" s="12" t="str">
        <f t="shared" ref="BV24:EG24" si="47">IF(AND(BV2&gt;=$D$24,BV2&lt;=$E$24),"x","")</f>
        <v/>
      </c>
      <c r="BW24" s="12" t="str">
        <f t="shared" si="47"/>
        <v/>
      </c>
      <c r="BX24" s="12" t="str">
        <f t="shared" si="47"/>
        <v/>
      </c>
      <c r="BY24" s="12" t="str">
        <f t="shared" si="47"/>
        <v/>
      </c>
      <c r="BZ24" s="12" t="str">
        <f t="shared" si="47"/>
        <v/>
      </c>
      <c r="CA24" s="12" t="str">
        <f t="shared" si="47"/>
        <v/>
      </c>
      <c r="CB24" s="12" t="str">
        <f t="shared" si="47"/>
        <v/>
      </c>
      <c r="CC24" s="12" t="str">
        <f t="shared" si="47"/>
        <v/>
      </c>
      <c r="CD24" s="12" t="str">
        <f t="shared" si="47"/>
        <v/>
      </c>
      <c r="CE24" s="12" t="str">
        <f t="shared" si="47"/>
        <v/>
      </c>
      <c r="CF24" s="12" t="str">
        <f t="shared" si="47"/>
        <v/>
      </c>
      <c r="CG24" s="12" t="str">
        <f t="shared" si="47"/>
        <v/>
      </c>
      <c r="CH24" s="12" t="str">
        <f t="shared" si="47"/>
        <v/>
      </c>
      <c r="CI24" s="12" t="str">
        <f t="shared" si="47"/>
        <v/>
      </c>
      <c r="CJ24" s="12" t="str">
        <f t="shared" si="47"/>
        <v/>
      </c>
      <c r="CK24" s="12" t="str">
        <f t="shared" si="47"/>
        <v/>
      </c>
      <c r="CL24" s="12" t="str">
        <f t="shared" si="47"/>
        <v/>
      </c>
      <c r="CM24" s="12" t="str">
        <f t="shared" si="47"/>
        <v/>
      </c>
      <c r="CN24" s="12" t="str">
        <f t="shared" si="47"/>
        <v/>
      </c>
      <c r="CO24" s="12" t="str">
        <f t="shared" si="47"/>
        <v/>
      </c>
      <c r="CP24" s="12" t="str">
        <f t="shared" si="47"/>
        <v/>
      </c>
      <c r="CQ24" s="12" t="str">
        <f t="shared" si="47"/>
        <v/>
      </c>
      <c r="CR24" s="12" t="str">
        <f t="shared" si="47"/>
        <v/>
      </c>
      <c r="CS24" s="12" t="str">
        <f t="shared" si="47"/>
        <v/>
      </c>
      <c r="CT24" s="12" t="str">
        <f t="shared" si="47"/>
        <v/>
      </c>
      <c r="CU24" s="12" t="str">
        <f t="shared" si="47"/>
        <v/>
      </c>
      <c r="CV24" s="12" t="str">
        <f t="shared" si="47"/>
        <v/>
      </c>
      <c r="CW24" s="12" t="str">
        <f t="shared" si="47"/>
        <v/>
      </c>
      <c r="CX24" s="12" t="str">
        <f t="shared" si="47"/>
        <v/>
      </c>
      <c r="CY24" s="12" t="str">
        <f t="shared" si="47"/>
        <v/>
      </c>
      <c r="CZ24" s="12" t="str">
        <f t="shared" si="47"/>
        <v/>
      </c>
      <c r="DA24" s="12" t="str">
        <f t="shared" si="47"/>
        <v/>
      </c>
      <c r="DB24" s="12" t="str">
        <f t="shared" si="47"/>
        <v/>
      </c>
      <c r="DC24" s="12" t="str">
        <f t="shared" si="47"/>
        <v/>
      </c>
      <c r="DD24" s="12" t="str">
        <f t="shared" si="47"/>
        <v/>
      </c>
      <c r="DE24" s="12" t="str">
        <f t="shared" si="47"/>
        <v/>
      </c>
      <c r="DF24" s="12" t="str">
        <f t="shared" si="47"/>
        <v/>
      </c>
      <c r="DG24" s="12" t="str">
        <f t="shared" si="47"/>
        <v/>
      </c>
      <c r="DH24" s="12" t="str">
        <f t="shared" si="47"/>
        <v/>
      </c>
      <c r="DI24" s="12" t="str">
        <f t="shared" si="47"/>
        <v/>
      </c>
      <c r="DJ24" s="12" t="str">
        <f t="shared" si="47"/>
        <v/>
      </c>
      <c r="DK24" s="12" t="str">
        <f t="shared" si="47"/>
        <v/>
      </c>
      <c r="DL24" s="12" t="str">
        <f t="shared" si="47"/>
        <v/>
      </c>
      <c r="DM24" s="12" t="str">
        <f t="shared" si="47"/>
        <v/>
      </c>
      <c r="DN24" s="12" t="str">
        <f t="shared" si="47"/>
        <v/>
      </c>
      <c r="DO24" s="12" t="str">
        <f t="shared" si="47"/>
        <v/>
      </c>
      <c r="DP24" s="12" t="str">
        <f t="shared" si="47"/>
        <v/>
      </c>
      <c r="DQ24" s="12" t="str">
        <f t="shared" si="47"/>
        <v/>
      </c>
      <c r="DR24" s="12" t="str">
        <f t="shared" si="47"/>
        <v/>
      </c>
      <c r="DS24" s="12" t="str">
        <f t="shared" si="47"/>
        <v/>
      </c>
      <c r="DT24" s="12" t="str">
        <f t="shared" si="47"/>
        <v/>
      </c>
      <c r="DU24" s="12" t="str">
        <f t="shared" si="47"/>
        <v/>
      </c>
      <c r="DV24" s="12" t="str">
        <f t="shared" si="47"/>
        <v/>
      </c>
      <c r="DW24" s="12" t="str">
        <f t="shared" si="47"/>
        <v/>
      </c>
      <c r="DX24" s="12" t="str">
        <f t="shared" si="47"/>
        <v/>
      </c>
      <c r="DY24" s="12" t="str">
        <f t="shared" si="47"/>
        <v/>
      </c>
      <c r="DZ24" s="12" t="str">
        <f t="shared" si="47"/>
        <v/>
      </c>
      <c r="EA24" s="12" t="str">
        <f t="shared" si="47"/>
        <v/>
      </c>
      <c r="EB24" s="12" t="str">
        <f t="shared" si="47"/>
        <v/>
      </c>
      <c r="EC24" s="12" t="str">
        <f t="shared" si="47"/>
        <v/>
      </c>
      <c r="ED24" s="12" t="str">
        <f t="shared" si="47"/>
        <v/>
      </c>
      <c r="EE24" s="12" t="str">
        <f t="shared" si="47"/>
        <v/>
      </c>
      <c r="EF24" s="12" t="str">
        <f t="shared" si="47"/>
        <v/>
      </c>
      <c r="EG24" s="12" t="str">
        <f t="shared" si="47"/>
        <v/>
      </c>
      <c r="EH24" s="12" t="str">
        <f t="shared" ref="EH24:GS24" si="48">IF(AND(EH2&gt;=$D$24,EH2&lt;=$E$24),"x","")</f>
        <v/>
      </c>
      <c r="EI24" s="12" t="str">
        <f t="shared" si="48"/>
        <v/>
      </c>
      <c r="EJ24" s="12" t="str">
        <f t="shared" si="48"/>
        <v/>
      </c>
      <c r="EK24" s="12" t="str">
        <f t="shared" si="48"/>
        <v/>
      </c>
      <c r="EL24" s="12" t="str">
        <f t="shared" si="48"/>
        <v/>
      </c>
      <c r="EM24" s="12" t="str">
        <f t="shared" si="48"/>
        <v/>
      </c>
      <c r="EN24" s="12" t="str">
        <f t="shared" si="48"/>
        <v/>
      </c>
      <c r="EO24" s="12" t="str">
        <f t="shared" si="48"/>
        <v/>
      </c>
      <c r="EP24" s="12" t="str">
        <f t="shared" si="48"/>
        <v/>
      </c>
      <c r="EQ24" s="12" t="str">
        <f t="shared" si="48"/>
        <v/>
      </c>
      <c r="ER24" s="12" t="str">
        <f t="shared" si="48"/>
        <v/>
      </c>
      <c r="ES24" s="12" t="str">
        <f t="shared" si="48"/>
        <v/>
      </c>
      <c r="ET24" s="12" t="str">
        <f t="shared" si="48"/>
        <v/>
      </c>
      <c r="EU24" s="12" t="str">
        <f t="shared" si="48"/>
        <v>x</v>
      </c>
      <c r="EV24" s="12" t="str">
        <f t="shared" si="48"/>
        <v>x</v>
      </c>
      <c r="EW24" s="12" t="str">
        <f t="shared" si="48"/>
        <v>x</v>
      </c>
      <c r="EX24" s="12" t="str">
        <f t="shared" si="48"/>
        <v>x</v>
      </c>
      <c r="EY24" s="12" t="str">
        <f t="shared" si="48"/>
        <v>x</v>
      </c>
      <c r="EZ24" s="12" t="str">
        <f t="shared" si="48"/>
        <v>x</v>
      </c>
      <c r="FA24" s="12" t="str">
        <f t="shared" si="48"/>
        <v>x</v>
      </c>
      <c r="FB24" s="12" t="str">
        <f t="shared" si="48"/>
        <v>x</v>
      </c>
      <c r="FC24" s="12" t="str">
        <f t="shared" si="48"/>
        <v>x</v>
      </c>
      <c r="FD24" s="12" t="str">
        <f t="shared" si="48"/>
        <v>x</v>
      </c>
      <c r="FE24" s="12" t="str">
        <f t="shared" si="48"/>
        <v>x</v>
      </c>
      <c r="FF24" s="12" t="str">
        <f t="shared" si="48"/>
        <v>x</v>
      </c>
      <c r="FG24" s="12" t="str">
        <f t="shared" si="48"/>
        <v>x</v>
      </c>
      <c r="FH24" s="12" t="str">
        <f t="shared" si="48"/>
        <v>x</v>
      </c>
      <c r="FI24" s="12" t="str">
        <f t="shared" si="48"/>
        <v>x</v>
      </c>
      <c r="FJ24" s="12" t="str">
        <f t="shared" si="48"/>
        <v>x</v>
      </c>
      <c r="FK24" s="12" t="str">
        <f t="shared" si="48"/>
        <v/>
      </c>
      <c r="FL24" s="12" t="str">
        <f t="shared" si="48"/>
        <v/>
      </c>
      <c r="FM24" s="12" t="str">
        <f t="shared" si="48"/>
        <v/>
      </c>
      <c r="FN24" s="12" t="str">
        <f t="shared" si="48"/>
        <v/>
      </c>
      <c r="FO24" s="12" t="str">
        <f t="shared" si="48"/>
        <v/>
      </c>
      <c r="FP24" s="12" t="str">
        <f t="shared" si="48"/>
        <v/>
      </c>
      <c r="FQ24" s="12" t="str">
        <f t="shared" si="48"/>
        <v/>
      </c>
      <c r="FR24" s="12" t="str">
        <f t="shared" si="48"/>
        <v/>
      </c>
      <c r="FS24" s="12" t="str">
        <f t="shared" si="48"/>
        <v/>
      </c>
      <c r="FT24" s="12" t="str">
        <f t="shared" si="48"/>
        <v/>
      </c>
      <c r="FU24" s="12" t="str">
        <f t="shared" si="48"/>
        <v/>
      </c>
      <c r="FV24" s="12" t="str">
        <f t="shared" si="48"/>
        <v/>
      </c>
      <c r="FW24" s="12" t="str">
        <f t="shared" si="48"/>
        <v/>
      </c>
      <c r="FX24" s="12" t="str">
        <f t="shared" si="48"/>
        <v/>
      </c>
      <c r="FY24" s="12" t="str">
        <f t="shared" si="48"/>
        <v/>
      </c>
      <c r="FZ24" s="12" t="str">
        <f t="shared" si="48"/>
        <v/>
      </c>
      <c r="GA24" s="12" t="str">
        <f t="shared" si="48"/>
        <v/>
      </c>
      <c r="GB24" s="12" t="str">
        <f t="shared" si="48"/>
        <v/>
      </c>
      <c r="GC24" s="12" t="str">
        <f t="shared" si="48"/>
        <v/>
      </c>
      <c r="GD24" s="12" t="str">
        <f t="shared" si="48"/>
        <v/>
      </c>
      <c r="GE24" s="12" t="str">
        <f t="shared" si="48"/>
        <v/>
      </c>
      <c r="GF24" s="12" t="str">
        <f t="shared" si="48"/>
        <v/>
      </c>
      <c r="GG24" s="12" t="str">
        <f t="shared" si="48"/>
        <v/>
      </c>
      <c r="GH24" s="12" t="str">
        <f t="shared" si="48"/>
        <v/>
      </c>
      <c r="GI24" s="12" t="str">
        <f t="shared" si="48"/>
        <v/>
      </c>
      <c r="GJ24" s="12" t="str">
        <f t="shared" si="48"/>
        <v/>
      </c>
      <c r="GK24" s="12" t="str">
        <f t="shared" si="48"/>
        <v/>
      </c>
      <c r="GL24" s="12" t="str">
        <f t="shared" si="48"/>
        <v/>
      </c>
      <c r="GM24" s="12" t="str">
        <f t="shared" si="48"/>
        <v/>
      </c>
      <c r="GN24" s="12" t="str">
        <f t="shared" si="48"/>
        <v/>
      </c>
      <c r="GO24" s="12" t="str">
        <f t="shared" si="48"/>
        <v/>
      </c>
      <c r="GP24" s="12" t="str">
        <f t="shared" si="48"/>
        <v/>
      </c>
      <c r="GQ24" s="12" t="str">
        <f t="shared" si="48"/>
        <v/>
      </c>
      <c r="GR24" s="12" t="str">
        <f t="shared" si="48"/>
        <v/>
      </c>
      <c r="GS24" s="12" t="str">
        <f t="shared" si="48"/>
        <v/>
      </c>
      <c r="GT24" s="12" t="str">
        <f t="shared" ref="GT24:IE24" si="49">IF(AND(GT2&gt;=$D$24,GT2&lt;=$E$24),"x","")</f>
        <v/>
      </c>
      <c r="GU24" s="12" t="str">
        <f t="shared" si="49"/>
        <v/>
      </c>
      <c r="GV24" s="12" t="str">
        <f t="shared" si="49"/>
        <v/>
      </c>
      <c r="GW24" s="12" t="str">
        <f t="shared" si="49"/>
        <v/>
      </c>
      <c r="GX24" s="12" t="str">
        <f t="shared" si="49"/>
        <v/>
      </c>
      <c r="GY24" s="12" t="str">
        <f t="shared" si="49"/>
        <v/>
      </c>
      <c r="GZ24" s="12" t="str">
        <f t="shared" si="49"/>
        <v/>
      </c>
      <c r="HA24" s="12" t="str">
        <f t="shared" si="49"/>
        <v/>
      </c>
      <c r="HB24" s="12" t="str">
        <f t="shared" si="49"/>
        <v/>
      </c>
      <c r="HC24" s="12" t="str">
        <f t="shared" si="49"/>
        <v/>
      </c>
      <c r="HD24" s="12" t="str">
        <f t="shared" si="49"/>
        <v/>
      </c>
      <c r="HE24" s="12" t="str">
        <f t="shared" si="49"/>
        <v/>
      </c>
      <c r="HF24" s="12" t="str">
        <f t="shared" si="49"/>
        <v/>
      </c>
      <c r="HG24" s="12" t="str">
        <f t="shared" si="49"/>
        <v/>
      </c>
      <c r="HH24" s="12" t="str">
        <f t="shared" si="49"/>
        <v/>
      </c>
      <c r="HI24" s="12" t="str">
        <f t="shared" si="49"/>
        <v/>
      </c>
      <c r="HJ24" s="12" t="str">
        <f t="shared" si="49"/>
        <v/>
      </c>
      <c r="HK24" s="12" t="str">
        <f t="shared" si="49"/>
        <v/>
      </c>
      <c r="HL24" s="12" t="str">
        <f t="shared" si="49"/>
        <v/>
      </c>
      <c r="HM24" s="12" t="str">
        <f t="shared" si="49"/>
        <v/>
      </c>
      <c r="HN24" s="12" t="str">
        <f t="shared" si="49"/>
        <v/>
      </c>
      <c r="HO24" s="12" t="str">
        <f t="shared" si="49"/>
        <v/>
      </c>
      <c r="HP24" s="12" t="str">
        <f t="shared" si="49"/>
        <v/>
      </c>
      <c r="HQ24" s="12" t="str">
        <f t="shared" si="49"/>
        <v/>
      </c>
      <c r="HR24" s="12" t="str">
        <f t="shared" si="49"/>
        <v/>
      </c>
      <c r="HS24" s="12" t="str">
        <f t="shared" si="49"/>
        <v/>
      </c>
      <c r="HT24" s="12" t="str">
        <f t="shared" si="49"/>
        <v/>
      </c>
      <c r="HU24" s="12" t="str">
        <f t="shared" si="49"/>
        <v/>
      </c>
      <c r="HV24" s="12" t="str">
        <f t="shared" si="49"/>
        <v/>
      </c>
      <c r="HW24" s="12" t="str">
        <f t="shared" si="49"/>
        <v/>
      </c>
      <c r="HX24" s="12" t="str">
        <f t="shared" si="49"/>
        <v/>
      </c>
      <c r="HY24" s="12" t="str">
        <f t="shared" si="49"/>
        <v/>
      </c>
      <c r="HZ24" s="12" t="str">
        <f t="shared" si="49"/>
        <v/>
      </c>
      <c r="IA24" s="12" t="str">
        <f t="shared" si="49"/>
        <v/>
      </c>
      <c r="IB24" s="12" t="str">
        <f t="shared" si="49"/>
        <v/>
      </c>
      <c r="IC24" s="12" t="str">
        <f t="shared" si="49"/>
        <v/>
      </c>
      <c r="ID24" s="12" t="str">
        <f t="shared" si="49"/>
        <v/>
      </c>
      <c r="IE24" s="12" t="str">
        <f t="shared" si="49"/>
        <v/>
      </c>
    </row>
    <row r="25" spans="2:496" x14ac:dyDescent="0.25">
      <c r="B25" s="4" t="s">
        <v>36</v>
      </c>
      <c r="C25" s="4" t="s">
        <v>72</v>
      </c>
      <c r="D25" s="13">
        <f>'Input Data'!E27</f>
        <v>44061</v>
      </c>
      <c r="E25" s="13">
        <f>'Input Data'!F27</f>
        <v>44079</v>
      </c>
      <c r="F25" s="5">
        <f t="shared" si="9"/>
        <v>18</v>
      </c>
      <c r="G25" s="6">
        <v>0.13</v>
      </c>
      <c r="H25" s="11" t="str">
        <f t="shared" si="0"/>
        <v>In Progress</v>
      </c>
      <c r="I25" s="7">
        <f t="shared" si="10"/>
        <v>2.34</v>
      </c>
      <c r="J25" s="12" t="str">
        <f t="shared" ref="J25:BU25" si="50">IF(AND(J2&gt;=$D$25,J2&lt;=$E$25),"x","")</f>
        <v/>
      </c>
      <c r="K25" s="12" t="str">
        <f t="shared" si="50"/>
        <v/>
      </c>
      <c r="L25" s="12" t="str">
        <f t="shared" si="50"/>
        <v/>
      </c>
      <c r="M25" s="12" t="str">
        <f t="shared" si="50"/>
        <v/>
      </c>
      <c r="N25" s="12" t="str">
        <f t="shared" si="50"/>
        <v/>
      </c>
      <c r="O25" s="12" t="str">
        <f t="shared" si="50"/>
        <v/>
      </c>
      <c r="P25" s="12" t="str">
        <f t="shared" si="50"/>
        <v/>
      </c>
      <c r="Q25" s="12" t="str">
        <f t="shared" si="50"/>
        <v/>
      </c>
      <c r="R25" s="12" t="str">
        <f t="shared" si="50"/>
        <v/>
      </c>
      <c r="S25" s="12" t="str">
        <f t="shared" si="50"/>
        <v/>
      </c>
      <c r="T25" s="12" t="str">
        <f t="shared" si="50"/>
        <v/>
      </c>
      <c r="U25" s="12" t="str">
        <f t="shared" si="50"/>
        <v/>
      </c>
      <c r="V25" s="12" t="str">
        <f t="shared" si="50"/>
        <v/>
      </c>
      <c r="W25" s="12" t="str">
        <f t="shared" si="50"/>
        <v/>
      </c>
      <c r="X25" s="12" t="str">
        <f t="shared" si="50"/>
        <v/>
      </c>
      <c r="Y25" s="12" t="str">
        <f t="shared" si="50"/>
        <v/>
      </c>
      <c r="Z25" s="12" t="str">
        <f t="shared" si="50"/>
        <v/>
      </c>
      <c r="AA25" s="12" t="str">
        <f t="shared" si="50"/>
        <v/>
      </c>
      <c r="AB25" s="12" t="str">
        <f t="shared" si="50"/>
        <v/>
      </c>
      <c r="AC25" s="12" t="str">
        <f t="shared" si="50"/>
        <v/>
      </c>
      <c r="AD25" s="12" t="str">
        <f t="shared" si="50"/>
        <v/>
      </c>
      <c r="AE25" s="12" t="str">
        <f t="shared" si="50"/>
        <v/>
      </c>
      <c r="AF25" s="12" t="str">
        <f t="shared" si="50"/>
        <v/>
      </c>
      <c r="AG25" s="12" t="str">
        <f t="shared" si="50"/>
        <v/>
      </c>
      <c r="AH25" s="12" t="str">
        <f t="shared" si="50"/>
        <v/>
      </c>
      <c r="AI25" s="12" t="str">
        <f t="shared" si="50"/>
        <v/>
      </c>
      <c r="AJ25" s="12" t="str">
        <f t="shared" si="50"/>
        <v/>
      </c>
      <c r="AK25" s="12" t="str">
        <f t="shared" si="50"/>
        <v/>
      </c>
      <c r="AL25" s="12" t="str">
        <f t="shared" si="50"/>
        <v/>
      </c>
      <c r="AM25" s="12" t="str">
        <f t="shared" si="50"/>
        <v/>
      </c>
      <c r="AN25" s="12" t="str">
        <f t="shared" si="50"/>
        <v/>
      </c>
      <c r="AO25" s="12" t="str">
        <f t="shared" si="50"/>
        <v/>
      </c>
      <c r="AP25" s="12" t="str">
        <f t="shared" si="50"/>
        <v/>
      </c>
      <c r="AQ25" s="12" t="str">
        <f t="shared" si="50"/>
        <v/>
      </c>
      <c r="AR25" s="12" t="str">
        <f t="shared" si="50"/>
        <v/>
      </c>
      <c r="AS25" s="12" t="str">
        <f t="shared" si="50"/>
        <v/>
      </c>
      <c r="AT25" s="12" t="str">
        <f t="shared" si="50"/>
        <v/>
      </c>
      <c r="AU25" s="12" t="str">
        <f t="shared" si="50"/>
        <v/>
      </c>
      <c r="AV25" s="12" t="str">
        <f t="shared" si="50"/>
        <v/>
      </c>
      <c r="AW25" s="12" t="str">
        <f t="shared" si="50"/>
        <v/>
      </c>
      <c r="AX25" s="12" t="str">
        <f t="shared" si="50"/>
        <v/>
      </c>
      <c r="AY25" s="12" t="str">
        <f t="shared" si="50"/>
        <v/>
      </c>
      <c r="AZ25" s="12" t="str">
        <f t="shared" si="50"/>
        <v/>
      </c>
      <c r="BA25" s="12" t="str">
        <f t="shared" si="50"/>
        <v/>
      </c>
      <c r="BB25" s="12" t="str">
        <f t="shared" si="50"/>
        <v/>
      </c>
      <c r="BC25" s="12" t="str">
        <f t="shared" si="50"/>
        <v/>
      </c>
      <c r="BD25" s="12" t="str">
        <f t="shared" si="50"/>
        <v/>
      </c>
      <c r="BE25" s="12" t="str">
        <f t="shared" si="50"/>
        <v/>
      </c>
      <c r="BF25" s="12" t="str">
        <f t="shared" si="50"/>
        <v/>
      </c>
      <c r="BG25" s="12" t="str">
        <f t="shared" si="50"/>
        <v/>
      </c>
      <c r="BH25" s="12" t="str">
        <f t="shared" si="50"/>
        <v/>
      </c>
      <c r="BI25" s="12" t="str">
        <f t="shared" si="50"/>
        <v/>
      </c>
      <c r="BJ25" s="12" t="str">
        <f t="shared" si="50"/>
        <v/>
      </c>
      <c r="BK25" s="12" t="str">
        <f t="shared" si="50"/>
        <v/>
      </c>
      <c r="BL25" s="12" t="str">
        <f t="shared" si="50"/>
        <v/>
      </c>
      <c r="BM25" s="12" t="str">
        <f t="shared" si="50"/>
        <v/>
      </c>
      <c r="BN25" s="12" t="str">
        <f t="shared" si="50"/>
        <v/>
      </c>
      <c r="BO25" s="12" t="str">
        <f t="shared" si="50"/>
        <v/>
      </c>
      <c r="BP25" s="12" t="str">
        <f t="shared" si="50"/>
        <v/>
      </c>
      <c r="BQ25" s="12" t="str">
        <f t="shared" si="50"/>
        <v/>
      </c>
      <c r="BR25" s="12" t="str">
        <f t="shared" si="50"/>
        <v/>
      </c>
      <c r="BS25" s="12" t="str">
        <f t="shared" si="50"/>
        <v/>
      </c>
      <c r="BT25" s="12" t="str">
        <f t="shared" si="50"/>
        <v/>
      </c>
      <c r="BU25" s="12" t="str">
        <f t="shared" si="50"/>
        <v/>
      </c>
      <c r="BV25" s="12" t="str">
        <f t="shared" ref="BV25:EG25" si="51">IF(AND(BV2&gt;=$D$25,BV2&lt;=$E$25),"x","")</f>
        <v/>
      </c>
      <c r="BW25" s="12" t="str">
        <f t="shared" si="51"/>
        <v/>
      </c>
      <c r="BX25" s="12" t="str">
        <f t="shared" si="51"/>
        <v/>
      </c>
      <c r="BY25" s="12" t="str">
        <f t="shared" si="51"/>
        <v/>
      </c>
      <c r="BZ25" s="12" t="str">
        <f t="shared" si="51"/>
        <v/>
      </c>
      <c r="CA25" s="12" t="str">
        <f t="shared" si="51"/>
        <v/>
      </c>
      <c r="CB25" s="12" t="str">
        <f t="shared" si="51"/>
        <v/>
      </c>
      <c r="CC25" s="12" t="str">
        <f t="shared" si="51"/>
        <v/>
      </c>
      <c r="CD25" s="12" t="str">
        <f t="shared" si="51"/>
        <v/>
      </c>
      <c r="CE25" s="12" t="str">
        <f t="shared" si="51"/>
        <v/>
      </c>
      <c r="CF25" s="12" t="str">
        <f t="shared" si="51"/>
        <v/>
      </c>
      <c r="CG25" s="12" t="str">
        <f t="shared" si="51"/>
        <v/>
      </c>
      <c r="CH25" s="12" t="str">
        <f t="shared" si="51"/>
        <v/>
      </c>
      <c r="CI25" s="12" t="str">
        <f t="shared" si="51"/>
        <v/>
      </c>
      <c r="CJ25" s="12" t="str">
        <f t="shared" si="51"/>
        <v/>
      </c>
      <c r="CK25" s="12" t="str">
        <f t="shared" si="51"/>
        <v/>
      </c>
      <c r="CL25" s="12" t="str">
        <f t="shared" si="51"/>
        <v/>
      </c>
      <c r="CM25" s="12" t="str">
        <f t="shared" si="51"/>
        <v/>
      </c>
      <c r="CN25" s="12" t="str">
        <f t="shared" si="51"/>
        <v/>
      </c>
      <c r="CO25" s="12" t="str">
        <f t="shared" si="51"/>
        <v/>
      </c>
      <c r="CP25" s="12" t="str">
        <f t="shared" si="51"/>
        <v/>
      </c>
      <c r="CQ25" s="12" t="str">
        <f t="shared" si="51"/>
        <v/>
      </c>
      <c r="CR25" s="12" t="str">
        <f t="shared" si="51"/>
        <v/>
      </c>
      <c r="CS25" s="12" t="str">
        <f t="shared" si="51"/>
        <v/>
      </c>
      <c r="CT25" s="12" t="str">
        <f t="shared" si="51"/>
        <v/>
      </c>
      <c r="CU25" s="12" t="str">
        <f t="shared" si="51"/>
        <v/>
      </c>
      <c r="CV25" s="12" t="str">
        <f t="shared" si="51"/>
        <v/>
      </c>
      <c r="CW25" s="12" t="str">
        <f t="shared" si="51"/>
        <v/>
      </c>
      <c r="CX25" s="12" t="str">
        <f t="shared" si="51"/>
        <v/>
      </c>
      <c r="CY25" s="12" t="str">
        <f t="shared" si="51"/>
        <v/>
      </c>
      <c r="CZ25" s="12" t="str">
        <f t="shared" si="51"/>
        <v/>
      </c>
      <c r="DA25" s="12" t="str">
        <f t="shared" si="51"/>
        <v/>
      </c>
      <c r="DB25" s="12" t="str">
        <f t="shared" si="51"/>
        <v/>
      </c>
      <c r="DC25" s="12" t="str">
        <f t="shared" si="51"/>
        <v/>
      </c>
      <c r="DD25" s="12" t="str">
        <f t="shared" si="51"/>
        <v/>
      </c>
      <c r="DE25" s="12" t="str">
        <f t="shared" si="51"/>
        <v/>
      </c>
      <c r="DF25" s="12" t="str">
        <f t="shared" si="51"/>
        <v/>
      </c>
      <c r="DG25" s="12" t="str">
        <f t="shared" si="51"/>
        <v/>
      </c>
      <c r="DH25" s="12" t="str">
        <f t="shared" si="51"/>
        <v/>
      </c>
      <c r="DI25" s="12" t="str">
        <f t="shared" si="51"/>
        <v/>
      </c>
      <c r="DJ25" s="12" t="str">
        <f t="shared" si="51"/>
        <v/>
      </c>
      <c r="DK25" s="12" t="str">
        <f t="shared" si="51"/>
        <v/>
      </c>
      <c r="DL25" s="12" t="str">
        <f t="shared" si="51"/>
        <v/>
      </c>
      <c r="DM25" s="12" t="str">
        <f t="shared" si="51"/>
        <v/>
      </c>
      <c r="DN25" s="12" t="str">
        <f t="shared" si="51"/>
        <v/>
      </c>
      <c r="DO25" s="12" t="str">
        <f t="shared" si="51"/>
        <v/>
      </c>
      <c r="DP25" s="12" t="str">
        <f t="shared" si="51"/>
        <v/>
      </c>
      <c r="DQ25" s="12" t="str">
        <f t="shared" si="51"/>
        <v/>
      </c>
      <c r="DR25" s="12" t="str">
        <f t="shared" si="51"/>
        <v/>
      </c>
      <c r="DS25" s="12" t="str">
        <f t="shared" si="51"/>
        <v/>
      </c>
      <c r="DT25" s="12" t="str">
        <f t="shared" si="51"/>
        <v/>
      </c>
      <c r="DU25" s="12" t="str">
        <f t="shared" si="51"/>
        <v/>
      </c>
      <c r="DV25" s="12" t="str">
        <f t="shared" si="51"/>
        <v/>
      </c>
      <c r="DW25" s="12" t="str">
        <f t="shared" si="51"/>
        <v/>
      </c>
      <c r="DX25" s="12" t="str">
        <f t="shared" si="51"/>
        <v/>
      </c>
      <c r="DY25" s="12" t="str">
        <f t="shared" si="51"/>
        <v/>
      </c>
      <c r="DZ25" s="12" t="str">
        <f t="shared" si="51"/>
        <v/>
      </c>
      <c r="EA25" s="12" t="str">
        <f t="shared" si="51"/>
        <v/>
      </c>
      <c r="EB25" s="12" t="str">
        <f t="shared" si="51"/>
        <v/>
      </c>
      <c r="EC25" s="12" t="str">
        <f t="shared" si="51"/>
        <v/>
      </c>
      <c r="ED25" s="12" t="str">
        <f t="shared" si="51"/>
        <v/>
      </c>
      <c r="EE25" s="12" t="str">
        <f t="shared" si="51"/>
        <v/>
      </c>
      <c r="EF25" s="12" t="str">
        <f t="shared" si="51"/>
        <v/>
      </c>
      <c r="EG25" s="12" t="str">
        <f t="shared" si="51"/>
        <v/>
      </c>
      <c r="EH25" s="12" t="str">
        <f t="shared" ref="EH25:GS25" si="52">IF(AND(EH2&gt;=$D$25,EH2&lt;=$E$25),"x","")</f>
        <v/>
      </c>
      <c r="EI25" s="12" t="str">
        <f t="shared" si="52"/>
        <v/>
      </c>
      <c r="EJ25" s="12" t="str">
        <f t="shared" si="52"/>
        <v/>
      </c>
      <c r="EK25" s="12" t="str">
        <f t="shared" si="52"/>
        <v/>
      </c>
      <c r="EL25" s="12" t="str">
        <f t="shared" si="52"/>
        <v/>
      </c>
      <c r="EM25" s="12" t="str">
        <f t="shared" si="52"/>
        <v/>
      </c>
      <c r="EN25" s="12" t="str">
        <f t="shared" si="52"/>
        <v/>
      </c>
      <c r="EO25" s="12" t="str">
        <f t="shared" si="52"/>
        <v/>
      </c>
      <c r="EP25" s="12" t="str">
        <f t="shared" si="52"/>
        <v/>
      </c>
      <c r="EQ25" s="12" t="str">
        <f t="shared" si="52"/>
        <v/>
      </c>
      <c r="ER25" s="12" t="str">
        <f t="shared" si="52"/>
        <v/>
      </c>
      <c r="ES25" s="12" t="str">
        <f t="shared" si="52"/>
        <v/>
      </c>
      <c r="ET25" s="12" t="str">
        <f t="shared" si="52"/>
        <v/>
      </c>
      <c r="EU25" s="12" t="str">
        <f t="shared" si="52"/>
        <v/>
      </c>
      <c r="EV25" s="12" t="str">
        <f t="shared" si="52"/>
        <v/>
      </c>
      <c r="EW25" s="12" t="str">
        <f t="shared" si="52"/>
        <v/>
      </c>
      <c r="EX25" s="12" t="str">
        <f t="shared" si="52"/>
        <v/>
      </c>
      <c r="EY25" s="12" t="str">
        <f t="shared" si="52"/>
        <v/>
      </c>
      <c r="EZ25" s="12" t="str">
        <f t="shared" si="52"/>
        <v/>
      </c>
      <c r="FA25" s="12" t="str">
        <f t="shared" si="52"/>
        <v/>
      </c>
      <c r="FB25" s="12" t="str">
        <f t="shared" si="52"/>
        <v/>
      </c>
      <c r="FC25" s="12" t="str">
        <f t="shared" si="52"/>
        <v/>
      </c>
      <c r="FD25" s="12" t="str">
        <f t="shared" si="52"/>
        <v/>
      </c>
      <c r="FE25" s="12" t="str">
        <f t="shared" si="52"/>
        <v/>
      </c>
      <c r="FF25" s="12" t="str">
        <f t="shared" si="52"/>
        <v/>
      </c>
      <c r="FG25" s="12" t="str">
        <f t="shared" si="52"/>
        <v/>
      </c>
      <c r="FH25" s="12" t="str">
        <f t="shared" si="52"/>
        <v/>
      </c>
      <c r="FI25" s="12" t="str">
        <f t="shared" si="52"/>
        <v/>
      </c>
      <c r="FJ25" s="12" t="str">
        <f t="shared" si="52"/>
        <v/>
      </c>
      <c r="FK25" s="12" t="str">
        <f t="shared" si="52"/>
        <v/>
      </c>
      <c r="FL25" s="12" t="str">
        <f t="shared" si="52"/>
        <v/>
      </c>
      <c r="FM25" s="12" t="str">
        <f t="shared" si="52"/>
        <v/>
      </c>
      <c r="FN25" s="12" t="str">
        <f t="shared" si="52"/>
        <v/>
      </c>
      <c r="FO25" s="12" t="str">
        <f t="shared" si="52"/>
        <v/>
      </c>
      <c r="FP25" s="12" t="str">
        <f t="shared" si="52"/>
        <v/>
      </c>
      <c r="FQ25" s="12" t="str">
        <f t="shared" si="52"/>
        <v/>
      </c>
      <c r="FR25" s="12" t="str">
        <f t="shared" si="52"/>
        <v/>
      </c>
      <c r="FS25" s="12" t="str">
        <f t="shared" si="52"/>
        <v/>
      </c>
      <c r="FT25" s="12" t="str">
        <f t="shared" si="52"/>
        <v/>
      </c>
      <c r="FU25" s="12" t="str">
        <f t="shared" si="52"/>
        <v/>
      </c>
      <c r="FV25" s="12" t="str">
        <f t="shared" si="52"/>
        <v/>
      </c>
      <c r="FW25" s="12" t="str">
        <f t="shared" si="52"/>
        <v/>
      </c>
      <c r="FX25" s="12" t="str">
        <f t="shared" si="52"/>
        <v/>
      </c>
      <c r="FY25" s="12" t="str">
        <f t="shared" si="52"/>
        <v/>
      </c>
      <c r="FZ25" s="12" t="str">
        <f t="shared" si="52"/>
        <v/>
      </c>
      <c r="GA25" s="12" t="str">
        <f t="shared" si="52"/>
        <v/>
      </c>
      <c r="GB25" s="12" t="str">
        <f t="shared" si="52"/>
        <v/>
      </c>
      <c r="GC25" s="12" t="str">
        <f t="shared" si="52"/>
        <v/>
      </c>
      <c r="GD25" s="12" t="str">
        <f t="shared" si="52"/>
        <v/>
      </c>
      <c r="GE25" s="12" t="str">
        <f t="shared" si="52"/>
        <v/>
      </c>
      <c r="GF25" s="12" t="str">
        <f t="shared" si="52"/>
        <v/>
      </c>
      <c r="GG25" s="12" t="str">
        <f t="shared" si="52"/>
        <v/>
      </c>
      <c r="GH25" s="12" t="str">
        <f t="shared" si="52"/>
        <v/>
      </c>
      <c r="GI25" s="12" t="str">
        <f t="shared" si="52"/>
        <v/>
      </c>
      <c r="GJ25" s="12" t="str">
        <f t="shared" si="52"/>
        <v/>
      </c>
      <c r="GK25" s="12" t="str">
        <f t="shared" si="52"/>
        <v/>
      </c>
      <c r="GL25" s="12" t="str">
        <f t="shared" si="52"/>
        <v/>
      </c>
      <c r="GM25" s="12" t="str">
        <f t="shared" si="52"/>
        <v/>
      </c>
      <c r="GN25" s="12" t="str">
        <f t="shared" si="52"/>
        <v/>
      </c>
      <c r="GO25" s="12" t="str">
        <f t="shared" si="52"/>
        <v/>
      </c>
      <c r="GP25" s="12" t="str">
        <f t="shared" si="52"/>
        <v/>
      </c>
      <c r="GQ25" s="12" t="str">
        <f t="shared" si="52"/>
        <v/>
      </c>
      <c r="GR25" s="12" t="str">
        <f t="shared" si="52"/>
        <v/>
      </c>
      <c r="GS25" s="12" t="str">
        <f t="shared" si="52"/>
        <v/>
      </c>
      <c r="GT25" s="12" t="str">
        <f t="shared" ref="GT25:JI25" si="53">IF(AND(GT2&gt;=$D$25,GT2&lt;=$E$25),"x","")</f>
        <v/>
      </c>
      <c r="GU25" s="12" t="str">
        <f t="shared" si="53"/>
        <v/>
      </c>
      <c r="GV25" s="12" t="str">
        <f t="shared" si="53"/>
        <v/>
      </c>
      <c r="GW25" s="12" t="str">
        <f t="shared" si="53"/>
        <v/>
      </c>
      <c r="GX25" s="12" t="str">
        <f t="shared" si="53"/>
        <v/>
      </c>
      <c r="GY25" s="12" t="str">
        <f t="shared" si="53"/>
        <v>x</v>
      </c>
      <c r="GZ25" s="12" t="str">
        <f t="shared" si="53"/>
        <v>x</v>
      </c>
      <c r="HA25" s="12" t="str">
        <f t="shared" si="53"/>
        <v>x</v>
      </c>
      <c r="HB25" s="12" t="str">
        <f t="shared" si="53"/>
        <v>x</v>
      </c>
      <c r="HC25" s="12" t="str">
        <f t="shared" si="53"/>
        <v>x</v>
      </c>
      <c r="HD25" s="12" t="str">
        <f t="shared" si="53"/>
        <v>x</v>
      </c>
      <c r="HE25" s="12" t="str">
        <f t="shared" si="53"/>
        <v>x</v>
      </c>
      <c r="HF25" s="12" t="str">
        <f t="shared" si="53"/>
        <v>x</v>
      </c>
      <c r="HG25" s="12" t="str">
        <f t="shared" si="53"/>
        <v>x</v>
      </c>
      <c r="HH25" s="12" t="str">
        <f t="shared" si="53"/>
        <v>x</v>
      </c>
      <c r="HI25" s="12" t="str">
        <f t="shared" si="53"/>
        <v>x</v>
      </c>
      <c r="HJ25" s="12" t="str">
        <f t="shared" si="53"/>
        <v>x</v>
      </c>
      <c r="HK25" s="12" t="str">
        <f t="shared" si="53"/>
        <v>x</v>
      </c>
      <c r="HL25" s="12" t="str">
        <f t="shared" si="53"/>
        <v>x</v>
      </c>
      <c r="HM25" s="12" t="str">
        <f t="shared" si="53"/>
        <v>x</v>
      </c>
      <c r="HN25" s="12" t="str">
        <f t="shared" si="53"/>
        <v>x</v>
      </c>
      <c r="HO25" s="12" t="str">
        <f t="shared" si="53"/>
        <v>x</v>
      </c>
      <c r="HP25" s="12" t="str">
        <f t="shared" si="53"/>
        <v>x</v>
      </c>
      <c r="HQ25" s="12" t="str">
        <f t="shared" si="53"/>
        <v>x</v>
      </c>
      <c r="HR25" s="12" t="str">
        <f t="shared" si="53"/>
        <v/>
      </c>
      <c r="HS25" s="12" t="str">
        <f t="shared" si="53"/>
        <v/>
      </c>
      <c r="HT25" s="12" t="str">
        <f t="shared" si="53"/>
        <v/>
      </c>
      <c r="HU25" s="12" t="str">
        <f t="shared" si="53"/>
        <v/>
      </c>
      <c r="HV25" s="12" t="str">
        <f t="shared" si="53"/>
        <v/>
      </c>
      <c r="HW25" s="12" t="str">
        <f t="shared" si="53"/>
        <v/>
      </c>
      <c r="HX25" s="12" t="str">
        <f t="shared" si="53"/>
        <v/>
      </c>
      <c r="HY25" s="12" t="str">
        <f t="shared" si="53"/>
        <v/>
      </c>
      <c r="HZ25" s="12" t="str">
        <f t="shared" si="53"/>
        <v/>
      </c>
      <c r="IA25" s="12" t="str">
        <f t="shared" si="53"/>
        <v/>
      </c>
      <c r="IB25" s="12" t="str">
        <f t="shared" si="53"/>
        <v/>
      </c>
      <c r="IC25" s="12" t="str">
        <f t="shared" si="53"/>
        <v/>
      </c>
      <c r="ID25" s="12" t="str">
        <f t="shared" si="53"/>
        <v/>
      </c>
      <c r="IE25" s="12" t="str">
        <f t="shared" si="53"/>
        <v/>
      </c>
      <c r="IF25" s="12" t="str">
        <f t="shared" si="53"/>
        <v/>
      </c>
      <c r="IG25" s="12" t="str">
        <f t="shared" si="53"/>
        <v/>
      </c>
      <c r="IH25" s="12" t="str">
        <f t="shared" si="53"/>
        <v/>
      </c>
      <c r="II25" s="12" t="str">
        <f t="shared" si="53"/>
        <v/>
      </c>
      <c r="IJ25" s="12" t="str">
        <f t="shared" si="53"/>
        <v/>
      </c>
      <c r="IK25" s="12" t="str">
        <f t="shared" si="53"/>
        <v/>
      </c>
      <c r="IL25" s="12" t="str">
        <f t="shared" si="53"/>
        <v/>
      </c>
      <c r="IM25" s="12" t="str">
        <f t="shared" si="53"/>
        <v/>
      </c>
      <c r="IN25" s="12" t="str">
        <f t="shared" si="53"/>
        <v/>
      </c>
      <c r="IO25" s="12" t="str">
        <f t="shared" si="53"/>
        <v/>
      </c>
      <c r="IP25" s="12" t="str">
        <f t="shared" si="53"/>
        <v/>
      </c>
      <c r="IQ25" s="12" t="str">
        <f t="shared" si="53"/>
        <v/>
      </c>
      <c r="IR25" s="12" t="str">
        <f t="shared" si="53"/>
        <v/>
      </c>
      <c r="IS25" s="12" t="str">
        <f t="shared" si="53"/>
        <v/>
      </c>
      <c r="IT25" s="12" t="str">
        <f t="shared" si="53"/>
        <v/>
      </c>
      <c r="IU25" s="12" t="str">
        <f t="shared" si="53"/>
        <v/>
      </c>
      <c r="IV25" s="12" t="str">
        <f t="shared" si="53"/>
        <v/>
      </c>
      <c r="IW25" s="12" t="str">
        <f t="shared" si="53"/>
        <v/>
      </c>
      <c r="IX25" s="12" t="str">
        <f t="shared" si="53"/>
        <v/>
      </c>
      <c r="IY25" s="12" t="str">
        <f t="shared" si="53"/>
        <v/>
      </c>
      <c r="IZ25" s="12" t="str">
        <f t="shared" si="53"/>
        <v/>
      </c>
      <c r="JA25" s="12" t="str">
        <f t="shared" si="53"/>
        <v/>
      </c>
      <c r="JB25" s="12" t="str">
        <f t="shared" si="53"/>
        <v/>
      </c>
      <c r="JC25" s="12" t="str">
        <f t="shared" si="53"/>
        <v/>
      </c>
      <c r="JD25" s="12" t="str">
        <f t="shared" si="53"/>
        <v/>
      </c>
      <c r="JE25" s="12" t="str">
        <f t="shared" si="53"/>
        <v/>
      </c>
      <c r="JF25" s="12" t="str">
        <f t="shared" si="53"/>
        <v/>
      </c>
      <c r="JG25" s="12" t="str">
        <f t="shared" si="53"/>
        <v/>
      </c>
      <c r="JH25" s="12" t="str">
        <f t="shared" si="53"/>
        <v/>
      </c>
      <c r="JI25" s="12" t="str">
        <f t="shared" si="53"/>
        <v/>
      </c>
    </row>
    <row r="26" spans="2:496" x14ac:dyDescent="0.25">
      <c r="B26" s="8" t="s">
        <v>37</v>
      </c>
      <c r="C26" s="8" t="s">
        <v>73</v>
      </c>
      <c r="D26" s="13">
        <f>'Input Data'!E28</f>
        <v>44087</v>
      </c>
      <c r="E26" s="13">
        <f>'Input Data'!F28</f>
        <v>44114</v>
      </c>
      <c r="F26" s="9">
        <f t="shared" si="9"/>
        <v>27</v>
      </c>
      <c r="G26" s="10">
        <v>0.97</v>
      </c>
      <c r="H26" s="7" t="str">
        <f t="shared" si="0"/>
        <v>In Progress</v>
      </c>
      <c r="I26" s="11">
        <f t="shared" si="10"/>
        <v>26.189999999999998</v>
      </c>
      <c r="J26" s="12" t="str">
        <f t="shared" ref="J26:BU26" si="54">IF(AND(J2&gt;=$D$26,J2&lt;=$E$26),"x","")</f>
        <v/>
      </c>
      <c r="K26" s="12" t="str">
        <f t="shared" si="54"/>
        <v/>
      </c>
      <c r="L26" s="12" t="str">
        <f t="shared" si="54"/>
        <v/>
      </c>
      <c r="M26" s="12" t="str">
        <f t="shared" si="54"/>
        <v/>
      </c>
      <c r="N26" s="12" t="str">
        <f t="shared" si="54"/>
        <v/>
      </c>
      <c r="O26" s="12" t="str">
        <f t="shared" si="54"/>
        <v/>
      </c>
      <c r="P26" s="12" t="str">
        <f t="shared" si="54"/>
        <v/>
      </c>
      <c r="Q26" s="12" t="str">
        <f t="shared" si="54"/>
        <v/>
      </c>
      <c r="R26" s="12" t="str">
        <f t="shared" si="54"/>
        <v/>
      </c>
      <c r="S26" s="12" t="str">
        <f t="shared" si="54"/>
        <v/>
      </c>
      <c r="T26" s="12" t="str">
        <f t="shared" si="54"/>
        <v/>
      </c>
      <c r="U26" s="12" t="str">
        <f t="shared" si="54"/>
        <v/>
      </c>
      <c r="V26" s="12" t="str">
        <f t="shared" si="54"/>
        <v/>
      </c>
      <c r="W26" s="12" t="str">
        <f t="shared" si="54"/>
        <v/>
      </c>
      <c r="X26" s="12" t="str">
        <f t="shared" si="54"/>
        <v/>
      </c>
      <c r="Y26" s="12" t="str">
        <f t="shared" si="54"/>
        <v/>
      </c>
      <c r="Z26" s="12" t="str">
        <f t="shared" si="54"/>
        <v/>
      </c>
      <c r="AA26" s="12" t="str">
        <f t="shared" si="54"/>
        <v/>
      </c>
      <c r="AB26" s="12" t="str">
        <f t="shared" si="54"/>
        <v/>
      </c>
      <c r="AC26" s="12" t="str">
        <f t="shared" si="54"/>
        <v/>
      </c>
      <c r="AD26" s="12" t="str">
        <f t="shared" si="54"/>
        <v/>
      </c>
      <c r="AE26" s="12" t="str">
        <f t="shared" si="54"/>
        <v/>
      </c>
      <c r="AF26" s="12" t="str">
        <f t="shared" si="54"/>
        <v/>
      </c>
      <c r="AG26" s="12" t="str">
        <f t="shared" si="54"/>
        <v/>
      </c>
      <c r="AH26" s="12" t="str">
        <f t="shared" si="54"/>
        <v/>
      </c>
      <c r="AI26" s="12" t="str">
        <f t="shared" si="54"/>
        <v/>
      </c>
      <c r="AJ26" s="12" t="str">
        <f t="shared" si="54"/>
        <v/>
      </c>
      <c r="AK26" s="12" t="str">
        <f t="shared" si="54"/>
        <v/>
      </c>
      <c r="AL26" s="12" t="str">
        <f t="shared" si="54"/>
        <v/>
      </c>
      <c r="AM26" s="12" t="str">
        <f t="shared" si="54"/>
        <v/>
      </c>
      <c r="AN26" s="12" t="str">
        <f t="shared" si="54"/>
        <v/>
      </c>
      <c r="AO26" s="12" t="str">
        <f t="shared" si="54"/>
        <v/>
      </c>
      <c r="AP26" s="12" t="str">
        <f t="shared" si="54"/>
        <v/>
      </c>
      <c r="AQ26" s="12" t="str">
        <f t="shared" si="54"/>
        <v/>
      </c>
      <c r="AR26" s="12" t="str">
        <f t="shared" si="54"/>
        <v/>
      </c>
      <c r="AS26" s="12" t="str">
        <f t="shared" si="54"/>
        <v/>
      </c>
      <c r="AT26" s="12" t="str">
        <f t="shared" si="54"/>
        <v/>
      </c>
      <c r="AU26" s="12" t="str">
        <f t="shared" si="54"/>
        <v/>
      </c>
      <c r="AV26" s="12" t="str">
        <f t="shared" si="54"/>
        <v/>
      </c>
      <c r="AW26" s="12" t="str">
        <f t="shared" si="54"/>
        <v/>
      </c>
      <c r="AX26" s="12" t="str">
        <f t="shared" si="54"/>
        <v/>
      </c>
      <c r="AY26" s="12" t="str">
        <f t="shared" si="54"/>
        <v/>
      </c>
      <c r="AZ26" s="12" t="str">
        <f t="shared" si="54"/>
        <v/>
      </c>
      <c r="BA26" s="12" t="str">
        <f t="shared" si="54"/>
        <v/>
      </c>
      <c r="BB26" s="12" t="str">
        <f t="shared" si="54"/>
        <v/>
      </c>
      <c r="BC26" s="12" t="str">
        <f t="shared" si="54"/>
        <v/>
      </c>
      <c r="BD26" s="12" t="str">
        <f t="shared" si="54"/>
        <v/>
      </c>
      <c r="BE26" s="12" t="str">
        <f t="shared" si="54"/>
        <v/>
      </c>
      <c r="BF26" s="12" t="str">
        <f t="shared" si="54"/>
        <v/>
      </c>
      <c r="BG26" s="12" t="str">
        <f t="shared" si="54"/>
        <v/>
      </c>
      <c r="BH26" s="12" t="str">
        <f t="shared" si="54"/>
        <v/>
      </c>
      <c r="BI26" s="12" t="str">
        <f t="shared" si="54"/>
        <v/>
      </c>
      <c r="BJ26" s="12" t="str">
        <f t="shared" si="54"/>
        <v/>
      </c>
      <c r="BK26" s="12" t="str">
        <f t="shared" si="54"/>
        <v/>
      </c>
      <c r="BL26" s="12" t="str">
        <f t="shared" si="54"/>
        <v/>
      </c>
      <c r="BM26" s="12" t="str">
        <f t="shared" si="54"/>
        <v/>
      </c>
      <c r="BN26" s="12" t="str">
        <f t="shared" si="54"/>
        <v/>
      </c>
      <c r="BO26" s="12" t="str">
        <f t="shared" si="54"/>
        <v/>
      </c>
      <c r="BP26" s="12" t="str">
        <f t="shared" si="54"/>
        <v/>
      </c>
      <c r="BQ26" s="12" t="str">
        <f t="shared" si="54"/>
        <v/>
      </c>
      <c r="BR26" s="12" t="str">
        <f t="shared" si="54"/>
        <v/>
      </c>
      <c r="BS26" s="12" t="str">
        <f t="shared" si="54"/>
        <v/>
      </c>
      <c r="BT26" s="12" t="str">
        <f t="shared" si="54"/>
        <v/>
      </c>
      <c r="BU26" s="12" t="str">
        <f t="shared" si="54"/>
        <v/>
      </c>
      <c r="BV26" s="12" t="str">
        <f t="shared" ref="BV26:EG26" si="55">IF(AND(BV2&gt;=$D$26,BV2&lt;=$E$26),"x","")</f>
        <v/>
      </c>
      <c r="BW26" s="12" t="str">
        <f t="shared" si="55"/>
        <v/>
      </c>
      <c r="BX26" s="12" t="str">
        <f t="shared" si="55"/>
        <v/>
      </c>
      <c r="BY26" s="12" t="str">
        <f t="shared" si="55"/>
        <v/>
      </c>
      <c r="BZ26" s="12" t="str">
        <f t="shared" si="55"/>
        <v/>
      </c>
      <c r="CA26" s="12" t="str">
        <f t="shared" si="55"/>
        <v/>
      </c>
      <c r="CB26" s="12" t="str">
        <f t="shared" si="55"/>
        <v/>
      </c>
      <c r="CC26" s="12" t="str">
        <f t="shared" si="55"/>
        <v/>
      </c>
      <c r="CD26" s="12" t="str">
        <f t="shared" si="55"/>
        <v/>
      </c>
      <c r="CE26" s="12" t="str">
        <f t="shared" si="55"/>
        <v/>
      </c>
      <c r="CF26" s="12" t="str">
        <f t="shared" si="55"/>
        <v/>
      </c>
      <c r="CG26" s="12" t="str">
        <f t="shared" si="55"/>
        <v/>
      </c>
      <c r="CH26" s="12" t="str">
        <f t="shared" si="55"/>
        <v/>
      </c>
      <c r="CI26" s="12" t="str">
        <f t="shared" si="55"/>
        <v/>
      </c>
      <c r="CJ26" s="12" t="str">
        <f t="shared" si="55"/>
        <v/>
      </c>
      <c r="CK26" s="12" t="str">
        <f t="shared" si="55"/>
        <v/>
      </c>
      <c r="CL26" s="12" t="str">
        <f t="shared" si="55"/>
        <v/>
      </c>
      <c r="CM26" s="12" t="str">
        <f t="shared" si="55"/>
        <v/>
      </c>
      <c r="CN26" s="12" t="str">
        <f t="shared" si="55"/>
        <v/>
      </c>
      <c r="CO26" s="12" t="str">
        <f t="shared" si="55"/>
        <v/>
      </c>
      <c r="CP26" s="12" t="str">
        <f t="shared" si="55"/>
        <v/>
      </c>
      <c r="CQ26" s="12" t="str">
        <f t="shared" si="55"/>
        <v/>
      </c>
      <c r="CR26" s="12" t="str">
        <f t="shared" si="55"/>
        <v/>
      </c>
      <c r="CS26" s="12" t="str">
        <f t="shared" si="55"/>
        <v/>
      </c>
      <c r="CT26" s="12" t="str">
        <f t="shared" si="55"/>
        <v/>
      </c>
      <c r="CU26" s="12" t="str">
        <f t="shared" si="55"/>
        <v/>
      </c>
      <c r="CV26" s="12" t="str">
        <f t="shared" si="55"/>
        <v/>
      </c>
      <c r="CW26" s="12" t="str">
        <f t="shared" si="55"/>
        <v/>
      </c>
      <c r="CX26" s="12" t="str">
        <f t="shared" si="55"/>
        <v/>
      </c>
      <c r="CY26" s="12" t="str">
        <f t="shared" si="55"/>
        <v/>
      </c>
      <c r="CZ26" s="12" t="str">
        <f t="shared" si="55"/>
        <v/>
      </c>
      <c r="DA26" s="12" t="str">
        <f t="shared" si="55"/>
        <v/>
      </c>
      <c r="DB26" s="12" t="str">
        <f t="shared" si="55"/>
        <v/>
      </c>
      <c r="DC26" s="12" t="str">
        <f t="shared" si="55"/>
        <v/>
      </c>
      <c r="DD26" s="12" t="str">
        <f t="shared" si="55"/>
        <v/>
      </c>
      <c r="DE26" s="12" t="str">
        <f t="shared" si="55"/>
        <v/>
      </c>
      <c r="DF26" s="12" t="str">
        <f t="shared" si="55"/>
        <v/>
      </c>
      <c r="DG26" s="12" t="str">
        <f t="shared" si="55"/>
        <v/>
      </c>
      <c r="DH26" s="12" t="str">
        <f t="shared" si="55"/>
        <v/>
      </c>
      <c r="DI26" s="12" t="str">
        <f t="shared" si="55"/>
        <v/>
      </c>
      <c r="DJ26" s="12" t="str">
        <f t="shared" si="55"/>
        <v/>
      </c>
      <c r="DK26" s="12" t="str">
        <f t="shared" si="55"/>
        <v/>
      </c>
      <c r="DL26" s="12" t="str">
        <f t="shared" si="55"/>
        <v/>
      </c>
      <c r="DM26" s="12" t="str">
        <f t="shared" si="55"/>
        <v/>
      </c>
      <c r="DN26" s="12" t="str">
        <f t="shared" si="55"/>
        <v/>
      </c>
      <c r="DO26" s="12" t="str">
        <f t="shared" si="55"/>
        <v/>
      </c>
      <c r="DP26" s="12" t="str">
        <f t="shared" si="55"/>
        <v/>
      </c>
      <c r="DQ26" s="12" t="str">
        <f t="shared" si="55"/>
        <v/>
      </c>
      <c r="DR26" s="12" t="str">
        <f t="shared" si="55"/>
        <v/>
      </c>
      <c r="DS26" s="12" t="str">
        <f t="shared" si="55"/>
        <v/>
      </c>
      <c r="DT26" s="12" t="str">
        <f t="shared" si="55"/>
        <v/>
      </c>
      <c r="DU26" s="12" t="str">
        <f t="shared" si="55"/>
        <v/>
      </c>
      <c r="DV26" s="12" t="str">
        <f t="shared" si="55"/>
        <v/>
      </c>
      <c r="DW26" s="12" t="str">
        <f t="shared" si="55"/>
        <v/>
      </c>
      <c r="DX26" s="12" t="str">
        <f t="shared" si="55"/>
        <v/>
      </c>
      <c r="DY26" s="12" t="str">
        <f t="shared" si="55"/>
        <v/>
      </c>
      <c r="DZ26" s="12" t="str">
        <f t="shared" si="55"/>
        <v/>
      </c>
      <c r="EA26" s="12" t="str">
        <f t="shared" si="55"/>
        <v/>
      </c>
      <c r="EB26" s="12" t="str">
        <f t="shared" si="55"/>
        <v/>
      </c>
      <c r="EC26" s="12" t="str">
        <f t="shared" si="55"/>
        <v/>
      </c>
      <c r="ED26" s="12" t="str">
        <f t="shared" si="55"/>
        <v/>
      </c>
      <c r="EE26" s="12" t="str">
        <f t="shared" si="55"/>
        <v/>
      </c>
      <c r="EF26" s="12" t="str">
        <f t="shared" si="55"/>
        <v/>
      </c>
      <c r="EG26" s="12" t="str">
        <f t="shared" si="55"/>
        <v/>
      </c>
      <c r="EH26" s="12" t="str">
        <f t="shared" ref="EH26:GS26" si="56">IF(AND(EH2&gt;=$D$26,EH2&lt;=$E$26),"x","")</f>
        <v/>
      </c>
      <c r="EI26" s="12" t="str">
        <f t="shared" si="56"/>
        <v/>
      </c>
      <c r="EJ26" s="12" t="str">
        <f t="shared" si="56"/>
        <v/>
      </c>
      <c r="EK26" s="12" t="str">
        <f t="shared" si="56"/>
        <v/>
      </c>
      <c r="EL26" s="12" t="str">
        <f t="shared" si="56"/>
        <v/>
      </c>
      <c r="EM26" s="12" t="str">
        <f t="shared" si="56"/>
        <v/>
      </c>
      <c r="EN26" s="12" t="str">
        <f t="shared" si="56"/>
        <v/>
      </c>
      <c r="EO26" s="12" t="str">
        <f t="shared" si="56"/>
        <v/>
      </c>
      <c r="EP26" s="12" t="str">
        <f t="shared" si="56"/>
        <v/>
      </c>
      <c r="EQ26" s="12" t="str">
        <f t="shared" si="56"/>
        <v/>
      </c>
      <c r="ER26" s="12" t="str">
        <f t="shared" si="56"/>
        <v/>
      </c>
      <c r="ES26" s="12" t="str">
        <f t="shared" si="56"/>
        <v/>
      </c>
      <c r="ET26" s="12" t="str">
        <f t="shared" si="56"/>
        <v/>
      </c>
      <c r="EU26" s="12" t="str">
        <f t="shared" si="56"/>
        <v/>
      </c>
      <c r="EV26" s="12" t="str">
        <f t="shared" si="56"/>
        <v/>
      </c>
      <c r="EW26" s="12" t="str">
        <f t="shared" si="56"/>
        <v/>
      </c>
      <c r="EX26" s="12" t="str">
        <f t="shared" si="56"/>
        <v/>
      </c>
      <c r="EY26" s="12" t="str">
        <f t="shared" si="56"/>
        <v/>
      </c>
      <c r="EZ26" s="12" t="str">
        <f t="shared" si="56"/>
        <v/>
      </c>
      <c r="FA26" s="12" t="str">
        <f t="shared" si="56"/>
        <v/>
      </c>
      <c r="FB26" s="12" t="str">
        <f t="shared" si="56"/>
        <v/>
      </c>
      <c r="FC26" s="12" t="str">
        <f t="shared" si="56"/>
        <v/>
      </c>
      <c r="FD26" s="12" t="str">
        <f t="shared" si="56"/>
        <v/>
      </c>
      <c r="FE26" s="12" t="str">
        <f t="shared" si="56"/>
        <v/>
      </c>
      <c r="FF26" s="12" t="str">
        <f t="shared" si="56"/>
        <v/>
      </c>
      <c r="FG26" s="12" t="str">
        <f t="shared" si="56"/>
        <v/>
      </c>
      <c r="FH26" s="12" t="str">
        <f t="shared" si="56"/>
        <v/>
      </c>
      <c r="FI26" s="12" t="str">
        <f t="shared" si="56"/>
        <v/>
      </c>
      <c r="FJ26" s="12" t="str">
        <f t="shared" si="56"/>
        <v/>
      </c>
      <c r="FK26" s="12" t="str">
        <f t="shared" si="56"/>
        <v/>
      </c>
      <c r="FL26" s="12" t="str">
        <f t="shared" si="56"/>
        <v/>
      </c>
      <c r="FM26" s="12" t="str">
        <f t="shared" si="56"/>
        <v/>
      </c>
      <c r="FN26" s="12" t="str">
        <f t="shared" si="56"/>
        <v/>
      </c>
      <c r="FO26" s="12" t="str">
        <f t="shared" si="56"/>
        <v/>
      </c>
      <c r="FP26" s="12" t="str">
        <f t="shared" si="56"/>
        <v/>
      </c>
      <c r="FQ26" s="12" t="str">
        <f t="shared" si="56"/>
        <v/>
      </c>
      <c r="FR26" s="12" t="str">
        <f t="shared" si="56"/>
        <v/>
      </c>
      <c r="FS26" s="12" t="str">
        <f t="shared" si="56"/>
        <v/>
      </c>
      <c r="FT26" s="12" t="str">
        <f t="shared" si="56"/>
        <v/>
      </c>
      <c r="FU26" s="12" t="str">
        <f t="shared" si="56"/>
        <v/>
      </c>
      <c r="FV26" s="12" t="str">
        <f t="shared" si="56"/>
        <v/>
      </c>
      <c r="FW26" s="12" t="str">
        <f t="shared" si="56"/>
        <v/>
      </c>
      <c r="FX26" s="12" t="str">
        <f t="shared" si="56"/>
        <v/>
      </c>
      <c r="FY26" s="12" t="str">
        <f t="shared" si="56"/>
        <v/>
      </c>
      <c r="FZ26" s="12" t="str">
        <f t="shared" si="56"/>
        <v/>
      </c>
      <c r="GA26" s="12" t="str">
        <f t="shared" si="56"/>
        <v/>
      </c>
      <c r="GB26" s="12" t="str">
        <f t="shared" si="56"/>
        <v/>
      </c>
      <c r="GC26" s="12" t="str">
        <f t="shared" si="56"/>
        <v/>
      </c>
      <c r="GD26" s="12" t="str">
        <f t="shared" si="56"/>
        <v/>
      </c>
      <c r="GE26" s="12" t="str">
        <f t="shared" si="56"/>
        <v/>
      </c>
      <c r="GF26" s="12" t="str">
        <f t="shared" si="56"/>
        <v/>
      </c>
      <c r="GG26" s="12" t="str">
        <f t="shared" si="56"/>
        <v/>
      </c>
      <c r="GH26" s="12" t="str">
        <f t="shared" si="56"/>
        <v/>
      </c>
      <c r="GI26" s="12" t="str">
        <f t="shared" si="56"/>
        <v/>
      </c>
      <c r="GJ26" s="12" t="str">
        <f t="shared" si="56"/>
        <v/>
      </c>
      <c r="GK26" s="12" t="str">
        <f t="shared" si="56"/>
        <v/>
      </c>
      <c r="GL26" s="12" t="str">
        <f t="shared" si="56"/>
        <v/>
      </c>
      <c r="GM26" s="12" t="str">
        <f t="shared" si="56"/>
        <v/>
      </c>
      <c r="GN26" s="12" t="str">
        <f t="shared" si="56"/>
        <v/>
      </c>
      <c r="GO26" s="12" t="str">
        <f t="shared" si="56"/>
        <v/>
      </c>
      <c r="GP26" s="12" t="str">
        <f t="shared" si="56"/>
        <v/>
      </c>
      <c r="GQ26" s="12" t="str">
        <f t="shared" si="56"/>
        <v/>
      </c>
      <c r="GR26" s="12" t="str">
        <f t="shared" si="56"/>
        <v/>
      </c>
      <c r="GS26" s="12" t="str">
        <f t="shared" si="56"/>
        <v/>
      </c>
      <c r="GT26" s="12" t="str">
        <f t="shared" ref="GT26:JH26" si="57">IF(AND(GT2&gt;=$D$26,GT2&lt;=$E$26),"x","")</f>
        <v/>
      </c>
      <c r="GU26" s="12" t="str">
        <f t="shared" si="57"/>
        <v/>
      </c>
      <c r="GV26" s="12" t="str">
        <f t="shared" si="57"/>
        <v/>
      </c>
      <c r="GW26" s="12" t="str">
        <f t="shared" si="57"/>
        <v/>
      </c>
      <c r="GX26" s="12" t="str">
        <f t="shared" si="57"/>
        <v/>
      </c>
      <c r="GY26" s="12" t="str">
        <f t="shared" si="57"/>
        <v/>
      </c>
      <c r="GZ26" s="12" t="str">
        <f t="shared" si="57"/>
        <v/>
      </c>
      <c r="HA26" s="12" t="str">
        <f t="shared" si="57"/>
        <v/>
      </c>
      <c r="HB26" s="12" t="str">
        <f t="shared" si="57"/>
        <v/>
      </c>
      <c r="HC26" s="12" t="str">
        <f t="shared" si="57"/>
        <v/>
      </c>
      <c r="HD26" s="12" t="str">
        <f t="shared" si="57"/>
        <v/>
      </c>
      <c r="HE26" s="12" t="str">
        <f t="shared" si="57"/>
        <v/>
      </c>
      <c r="HF26" s="12" t="str">
        <f t="shared" si="57"/>
        <v/>
      </c>
      <c r="HG26" s="12" t="str">
        <f t="shared" si="57"/>
        <v/>
      </c>
      <c r="HH26" s="12" t="str">
        <f t="shared" si="57"/>
        <v/>
      </c>
      <c r="HI26" s="12" t="str">
        <f t="shared" si="57"/>
        <v/>
      </c>
      <c r="HJ26" s="12" t="str">
        <f t="shared" si="57"/>
        <v/>
      </c>
      <c r="HK26" s="12" t="str">
        <f t="shared" si="57"/>
        <v/>
      </c>
      <c r="HL26" s="12" t="str">
        <f t="shared" si="57"/>
        <v/>
      </c>
      <c r="HM26" s="12" t="str">
        <f t="shared" si="57"/>
        <v/>
      </c>
      <c r="HN26" s="12" t="str">
        <f t="shared" si="57"/>
        <v/>
      </c>
      <c r="HO26" s="12" t="str">
        <f t="shared" si="57"/>
        <v/>
      </c>
      <c r="HP26" s="12" t="str">
        <f t="shared" si="57"/>
        <v/>
      </c>
      <c r="HQ26" s="12" t="str">
        <f t="shared" si="57"/>
        <v/>
      </c>
      <c r="HR26" s="12" t="str">
        <f t="shared" si="57"/>
        <v/>
      </c>
      <c r="HS26" s="12" t="str">
        <f t="shared" si="57"/>
        <v/>
      </c>
      <c r="HT26" s="12" t="str">
        <f t="shared" si="57"/>
        <v/>
      </c>
      <c r="HU26" s="12" t="str">
        <f t="shared" si="57"/>
        <v/>
      </c>
      <c r="HV26" s="12" t="str">
        <f t="shared" si="57"/>
        <v/>
      </c>
      <c r="HW26" s="12" t="str">
        <f t="shared" si="57"/>
        <v/>
      </c>
      <c r="HX26" s="12" t="str">
        <f t="shared" si="57"/>
        <v/>
      </c>
      <c r="HY26" s="12" t="str">
        <f t="shared" si="57"/>
        <v>x</v>
      </c>
      <c r="HZ26" s="12" t="str">
        <f t="shared" si="57"/>
        <v>x</v>
      </c>
      <c r="IA26" s="12" t="str">
        <f t="shared" si="57"/>
        <v>x</v>
      </c>
      <c r="IB26" s="12" t="str">
        <f t="shared" si="57"/>
        <v>x</v>
      </c>
      <c r="IC26" s="12" t="str">
        <f t="shared" si="57"/>
        <v>x</v>
      </c>
      <c r="ID26" s="12" t="str">
        <f t="shared" si="57"/>
        <v>x</v>
      </c>
      <c r="IE26" s="12" t="str">
        <f t="shared" si="57"/>
        <v>x</v>
      </c>
      <c r="IF26" s="12" t="str">
        <f t="shared" si="57"/>
        <v>x</v>
      </c>
      <c r="IG26" s="12" t="str">
        <f t="shared" si="57"/>
        <v>x</v>
      </c>
      <c r="IH26" s="12" t="str">
        <f t="shared" si="57"/>
        <v>x</v>
      </c>
      <c r="II26" s="12" t="str">
        <f t="shared" si="57"/>
        <v>x</v>
      </c>
      <c r="IJ26" s="12" t="str">
        <f t="shared" si="57"/>
        <v>x</v>
      </c>
      <c r="IK26" s="12" t="str">
        <f t="shared" si="57"/>
        <v>x</v>
      </c>
      <c r="IL26" s="12" t="str">
        <f t="shared" si="57"/>
        <v>x</v>
      </c>
      <c r="IM26" s="12" t="str">
        <f t="shared" si="57"/>
        <v>x</v>
      </c>
      <c r="IN26" s="12" t="str">
        <f t="shared" si="57"/>
        <v>x</v>
      </c>
      <c r="IO26" s="12" t="str">
        <f t="shared" si="57"/>
        <v>x</v>
      </c>
      <c r="IP26" s="12" t="str">
        <f t="shared" si="57"/>
        <v>x</v>
      </c>
      <c r="IQ26" s="12" t="str">
        <f t="shared" si="57"/>
        <v>x</v>
      </c>
      <c r="IR26" s="12" t="str">
        <f t="shared" si="57"/>
        <v>x</v>
      </c>
      <c r="IS26" s="12" t="str">
        <f t="shared" si="57"/>
        <v>x</v>
      </c>
      <c r="IT26" s="12" t="str">
        <f t="shared" si="57"/>
        <v>x</v>
      </c>
      <c r="IU26" s="12" t="str">
        <f t="shared" si="57"/>
        <v>x</v>
      </c>
      <c r="IV26" s="12" t="str">
        <f t="shared" si="57"/>
        <v>x</v>
      </c>
      <c r="IW26" s="12" t="str">
        <f t="shared" si="57"/>
        <v>x</v>
      </c>
      <c r="IX26" s="12" t="str">
        <f t="shared" si="57"/>
        <v>x</v>
      </c>
      <c r="IY26" s="12" t="str">
        <f t="shared" si="57"/>
        <v>x</v>
      </c>
      <c r="IZ26" s="12" t="str">
        <f t="shared" si="57"/>
        <v>x</v>
      </c>
      <c r="JA26" s="12" t="str">
        <f t="shared" si="57"/>
        <v/>
      </c>
      <c r="JB26" s="12" t="str">
        <f t="shared" si="57"/>
        <v/>
      </c>
      <c r="JC26" s="12" t="str">
        <f t="shared" si="57"/>
        <v/>
      </c>
      <c r="JD26" s="12" t="str">
        <f t="shared" si="57"/>
        <v/>
      </c>
      <c r="JE26" s="12" t="str">
        <f t="shared" si="57"/>
        <v/>
      </c>
      <c r="JF26" s="12" t="str">
        <f t="shared" si="57"/>
        <v/>
      </c>
      <c r="JG26" s="12" t="str">
        <f t="shared" si="57"/>
        <v/>
      </c>
      <c r="JH26" s="12" t="str">
        <f t="shared" si="57"/>
        <v/>
      </c>
    </row>
    <row r="27" spans="2:496" x14ac:dyDescent="0.25">
      <c r="B27" s="4" t="s">
        <v>38</v>
      </c>
      <c r="C27" s="4" t="s">
        <v>74</v>
      </c>
      <c r="D27" s="13">
        <f>'Input Data'!E29</f>
        <v>44143</v>
      </c>
      <c r="E27" s="13">
        <f>'Input Data'!F29</f>
        <v>44161</v>
      </c>
      <c r="F27" s="5">
        <f t="shared" si="9"/>
        <v>18</v>
      </c>
      <c r="G27" s="6">
        <v>1</v>
      </c>
      <c r="H27" s="11" t="str">
        <f t="shared" si="0"/>
        <v>Completed</v>
      </c>
      <c r="I27" s="7">
        <f t="shared" si="10"/>
        <v>18</v>
      </c>
      <c r="J27" s="12" t="str">
        <f t="shared" ref="J27:BU27" si="58">IF(AND(J2&gt;=$D$27,J2&lt;=$E$27),"x","")</f>
        <v/>
      </c>
      <c r="K27" s="12" t="str">
        <f t="shared" si="58"/>
        <v/>
      </c>
      <c r="L27" s="12" t="str">
        <f t="shared" si="58"/>
        <v/>
      </c>
      <c r="M27" s="12" t="str">
        <f t="shared" si="58"/>
        <v/>
      </c>
      <c r="N27" s="12" t="str">
        <f t="shared" si="58"/>
        <v/>
      </c>
      <c r="O27" s="12" t="str">
        <f t="shared" si="58"/>
        <v/>
      </c>
      <c r="P27" s="12" t="str">
        <f t="shared" si="58"/>
        <v/>
      </c>
      <c r="Q27" s="12" t="str">
        <f t="shared" si="58"/>
        <v/>
      </c>
      <c r="R27" s="12" t="str">
        <f t="shared" si="58"/>
        <v/>
      </c>
      <c r="S27" s="12" t="str">
        <f t="shared" si="58"/>
        <v/>
      </c>
      <c r="T27" s="12" t="str">
        <f t="shared" si="58"/>
        <v/>
      </c>
      <c r="U27" s="12" t="str">
        <f t="shared" si="58"/>
        <v/>
      </c>
      <c r="V27" s="12" t="str">
        <f t="shared" si="58"/>
        <v/>
      </c>
      <c r="W27" s="12" t="str">
        <f t="shared" si="58"/>
        <v/>
      </c>
      <c r="X27" s="12" t="str">
        <f t="shared" si="58"/>
        <v/>
      </c>
      <c r="Y27" s="12" t="str">
        <f t="shared" si="58"/>
        <v/>
      </c>
      <c r="Z27" s="12" t="str">
        <f t="shared" si="58"/>
        <v/>
      </c>
      <c r="AA27" s="12" t="str">
        <f t="shared" si="58"/>
        <v/>
      </c>
      <c r="AB27" s="12" t="str">
        <f t="shared" si="58"/>
        <v/>
      </c>
      <c r="AC27" s="12" t="str">
        <f t="shared" si="58"/>
        <v/>
      </c>
      <c r="AD27" s="12" t="str">
        <f t="shared" si="58"/>
        <v/>
      </c>
      <c r="AE27" s="12" t="str">
        <f t="shared" si="58"/>
        <v/>
      </c>
      <c r="AF27" s="12" t="str">
        <f t="shared" si="58"/>
        <v/>
      </c>
      <c r="AG27" s="12" t="str">
        <f t="shared" si="58"/>
        <v/>
      </c>
      <c r="AH27" s="12" t="str">
        <f t="shared" si="58"/>
        <v/>
      </c>
      <c r="AI27" s="12" t="str">
        <f t="shared" si="58"/>
        <v/>
      </c>
      <c r="AJ27" s="12" t="str">
        <f t="shared" si="58"/>
        <v/>
      </c>
      <c r="AK27" s="12" t="str">
        <f t="shared" si="58"/>
        <v/>
      </c>
      <c r="AL27" s="12" t="str">
        <f t="shared" si="58"/>
        <v/>
      </c>
      <c r="AM27" s="12" t="str">
        <f t="shared" si="58"/>
        <v/>
      </c>
      <c r="AN27" s="12" t="str">
        <f t="shared" si="58"/>
        <v/>
      </c>
      <c r="AO27" s="12" t="str">
        <f t="shared" si="58"/>
        <v/>
      </c>
      <c r="AP27" s="12" t="str">
        <f t="shared" si="58"/>
        <v/>
      </c>
      <c r="AQ27" s="12" t="str">
        <f t="shared" si="58"/>
        <v/>
      </c>
      <c r="AR27" s="12" t="str">
        <f t="shared" si="58"/>
        <v/>
      </c>
      <c r="AS27" s="12" t="str">
        <f t="shared" si="58"/>
        <v/>
      </c>
      <c r="AT27" s="12" t="str">
        <f t="shared" si="58"/>
        <v/>
      </c>
      <c r="AU27" s="12" t="str">
        <f t="shared" si="58"/>
        <v/>
      </c>
      <c r="AV27" s="12" t="str">
        <f t="shared" si="58"/>
        <v/>
      </c>
      <c r="AW27" s="12" t="str">
        <f t="shared" si="58"/>
        <v/>
      </c>
      <c r="AX27" s="12" t="str">
        <f t="shared" si="58"/>
        <v/>
      </c>
      <c r="AY27" s="12" t="str">
        <f t="shared" si="58"/>
        <v/>
      </c>
      <c r="AZ27" s="12" t="str">
        <f t="shared" si="58"/>
        <v/>
      </c>
      <c r="BA27" s="12" t="str">
        <f t="shared" si="58"/>
        <v/>
      </c>
      <c r="BB27" s="12" t="str">
        <f t="shared" si="58"/>
        <v/>
      </c>
      <c r="BC27" s="12" t="str">
        <f t="shared" si="58"/>
        <v/>
      </c>
      <c r="BD27" s="12" t="str">
        <f t="shared" si="58"/>
        <v/>
      </c>
      <c r="BE27" s="12" t="str">
        <f t="shared" si="58"/>
        <v/>
      </c>
      <c r="BF27" s="12" t="str">
        <f t="shared" si="58"/>
        <v/>
      </c>
      <c r="BG27" s="12" t="str">
        <f t="shared" si="58"/>
        <v/>
      </c>
      <c r="BH27" s="12" t="str">
        <f t="shared" si="58"/>
        <v/>
      </c>
      <c r="BI27" s="12" t="str">
        <f t="shared" si="58"/>
        <v/>
      </c>
      <c r="BJ27" s="12" t="str">
        <f t="shared" si="58"/>
        <v/>
      </c>
      <c r="BK27" s="12" t="str">
        <f t="shared" si="58"/>
        <v/>
      </c>
      <c r="BL27" s="12" t="str">
        <f t="shared" si="58"/>
        <v/>
      </c>
      <c r="BM27" s="12" t="str">
        <f t="shared" si="58"/>
        <v/>
      </c>
      <c r="BN27" s="12" t="str">
        <f t="shared" si="58"/>
        <v/>
      </c>
      <c r="BO27" s="12" t="str">
        <f t="shared" si="58"/>
        <v/>
      </c>
      <c r="BP27" s="12" t="str">
        <f t="shared" si="58"/>
        <v/>
      </c>
      <c r="BQ27" s="12" t="str">
        <f t="shared" si="58"/>
        <v/>
      </c>
      <c r="BR27" s="12" t="str">
        <f t="shared" si="58"/>
        <v/>
      </c>
      <c r="BS27" s="12" t="str">
        <f t="shared" si="58"/>
        <v/>
      </c>
      <c r="BT27" s="12" t="str">
        <f t="shared" si="58"/>
        <v/>
      </c>
      <c r="BU27" s="12" t="str">
        <f t="shared" si="58"/>
        <v/>
      </c>
      <c r="BV27" s="12" t="str">
        <f t="shared" ref="BV27:EG27" si="59">IF(AND(BV2&gt;=$D$27,BV2&lt;=$E$27),"x","")</f>
        <v/>
      </c>
      <c r="BW27" s="12" t="str">
        <f t="shared" si="59"/>
        <v/>
      </c>
      <c r="BX27" s="12" t="str">
        <f t="shared" si="59"/>
        <v/>
      </c>
      <c r="BY27" s="12" t="str">
        <f t="shared" si="59"/>
        <v/>
      </c>
      <c r="BZ27" s="12" t="str">
        <f t="shared" si="59"/>
        <v/>
      </c>
      <c r="CA27" s="12" t="str">
        <f t="shared" si="59"/>
        <v/>
      </c>
      <c r="CB27" s="12" t="str">
        <f t="shared" si="59"/>
        <v/>
      </c>
      <c r="CC27" s="12" t="str">
        <f t="shared" si="59"/>
        <v/>
      </c>
      <c r="CD27" s="12" t="str">
        <f t="shared" si="59"/>
        <v/>
      </c>
      <c r="CE27" s="12" t="str">
        <f t="shared" si="59"/>
        <v/>
      </c>
      <c r="CF27" s="12" t="str">
        <f t="shared" si="59"/>
        <v/>
      </c>
      <c r="CG27" s="12" t="str">
        <f t="shared" si="59"/>
        <v/>
      </c>
      <c r="CH27" s="12" t="str">
        <f t="shared" si="59"/>
        <v/>
      </c>
      <c r="CI27" s="12" t="str">
        <f t="shared" si="59"/>
        <v/>
      </c>
      <c r="CJ27" s="12" t="str">
        <f t="shared" si="59"/>
        <v/>
      </c>
      <c r="CK27" s="12" t="str">
        <f t="shared" si="59"/>
        <v/>
      </c>
      <c r="CL27" s="12" t="str">
        <f t="shared" si="59"/>
        <v/>
      </c>
      <c r="CM27" s="12" t="str">
        <f t="shared" si="59"/>
        <v/>
      </c>
      <c r="CN27" s="12" t="str">
        <f t="shared" si="59"/>
        <v/>
      </c>
      <c r="CO27" s="12" t="str">
        <f t="shared" si="59"/>
        <v/>
      </c>
      <c r="CP27" s="12" t="str">
        <f t="shared" si="59"/>
        <v/>
      </c>
      <c r="CQ27" s="12" t="str">
        <f t="shared" si="59"/>
        <v/>
      </c>
      <c r="CR27" s="12" t="str">
        <f t="shared" si="59"/>
        <v/>
      </c>
      <c r="CS27" s="12" t="str">
        <f t="shared" si="59"/>
        <v/>
      </c>
      <c r="CT27" s="12" t="str">
        <f t="shared" si="59"/>
        <v/>
      </c>
      <c r="CU27" s="12" t="str">
        <f t="shared" si="59"/>
        <v/>
      </c>
      <c r="CV27" s="12" t="str">
        <f t="shared" si="59"/>
        <v/>
      </c>
      <c r="CW27" s="12" t="str">
        <f t="shared" si="59"/>
        <v/>
      </c>
      <c r="CX27" s="12" t="str">
        <f t="shared" si="59"/>
        <v/>
      </c>
      <c r="CY27" s="12" t="str">
        <f t="shared" si="59"/>
        <v/>
      </c>
      <c r="CZ27" s="12" t="str">
        <f t="shared" si="59"/>
        <v/>
      </c>
      <c r="DA27" s="12" t="str">
        <f t="shared" si="59"/>
        <v/>
      </c>
      <c r="DB27" s="12" t="str">
        <f t="shared" si="59"/>
        <v/>
      </c>
      <c r="DC27" s="12" t="str">
        <f t="shared" si="59"/>
        <v/>
      </c>
      <c r="DD27" s="12" t="str">
        <f t="shared" si="59"/>
        <v/>
      </c>
      <c r="DE27" s="12" t="str">
        <f t="shared" si="59"/>
        <v/>
      </c>
      <c r="DF27" s="12" t="str">
        <f t="shared" si="59"/>
        <v/>
      </c>
      <c r="DG27" s="12" t="str">
        <f t="shared" si="59"/>
        <v/>
      </c>
      <c r="DH27" s="12" t="str">
        <f t="shared" si="59"/>
        <v/>
      </c>
      <c r="DI27" s="12" t="str">
        <f t="shared" si="59"/>
        <v/>
      </c>
      <c r="DJ27" s="12" t="str">
        <f t="shared" si="59"/>
        <v/>
      </c>
      <c r="DK27" s="12" t="str">
        <f t="shared" si="59"/>
        <v/>
      </c>
      <c r="DL27" s="12" t="str">
        <f t="shared" si="59"/>
        <v/>
      </c>
      <c r="DM27" s="12" t="str">
        <f t="shared" si="59"/>
        <v/>
      </c>
      <c r="DN27" s="12" t="str">
        <f t="shared" si="59"/>
        <v/>
      </c>
      <c r="DO27" s="12" t="str">
        <f t="shared" si="59"/>
        <v/>
      </c>
      <c r="DP27" s="12" t="str">
        <f t="shared" si="59"/>
        <v/>
      </c>
      <c r="DQ27" s="12" t="str">
        <f t="shared" si="59"/>
        <v/>
      </c>
      <c r="DR27" s="12" t="str">
        <f t="shared" si="59"/>
        <v/>
      </c>
      <c r="DS27" s="12" t="str">
        <f t="shared" si="59"/>
        <v/>
      </c>
      <c r="DT27" s="12" t="str">
        <f t="shared" si="59"/>
        <v/>
      </c>
      <c r="DU27" s="12" t="str">
        <f t="shared" si="59"/>
        <v/>
      </c>
      <c r="DV27" s="12" t="str">
        <f t="shared" si="59"/>
        <v/>
      </c>
      <c r="DW27" s="12" t="str">
        <f t="shared" si="59"/>
        <v/>
      </c>
      <c r="DX27" s="12" t="str">
        <f t="shared" si="59"/>
        <v/>
      </c>
      <c r="DY27" s="12" t="str">
        <f t="shared" si="59"/>
        <v/>
      </c>
      <c r="DZ27" s="12" t="str">
        <f t="shared" si="59"/>
        <v/>
      </c>
      <c r="EA27" s="12" t="str">
        <f t="shared" si="59"/>
        <v/>
      </c>
      <c r="EB27" s="12" t="str">
        <f t="shared" si="59"/>
        <v/>
      </c>
      <c r="EC27" s="12" t="str">
        <f t="shared" si="59"/>
        <v/>
      </c>
      <c r="ED27" s="12" t="str">
        <f t="shared" si="59"/>
        <v/>
      </c>
      <c r="EE27" s="12" t="str">
        <f t="shared" si="59"/>
        <v/>
      </c>
      <c r="EF27" s="12" t="str">
        <f t="shared" si="59"/>
        <v/>
      </c>
      <c r="EG27" s="12" t="str">
        <f t="shared" si="59"/>
        <v/>
      </c>
      <c r="EH27" s="12" t="str">
        <f t="shared" ref="EH27:GS27" si="60">IF(AND(EH2&gt;=$D$27,EH2&lt;=$E$27),"x","")</f>
        <v/>
      </c>
      <c r="EI27" s="12" t="str">
        <f t="shared" si="60"/>
        <v/>
      </c>
      <c r="EJ27" s="12" t="str">
        <f t="shared" si="60"/>
        <v/>
      </c>
      <c r="EK27" s="12" t="str">
        <f t="shared" si="60"/>
        <v/>
      </c>
      <c r="EL27" s="12" t="str">
        <f t="shared" si="60"/>
        <v/>
      </c>
      <c r="EM27" s="12" t="str">
        <f t="shared" si="60"/>
        <v/>
      </c>
      <c r="EN27" s="12" t="str">
        <f t="shared" si="60"/>
        <v/>
      </c>
      <c r="EO27" s="12" t="str">
        <f t="shared" si="60"/>
        <v/>
      </c>
      <c r="EP27" s="12" t="str">
        <f t="shared" si="60"/>
        <v/>
      </c>
      <c r="EQ27" s="12" t="str">
        <f t="shared" si="60"/>
        <v/>
      </c>
      <c r="ER27" s="12" t="str">
        <f t="shared" si="60"/>
        <v/>
      </c>
      <c r="ES27" s="12" t="str">
        <f t="shared" si="60"/>
        <v/>
      </c>
      <c r="ET27" s="12" t="str">
        <f t="shared" si="60"/>
        <v/>
      </c>
      <c r="EU27" s="12" t="str">
        <f t="shared" si="60"/>
        <v/>
      </c>
      <c r="EV27" s="12" t="str">
        <f t="shared" si="60"/>
        <v/>
      </c>
      <c r="EW27" s="12" t="str">
        <f t="shared" si="60"/>
        <v/>
      </c>
      <c r="EX27" s="12" t="str">
        <f t="shared" si="60"/>
        <v/>
      </c>
      <c r="EY27" s="12" t="str">
        <f t="shared" si="60"/>
        <v/>
      </c>
      <c r="EZ27" s="12" t="str">
        <f t="shared" si="60"/>
        <v/>
      </c>
      <c r="FA27" s="12" t="str">
        <f t="shared" si="60"/>
        <v/>
      </c>
      <c r="FB27" s="12" t="str">
        <f t="shared" si="60"/>
        <v/>
      </c>
      <c r="FC27" s="12" t="str">
        <f t="shared" si="60"/>
        <v/>
      </c>
      <c r="FD27" s="12" t="str">
        <f t="shared" si="60"/>
        <v/>
      </c>
      <c r="FE27" s="12" t="str">
        <f t="shared" si="60"/>
        <v/>
      </c>
      <c r="FF27" s="12" t="str">
        <f t="shared" si="60"/>
        <v/>
      </c>
      <c r="FG27" s="12" t="str">
        <f t="shared" si="60"/>
        <v/>
      </c>
      <c r="FH27" s="12" t="str">
        <f t="shared" si="60"/>
        <v/>
      </c>
      <c r="FI27" s="12" t="str">
        <f t="shared" si="60"/>
        <v/>
      </c>
      <c r="FJ27" s="12" t="str">
        <f t="shared" si="60"/>
        <v/>
      </c>
      <c r="FK27" s="12" t="str">
        <f t="shared" si="60"/>
        <v/>
      </c>
      <c r="FL27" s="12" t="str">
        <f t="shared" si="60"/>
        <v/>
      </c>
      <c r="FM27" s="12" t="str">
        <f t="shared" si="60"/>
        <v/>
      </c>
      <c r="FN27" s="12" t="str">
        <f t="shared" si="60"/>
        <v/>
      </c>
      <c r="FO27" s="12" t="str">
        <f t="shared" si="60"/>
        <v/>
      </c>
      <c r="FP27" s="12" t="str">
        <f t="shared" si="60"/>
        <v/>
      </c>
      <c r="FQ27" s="12" t="str">
        <f t="shared" si="60"/>
        <v/>
      </c>
      <c r="FR27" s="12" t="str">
        <f t="shared" si="60"/>
        <v/>
      </c>
      <c r="FS27" s="12" t="str">
        <f t="shared" si="60"/>
        <v/>
      </c>
      <c r="FT27" s="12" t="str">
        <f t="shared" si="60"/>
        <v/>
      </c>
      <c r="FU27" s="12" t="str">
        <f t="shared" si="60"/>
        <v/>
      </c>
      <c r="FV27" s="12" t="str">
        <f t="shared" si="60"/>
        <v/>
      </c>
      <c r="FW27" s="12" t="str">
        <f t="shared" si="60"/>
        <v/>
      </c>
      <c r="FX27" s="12" t="str">
        <f t="shared" si="60"/>
        <v/>
      </c>
      <c r="FY27" s="12" t="str">
        <f t="shared" si="60"/>
        <v/>
      </c>
      <c r="FZ27" s="12" t="str">
        <f t="shared" si="60"/>
        <v/>
      </c>
      <c r="GA27" s="12" t="str">
        <f t="shared" si="60"/>
        <v/>
      </c>
      <c r="GB27" s="12" t="str">
        <f t="shared" si="60"/>
        <v/>
      </c>
      <c r="GC27" s="12" t="str">
        <f t="shared" si="60"/>
        <v/>
      </c>
      <c r="GD27" s="12" t="str">
        <f t="shared" si="60"/>
        <v/>
      </c>
      <c r="GE27" s="12" t="str">
        <f t="shared" si="60"/>
        <v/>
      </c>
      <c r="GF27" s="12" t="str">
        <f t="shared" si="60"/>
        <v/>
      </c>
      <c r="GG27" s="12" t="str">
        <f t="shared" si="60"/>
        <v/>
      </c>
      <c r="GH27" s="12" t="str">
        <f t="shared" si="60"/>
        <v/>
      </c>
      <c r="GI27" s="12" t="str">
        <f t="shared" si="60"/>
        <v/>
      </c>
      <c r="GJ27" s="12" t="str">
        <f t="shared" si="60"/>
        <v/>
      </c>
      <c r="GK27" s="12" t="str">
        <f t="shared" si="60"/>
        <v/>
      </c>
      <c r="GL27" s="12" t="str">
        <f t="shared" si="60"/>
        <v/>
      </c>
      <c r="GM27" s="12" t="str">
        <f t="shared" si="60"/>
        <v/>
      </c>
      <c r="GN27" s="12" t="str">
        <f t="shared" si="60"/>
        <v/>
      </c>
      <c r="GO27" s="12" t="str">
        <f t="shared" si="60"/>
        <v/>
      </c>
      <c r="GP27" s="12" t="str">
        <f t="shared" si="60"/>
        <v/>
      </c>
      <c r="GQ27" s="12" t="str">
        <f t="shared" si="60"/>
        <v/>
      </c>
      <c r="GR27" s="12" t="str">
        <f t="shared" si="60"/>
        <v/>
      </c>
      <c r="GS27" s="12" t="str">
        <f t="shared" si="60"/>
        <v/>
      </c>
      <c r="GT27" s="12" t="str">
        <f t="shared" ref="GT27:JE27" si="61">IF(AND(GT2&gt;=$D$27,GT2&lt;=$E$27),"x","")</f>
        <v/>
      </c>
      <c r="GU27" s="12" t="str">
        <f t="shared" si="61"/>
        <v/>
      </c>
      <c r="GV27" s="12" t="str">
        <f t="shared" si="61"/>
        <v/>
      </c>
      <c r="GW27" s="12" t="str">
        <f t="shared" si="61"/>
        <v/>
      </c>
      <c r="GX27" s="12" t="str">
        <f t="shared" si="61"/>
        <v/>
      </c>
      <c r="GY27" s="12" t="str">
        <f t="shared" si="61"/>
        <v/>
      </c>
      <c r="GZ27" s="12" t="str">
        <f t="shared" si="61"/>
        <v/>
      </c>
      <c r="HA27" s="12" t="str">
        <f t="shared" si="61"/>
        <v/>
      </c>
      <c r="HB27" s="12" t="str">
        <f t="shared" si="61"/>
        <v/>
      </c>
      <c r="HC27" s="12" t="str">
        <f t="shared" si="61"/>
        <v/>
      </c>
      <c r="HD27" s="12" t="str">
        <f t="shared" si="61"/>
        <v/>
      </c>
      <c r="HE27" s="12" t="str">
        <f t="shared" si="61"/>
        <v/>
      </c>
      <c r="HF27" s="12" t="str">
        <f t="shared" si="61"/>
        <v/>
      </c>
      <c r="HG27" s="12" t="str">
        <f t="shared" si="61"/>
        <v/>
      </c>
      <c r="HH27" s="12" t="str">
        <f t="shared" si="61"/>
        <v/>
      </c>
      <c r="HI27" s="12" t="str">
        <f t="shared" si="61"/>
        <v/>
      </c>
      <c r="HJ27" s="12" t="str">
        <f t="shared" si="61"/>
        <v/>
      </c>
      <c r="HK27" s="12" t="str">
        <f t="shared" si="61"/>
        <v/>
      </c>
      <c r="HL27" s="12" t="str">
        <f t="shared" si="61"/>
        <v/>
      </c>
      <c r="HM27" s="12" t="str">
        <f t="shared" si="61"/>
        <v/>
      </c>
      <c r="HN27" s="12" t="str">
        <f t="shared" si="61"/>
        <v/>
      </c>
      <c r="HO27" s="12" t="str">
        <f t="shared" si="61"/>
        <v/>
      </c>
      <c r="HP27" s="12" t="str">
        <f t="shared" si="61"/>
        <v/>
      </c>
      <c r="HQ27" s="12" t="str">
        <f t="shared" si="61"/>
        <v/>
      </c>
      <c r="HR27" s="12" t="str">
        <f t="shared" si="61"/>
        <v/>
      </c>
      <c r="HS27" s="12" t="str">
        <f t="shared" si="61"/>
        <v/>
      </c>
      <c r="HT27" s="12" t="str">
        <f t="shared" si="61"/>
        <v/>
      </c>
      <c r="HU27" s="12" t="str">
        <f t="shared" si="61"/>
        <v/>
      </c>
      <c r="HV27" s="12" t="str">
        <f t="shared" si="61"/>
        <v/>
      </c>
      <c r="HW27" s="12" t="str">
        <f t="shared" si="61"/>
        <v/>
      </c>
      <c r="HX27" s="12" t="str">
        <f t="shared" si="61"/>
        <v/>
      </c>
      <c r="HY27" s="12" t="str">
        <f t="shared" si="61"/>
        <v/>
      </c>
      <c r="HZ27" s="12" t="str">
        <f t="shared" si="61"/>
        <v/>
      </c>
      <c r="IA27" s="12" t="str">
        <f t="shared" si="61"/>
        <v/>
      </c>
      <c r="IB27" s="12" t="str">
        <f t="shared" si="61"/>
        <v/>
      </c>
      <c r="IC27" s="12" t="str">
        <f t="shared" si="61"/>
        <v/>
      </c>
      <c r="ID27" s="12" t="str">
        <f t="shared" si="61"/>
        <v/>
      </c>
      <c r="IE27" s="12" t="str">
        <f t="shared" si="61"/>
        <v/>
      </c>
      <c r="IF27" s="12" t="str">
        <f t="shared" si="61"/>
        <v/>
      </c>
      <c r="IG27" s="12" t="str">
        <f t="shared" si="61"/>
        <v/>
      </c>
      <c r="IH27" s="12" t="str">
        <f t="shared" si="61"/>
        <v/>
      </c>
      <c r="II27" s="12" t="str">
        <f t="shared" si="61"/>
        <v/>
      </c>
      <c r="IJ27" s="12" t="str">
        <f t="shared" si="61"/>
        <v/>
      </c>
      <c r="IK27" s="12" t="str">
        <f t="shared" si="61"/>
        <v/>
      </c>
      <c r="IL27" s="12" t="str">
        <f t="shared" si="61"/>
        <v/>
      </c>
      <c r="IM27" s="12" t="str">
        <f t="shared" si="61"/>
        <v/>
      </c>
      <c r="IN27" s="12" t="str">
        <f t="shared" si="61"/>
        <v/>
      </c>
      <c r="IO27" s="12" t="str">
        <f t="shared" si="61"/>
        <v/>
      </c>
      <c r="IP27" s="12" t="str">
        <f t="shared" si="61"/>
        <v/>
      </c>
      <c r="IQ27" s="12" t="str">
        <f t="shared" si="61"/>
        <v/>
      </c>
      <c r="IR27" s="12" t="str">
        <f t="shared" si="61"/>
        <v/>
      </c>
      <c r="IS27" s="12" t="str">
        <f t="shared" si="61"/>
        <v/>
      </c>
      <c r="IT27" s="12" t="str">
        <f t="shared" si="61"/>
        <v/>
      </c>
      <c r="IU27" s="12" t="str">
        <f t="shared" si="61"/>
        <v/>
      </c>
      <c r="IV27" s="12" t="str">
        <f t="shared" si="61"/>
        <v/>
      </c>
      <c r="IW27" s="12" t="str">
        <f t="shared" si="61"/>
        <v/>
      </c>
      <c r="IX27" s="12" t="str">
        <f t="shared" si="61"/>
        <v/>
      </c>
      <c r="IY27" s="12" t="str">
        <f t="shared" si="61"/>
        <v/>
      </c>
      <c r="IZ27" s="12" t="str">
        <f t="shared" si="61"/>
        <v/>
      </c>
      <c r="JA27" s="12" t="str">
        <f t="shared" si="61"/>
        <v/>
      </c>
      <c r="JB27" s="12" t="str">
        <f t="shared" si="61"/>
        <v/>
      </c>
      <c r="JC27" s="12" t="str">
        <f t="shared" si="61"/>
        <v/>
      </c>
      <c r="JD27" s="12" t="str">
        <f t="shared" si="61"/>
        <v/>
      </c>
      <c r="JE27" s="12" t="str">
        <f t="shared" si="61"/>
        <v/>
      </c>
      <c r="JF27" s="12" t="str">
        <f t="shared" ref="JF27:LQ27" si="62">IF(AND(JF2&gt;=$D$27,JF2&lt;=$E$27),"x","")</f>
        <v/>
      </c>
      <c r="JG27" s="12" t="str">
        <f t="shared" si="62"/>
        <v/>
      </c>
      <c r="JH27" s="12" t="str">
        <f t="shared" si="62"/>
        <v/>
      </c>
      <c r="JI27" s="12" t="str">
        <f t="shared" si="62"/>
        <v/>
      </c>
      <c r="JJ27" s="12" t="str">
        <f t="shared" si="62"/>
        <v/>
      </c>
      <c r="JK27" s="12" t="str">
        <f t="shared" si="62"/>
        <v/>
      </c>
      <c r="JL27" s="12" t="str">
        <f t="shared" si="62"/>
        <v/>
      </c>
      <c r="JM27" s="12" t="str">
        <f t="shared" si="62"/>
        <v/>
      </c>
      <c r="JN27" s="12" t="str">
        <f t="shared" si="62"/>
        <v/>
      </c>
      <c r="JO27" s="12" t="str">
        <f t="shared" si="62"/>
        <v/>
      </c>
      <c r="JP27" s="12" t="str">
        <f t="shared" si="62"/>
        <v/>
      </c>
      <c r="JQ27" s="12" t="str">
        <f t="shared" si="62"/>
        <v/>
      </c>
      <c r="JR27" s="12" t="str">
        <f t="shared" si="62"/>
        <v/>
      </c>
      <c r="JS27" s="12" t="str">
        <f t="shared" si="62"/>
        <v/>
      </c>
      <c r="JT27" s="12" t="str">
        <f t="shared" si="62"/>
        <v/>
      </c>
      <c r="JU27" s="12" t="str">
        <f t="shared" si="62"/>
        <v/>
      </c>
      <c r="JV27" s="12" t="str">
        <f t="shared" si="62"/>
        <v/>
      </c>
      <c r="JW27" s="12" t="str">
        <f t="shared" si="62"/>
        <v/>
      </c>
      <c r="JX27" s="12" t="str">
        <f t="shared" si="62"/>
        <v/>
      </c>
      <c r="JY27" s="12" t="str">
        <f t="shared" si="62"/>
        <v/>
      </c>
      <c r="JZ27" s="12" t="str">
        <f t="shared" si="62"/>
        <v/>
      </c>
      <c r="KA27" s="12" t="str">
        <f t="shared" si="62"/>
        <v/>
      </c>
      <c r="KB27" s="12" t="str">
        <f t="shared" si="62"/>
        <v/>
      </c>
      <c r="KC27" s="12" t="str">
        <f t="shared" si="62"/>
        <v>x</v>
      </c>
      <c r="KD27" s="12" t="str">
        <f t="shared" si="62"/>
        <v>x</v>
      </c>
      <c r="KE27" s="12" t="str">
        <f t="shared" si="62"/>
        <v>x</v>
      </c>
      <c r="KF27" s="12" t="str">
        <f t="shared" si="62"/>
        <v>x</v>
      </c>
      <c r="KG27" s="12" t="str">
        <f t="shared" si="62"/>
        <v>x</v>
      </c>
      <c r="KH27" s="12" t="str">
        <f t="shared" si="62"/>
        <v>x</v>
      </c>
      <c r="KI27" s="12" t="str">
        <f t="shared" si="62"/>
        <v>x</v>
      </c>
      <c r="KJ27" s="12" t="str">
        <f t="shared" si="62"/>
        <v>x</v>
      </c>
      <c r="KK27" s="12" t="str">
        <f t="shared" si="62"/>
        <v>x</v>
      </c>
      <c r="KL27" s="12" t="str">
        <f t="shared" si="62"/>
        <v>x</v>
      </c>
      <c r="KM27" s="12" t="str">
        <f t="shared" si="62"/>
        <v>x</v>
      </c>
      <c r="KN27" s="12" t="str">
        <f t="shared" si="62"/>
        <v>x</v>
      </c>
      <c r="KO27" s="12" t="str">
        <f t="shared" si="62"/>
        <v>x</v>
      </c>
      <c r="KP27" s="12" t="str">
        <f t="shared" si="62"/>
        <v>x</v>
      </c>
      <c r="KQ27" s="12" t="str">
        <f t="shared" si="62"/>
        <v>x</v>
      </c>
      <c r="KR27" s="12" t="str">
        <f t="shared" si="62"/>
        <v>x</v>
      </c>
      <c r="KS27" s="12" t="str">
        <f t="shared" si="62"/>
        <v>x</v>
      </c>
      <c r="KT27" s="12" t="str">
        <f t="shared" si="62"/>
        <v>x</v>
      </c>
      <c r="KU27" s="12" t="str">
        <f t="shared" si="62"/>
        <v>x</v>
      </c>
      <c r="KV27" s="12" t="str">
        <f t="shared" si="62"/>
        <v/>
      </c>
      <c r="KW27" s="12" t="str">
        <f t="shared" si="62"/>
        <v/>
      </c>
      <c r="KX27" s="12" t="str">
        <f t="shared" si="62"/>
        <v/>
      </c>
      <c r="KY27" s="12" t="str">
        <f t="shared" si="62"/>
        <v/>
      </c>
      <c r="KZ27" s="12" t="str">
        <f t="shared" si="62"/>
        <v/>
      </c>
      <c r="LA27" s="12" t="str">
        <f t="shared" si="62"/>
        <v/>
      </c>
      <c r="LB27" s="12" t="str">
        <f t="shared" si="62"/>
        <v/>
      </c>
      <c r="LC27" s="12" t="str">
        <f t="shared" si="62"/>
        <v/>
      </c>
      <c r="LD27" s="12" t="str">
        <f t="shared" si="62"/>
        <v/>
      </c>
      <c r="LE27" s="12" t="str">
        <f t="shared" si="62"/>
        <v/>
      </c>
      <c r="LF27" s="12" t="str">
        <f t="shared" si="62"/>
        <v/>
      </c>
      <c r="LG27" s="12" t="str">
        <f t="shared" si="62"/>
        <v/>
      </c>
      <c r="LH27" s="12" t="str">
        <f t="shared" si="62"/>
        <v/>
      </c>
      <c r="LI27" s="12" t="str">
        <f t="shared" si="62"/>
        <v/>
      </c>
      <c r="LJ27" s="12" t="str">
        <f t="shared" si="62"/>
        <v/>
      </c>
      <c r="LK27" s="12" t="str">
        <f t="shared" si="62"/>
        <v/>
      </c>
      <c r="LL27" s="12" t="str">
        <f t="shared" si="62"/>
        <v/>
      </c>
      <c r="LM27" s="12" t="str">
        <f t="shared" si="62"/>
        <v/>
      </c>
      <c r="LN27" s="12" t="str">
        <f t="shared" si="62"/>
        <v/>
      </c>
      <c r="LO27" s="12" t="str">
        <f t="shared" si="62"/>
        <v/>
      </c>
      <c r="LP27" s="12" t="str">
        <f t="shared" si="62"/>
        <v/>
      </c>
      <c r="LQ27" s="12" t="str">
        <f t="shared" si="62"/>
        <v/>
      </c>
      <c r="LR27" s="12" t="str">
        <f t="shared" ref="LR27:MA27" si="63">IF(AND(LR2&gt;=$D$27,LR2&lt;=$E$27),"x","")</f>
        <v/>
      </c>
      <c r="LS27" s="12" t="str">
        <f t="shared" si="63"/>
        <v/>
      </c>
      <c r="LT27" s="12" t="str">
        <f t="shared" si="63"/>
        <v/>
      </c>
      <c r="LU27" s="12" t="str">
        <f t="shared" si="63"/>
        <v/>
      </c>
      <c r="LV27" s="12" t="str">
        <f t="shared" si="63"/>
        <v/>
      </c>
      <c r="LW27" s="12" t="str">
        <f t="shared" si="63"/>
        <v/>
      </c>
      <c r="LX27" s="12" t="str">
        <f t="shared" si="63"/>
        <v/>
      </c>
      <c r="LY27" s="12" t="str">
        <f t="shared" si="63"/>
        <v/>
      </c>
      <c r="LZ27" s="12" t="str">
        <f t="shared" si="63"/>
        <v/>
      </c>
      <c r="MA27" s="12" t="str">
        <f t="shared" si="63"/>
        <v/>
      </c>
    </row>
    <row r="28" spans="2:496" x14ac:dyDescent="0.25">
      <c r="B28" s="8" t="s">
        <v>39</v>
      </c>
      <c r="C28" s="33" t="s">
        <v>69</v>
      </c>
      <c r="D28" s="13">
        <f>'Input Data'!E30</f>
        <v>44159</v>
      </c>
      <c r="E28" s="13">
        <f>'Input Data'!F30</f>
        <v>44179</v>
      </c>
      <c r="F28" s="9">
        <f t="shared" si="9"/>
        <v>20</v>
      </c>
      <c r="G28" s="10">
        <v>0.45</v>
      </c>
      <c r="H28" s="7" t="str">
        <f t="shared" si="0"/>
        <v>In Progress</v>
      </c>
      <c r="I28" s="11">
        <f t="shared" si="10"/>
        <v>9</v>
      </c>
      <c r="J28" s="12" t="str">
        <f>IF(AND(J2&gt;=$D$28,J2&lt;=$E$28),"x","")</f>
        <v/>
      </c>
      <c r="K28" s="12" t="str">
        <f>IF(AND(K2&gt;=$D$28,K2&lt;=$E$28),"x","")</f>
        <v/>
      </c>
      <c r="L28" s="12"/>
      <c r="M28" s="12" t="str">
        <f t="shared" ref="M28:BX28" si="64">IF(AND(M2&gt;=$D$28,M2&lt;=$E$28),"x","")</f>
        <v/>
      </c>
      <c r="N28" s="12" t="str">
        <f t="shared" si="64"/>
        <v/>
      </c>
      <c r="O28" s="12" t="str">
        <f t="shared" si="64"/>
        <v/>
      </c>
      <c r="P28" s="12" t="str">
        <f t="shared" si="64"/>
        <v/>
      </c>
      <c r="Q28" s="12" t="str">
        <f t="shared" si="64"/>
        <v/>
      </c>
      <c r="R28" s="12" t="str">
        <f t="shared" si="64"/>
        <v/>
      </c>
      <c r="S28" s="12" t="str">
        <f t="shared" si="64"/>
        <v/>
      </c>
      <c r="T28" s="12" t="str">
        <f t="shared" si="64"/>
        <v/>
      </c>
      <c r="U28" s="12" t="str">
        <f t="shared" si="64"/>
        <v/>
      </c>
      <c r="V28" s="12" t="str">
        <f t="shared" si="64"/>
        <v/>
      </c>
      <c r="W28" s="12" t="str">
        <f t="shared" si="64"/>
        <v/>
      </c>
      <c r="X28" s="12" t="str">
        <f t="shared" si="64"/>
        <v/>
      </c>
      <c r="Y28" s="12" t="str">
        <f t="shared" si="64"/>
        <v/>
      </c>
      <c r="Z28" s="12" t="str">
        <f t="shared" si="64"/>
        <v/>
      </c>
      <c r="AA28" s="12" t="str">
        <f t="shared" si="64"/>
        <v/>
      </c>
      <c r="AB28" s="12" t="str">
        <f t="shared" si="64"/>
        <v/>
      </c>
      <c r="AC28" s="12" t="str">
        <f t="shared" si="64"/>
        <v/>
      </c>
      <c r="AD28" s="12" t="str">
        <f t="shared" si="64"/>
        <v/>
      </c>
      <c r="AE28" s="12" t="str">
        <f t="shared" si="64"/>
        <v/>
      </c>
      <c r="AF28" s="12" t="str">
        <f t="shared" si="64"/>
        <v/>
      </c>
      <c r="AG28" s="12" t="str">
        <f t="shared" si="64"/>
        <v/>
      </c>
      <c r="AH28" s="12" t="str">
        <f t="shared" si="64"/>
        <v/>
      </c>
      <c r="AI28" s="12" t="str">
        <f t="shared" si="64"/>
        <v/>
      </c>
      <c r="AJ28" s="12" t="str">
        <f t="shared" si="64"/>
        <v/>
      </c>
      <c r="AK28" s="12" t="str">
        <f t="shared" si="64"/>
        <v/>
      </c>
      <c r="AL28" s="12" t="str">
        <f t="shared" si="64"/>
        <v/>
      </c>
      <c r="AM28" s="12" t="str">
        <f t="shared" si="64"/>
        <v/>
      </c>
      <c r="AN28" s="12" t="str">
        <f t="shared" si="64"/>
        <v/>
      </c>
      <c r="AO28" s="12" t="str">
        <f t="shared" si="64"/>
        <v/>
      </c>
      <c r="AP28" s="12" t="str">
        <f t="shared" si="64"/>
        <v/>
      </c>
      <c r="AQ28" s="12" t="str">
        <f t="shared" si="64"/>
        <v/>
      </c>
      <c r="AR28" s="12" t="str">
        <f t="shared" si="64"/>
        <v/>
      </c>
      <c r="AS28" s="12" t="str">
        <f t="shared" si="64"/>
        <v/>
      </c>
      <c r="AT28" s="12" t="str">
        <f t="shared" si="64"/>
        <v/>
      </c>
      <c r="AU28" s="12" t="str">
        <f t="shared" si="64"/>
        <v/>
      </c>
      <c r="AV28" s="12" t="str">
        <f t="shared" si="64"/>
        <v/>
      </c>
      <c r="AW28" s="12" t="str">
        <f t="shared" si="64"/>
        <v/>
      </c>
      <c r="AX28" s="12" t="str">
        <f t="shared" si="64"/>
        <v/>
      </c>
      <c r="AY28" s="12" t="str">
        <f t="shared" si="64"/>
        <v/>
      </c>
      <c r="AZ28" s="12" t="str">
        <f t="shared" si="64"/>
        <v/>
      </c>
      <c r="BA28" s="12" t="str">
        <f t="shared" si="64"/>
        <v/>
      </c>
      <c r="BB28" s="12" t="str">
        <f t="shared" si="64"/>
        <v/>
      </c>
      <c r="BC28" s="12" t="str">
        <f t="shared" si="64"/>
        <v/>
      </c>
      <c r="BD28" s="12" t="str">
        <f t="shared" si="64"/>
        <v/>
      </c>
      <c r="BE28" s="12" t="str">
        <f t="shared" si="64"/>
        <v/>
      </c>
      <c r="BF28" s="12" t="str">
        <f t="shared" si="64"/>
        <v/>
      </c>
      <c r="BG28" s="12" t="str">
        <f t="shared" si="64"/>
        <v/>
      </c>
      <c r="BH28" s="12" t="str">
        <f t="shared" si="64"/>
        <v/>
      </c>
      <c r="BI28" s="12" t="str">
        <f t="shared" si="64"/>
        <v/>
      </c>
      <c r="BJ28" s="12" t="str">
        <f t="shared" si="64"/>
        <v/>
      </c>
      <c r="BK28" s="12" t="str">
        <f t="shared" si="64"/>
        <v/>
      </c>
      <c r="BL28" s="12" t="str">
        <f t="shared" si="64"/>
        <v/>
      </c>
      <c r="BM28" s="12" t="str">
        <f t="shared" si="64"/>
        <v/>
      </c>
      <c r="BN28" s="12" t="str">
        <f t="shared" si="64"/>
        <v/>
      </c>
      <c r="BO28" s="12" t="str">
        <f t="shared" si="64"/>
        <v/>
      </c>
      <c r="BP28" s="12" t="str">
        <f t="shared" si="64"/>
        <v/>
      </c>
      <c r="BQ28" s="12" t="str">
        <f t="shared" si="64"/>
        <v/>
      </c>
      <c r="BR28" s="12" t="str">
        <f t="shared" si="64"/>
        <v/>
      </c>
      <c r="BS28" s="12" t="str">
        <f t="shared" si="64"/>
        <v/>
      </c>
      <c r="BT28" s="12" t="str">
        <f t="shared" si="64"/>
        <v/>
      </c>
      <c r="BU28" s="12" t="str">
        <f t="shared" si="64"/>
        <v/>
      </c>
      <c r="BV28" s="12" t="str">
        <f t="shared" si="64"/>
        <v/>
      </c>
      <c r="BW28" s="12" t="str">
        <f t="shared" si="64"/>
        <v/>
      </c>
      <c r="BX28" s="12" t="str">
        <f t="shared" si="64"/>
        <v/>
      </c>
      <c r="BY28" s="12" t="str">
        <f t="shared" ref="BY28:EJ28" si="65">IF(AND(BY2&gt;=$D$28,BY2&lt;=$E$28),"x","")</f>
        <v/>
      </c>
      <c r="BZ28" s="12" t="str">
        <f t="shared" si="65"/>
        <v/>
      </c>
      <c r="CA28" s="12" t="str">
        <f t="shared" si="65"/>
        <v/>
      </c>
      <c r="CB28" s="12" t="str">
        <f t="shared" si="65"/>
        <v/>
      </c>
      <c r="CC28" s="12" t="str">
        <f t="shared" si="65"/>
        <v/>
      </c>
      <c r="CD28" s="12" t="str">
        <f t="shared" si="65"/>
        <v/>
      </c>
      <c r="CE28" s="12" t="str">
        <f t="shared" si="65"/>
        <v/>
      </c>
      <c r="CF28" s="12" t="str">
        <f t="shared" si="65"/>
        <v/>
      </c>
      <c r="CG28" s="12" t="str">
        <f t="shared" si="65"/>
        <v/>
      </c>
      <c r="CH28" s="12" t="str">
        <f t="shared" si="65"/>
        <v/>
      </c>
      <c r="CI28" s="12" t="str">
        <f t="shared" si="65"/>
        <v/>
      </c>
      <c r="CJ28" s="12" t="str">
        <f t="shared" si="65"/>
        <v/>
      </c>
      <c r="CK28" s="12" t="str">
        <f t="shared" si="65"/>
        <v/>
      </c>
      <c r="CL28" s="12" t="str">
        <f t="shared" si="65"/>
        <v/>
      </c>
      <c r="CM28" s="12" t="str">
        <f t="shared" si="65"/>
        <v/>
      </c>
      <c r="CN28" s="12" t="str">
        <f t="shared" si="65"/>
        <v/>
      </c>
      <c r="CO28" s="12" t="str">
        <f t="shared" si="65"/>
        <v/>
      </c>
      <c r="CP28" s="12" t="str">
        <f t="shared" si="65"/>
        <v/>
      </c>
      <c r="CQ28" s="12" t="str">
        <f t="shared" si="65"/>
        <v/>
      </c>
      <c r="CR28" s="12" t="str">
        <f t="shared" si="65"/>
        <v/>
      </c>
      <c r="CS28" s="12" t="str">
        <f t="shared" si="65"/>
        <v/>
      </c>
      <c r="CT28" s="12" t="str">
        <f t="shared" si="65"/>
        <v/>
      </c>
      <c r="CU28" s="12" t="str">
        <f t="shared" si="65"/>
        <v/>
      </c>
      <c r="CV28" s="12" t="str">
        <f t="shared" si="65"/>
        <v/>
      </c>
      <c r="CW28" s="12" t="str">
        <f t="shared" si="65"/>
        <v/>
      </c>
      <c r="CX28" s="12" t="str">
        <f t="shared" si="65"/>
        <v/>
      </c>
      <c r="CY28" s="12" t="str">
        <f t="shared" si="65"/>
        <v/>
      </c>
      <c r="CZ28" s="12" t="str">
        <f t="shared" si="65"/>
        <v/>
      </c>
      <c r="DA28" s="12" t="str">
        <f t="shared" si="65"/>
        <v/>
      </c>
      <c r="DB28" s="12" t="str">
        <f t="shared" si="65"/>
        <v/>
      </c>
      <c r="DC28" s="12" t="str">
        <f t="shared" si="65"/>
        <v/>
      </c>
      <c r="DD28" s="12" t="str">
        <f t="shared" si="65"/>
        <v/>
      </c>
      <c r="DE28" s="12" t="str">
        <f t="shared" si="65"/>
        <v/>
      </c>
      <c r="DF28" s="12" t="str">
        <f t="shared" si="65"/>
        <v/>
      </c>
      <c r="DG28" s="12" t="str">
        <f t="shared" si="65"/>
        <v/>
      </c>
      <c r="DH28" s="12" t="str">
        <f t="shared" si="65"/>
        <v/>
      </c>
      <c r="DI28" s="12" t="str">
        <f t="shared" si="65"/>
        <v/>
      </c>
      <c r="DJ28" s="12" t="str">
        <f t="shared" si="65"/>
        <v/>
      </c>
      <c r="DK28" s="12" t="str">
        <f t="shared" si="65"/>
        <v/>
      </c>
      <c r="DL28" s="12" t="str">
        <f t="shared" si="65"/>
        <v/>
      </c>
      <c r="DM28" s="12" t="str">
        <f t="shared" si="65"/>
        <v/>
      </c>
      <c r="DN28" s="12" t="str">
        <f t="shared" si="65"/>
        <v/>
      </c>
      <c r="DO28" s="12" t="str">
        <f t="shared" si="65"/>
        <v/>
      </c>
      <c r="DP28" s="12" t="str">
        <f t="shared" si="65"/>
        <v/>
      </c>
      <c r="DQ28" s="12" t="str">
        <f t="shared" si="65"/>
        <v/>
      </c>
      <c r="DR28" s="12" t="str">
        <f t="shared" si="65"/>
        <v/>
      </c>
      <c r="DS28" s="12" t="str">
        <f t="shared" si="65"/>
        <v/>
      </c>
      <c r="DT28" s="12" t="str">
        <f t="shared" si="65"/>
        <v/>
      </c>
      <c r="DU28" s="12" t="str">
        <f t="shared" si="65"/>
        <v/>
      </c>
      <c r="DV28" s="12" t="str">
        <f t="shared" si="65"/>
        <v/>
      </c>
      <c r="DW28" s="12" t="str">
        <f t="shared" si="65"/>
        <v/>
      </c>
      <c r="DX28" s="12" t="str">
        <f t="shared" si="65"/>
        <v/>
      </c>
      <c r="DY28" s="12" t="str">
        <f t="shared" si="65"/>
        <v/>
      </c>
      <c r="DZ28" s="12" t="str">
        <f t="shared" si="65"/>
        <v/>
      </c>
      <c r="EA28" s="12" t="str">
        <f t="shared" si="65"/>
        <v/>
      </c>
      <c r="EB28" s="12" t="str">
        <f t="shared" si="65"/>
        <v/>
      </c>
      <c r="EC28" s="12" t="str">
        <f t="shared" si="65"/>
        <v/>
      </c>
      <c r="ED28" s="12" t="str">
        <f t="shared" si="65"/>
        <v/>
      </c>
      <c r="EE28" s="12" t="str">
        <f t="shared" si="65"/>
        <v/>
      </c>
      <c r="EF28" s="12" t="str">
        <f t="shared" si="65"/>
        <v/>
      </c>
      <c r="EG28" s="12" t="str">
        <f t="shared" si="65"/>
        <v/>
      </c>
      <c r="EH28" s="12" t="str">
        <f t="shared" si="65"/>
        <v/>
      </c>
      <c r="EI28" s="12" t="str">
        <f t="shared" si="65"/>
        <v/>
      </c>
      <c r="EJ28" s="12" t="str">
        <f t="shared" si="65"/>
        <v/>
      </c>
      <c r="EK28" s="12" t="str">
        <f t="shared" ref="EK28:GV28" si="66">IF(AND(EK2&gt;=$D$28,EK2&lt;=$E$28),"x","")</f>
        <v/>
      </c>
      <c r="EL28" s="12" t="str">
        <f t="shared" si="66"/>
        <v/>
      </c>
      <c r="EM28" s="12" t="str">
        <f t="shared" si="66"/>
        <v/>
      </c>
      <c r="EN28" s="12" t="str">
        <f t="shared" si="66"/>
        <v/>
      </c>
      <c r="EO28" s="12" t="str">
        <f t="shared" si="66"/>
        <v/>
      </c>
      <c r="EP28" s="12" t="str">
        <f t="shared" si="66"/>
        <v/>
      </c>
      <c r="EQ28" s="12" t="str">
        <f t="shared" si="66"/>
        <v/>
      </c>
      <c r="ER28" s="12" t="str">
        <f t="shared" si="66"/>
        <v/>
      </c>
      <c r="ES28" s="12" t="str">
        <f t="shared" si="66"/>
        <v/>
      </c>
      <c r="ET28" s="12" t="str">
        <f t="shared" si="66"/>
        <v/>
      </c>
      <c r="EU28" s="12" t="str">
        <f t="shared" si="66"/>
        <v/>
      </c>
      <c r="EV28" s="12" t="str">
        <f t="shared" si="66"/>
        <v/>
      </c>
      <c r="EW28" s="12" t="str">
        <f t="shared" si="66"/>
        <v/>
      </c>
      <c r="EX28" s="12" t="str">
        <f t="shared" si="66"/>
        <v/>
      </c>
      <c r="EY28" s="12" t="str">
        <f t="shared" si="66"/>
        <v/>
      </c>
      <c r="EZ28" s="12" t="str">
        <f t="shared" si="66"/>
        <v/>
      </c>
      <c r="FA28" s="12" t="str">
        <f t="shared" si="66"/>
        <v/>
      </c>
      <c r="FB28" s="12" t="str">
        <f t="shared" si="66"/>
        <v/>
      </c>
      <c r="FC28" s="12" t="str">
        <f t="shared" si="66"/>
        <v/>
      </c>
      <c r="FD28" s="12" t="str">
        <f t="shared" si="66"/>
        <v/>
      </c>
      <c r="FE28" s="12" t="str">
        <f t="shared" si="66"/>
        <v/>
      </c>
      <c r="FF28" s="12" t="str">
        <f t="shared" si="66"/>
        <v/>
      </c>
      <c r="FG28" s="12" t="str">
        <f t="shared" si="66"/>
        <v/>
      </c>
      <c r="FH28" s="12" t="str">
        <f t="shared" si="66"/>
        <v/>
      </c>
      <c r="FI28" s="12" t="str">
        <f t="shared" si="66"/>
        <v/>
      </c>
      <c r="FJ28" s="12" t="str">
        <f t="shared" si="66"/>
        <v/>
      </c>
      <c r="FK28" s="12" t="str">
        <f t="shared" si="66"/>
        <v/>
      </c>
      <c r="FL28" s="12" t="str">
        <f t="shared" si="66"/>
        <v/>
      </c>
      <c r="FM28" s="12" t="str">
        <f t="shared" si="66"/>
        <v/>
      </c>
      <c r="FN28" s="12" t="str">
        <f t="shared" si="66"/>
        <v/>
      </c>
      <c r="FO28" s="12" t="str">
        <f t="shared" si="66"/>
        <v/>
      </c>
      <c r="FP28" s="12" t="str">
        <f t="shared" si="66"/>
        <v/>
      </c>
      <c r="FQ28" s="12" t="str">
        <f t="shared" si="66"/>
        <v/>
      </c>
      <c r="FR28" s="12" t="str">
        <f t="shared" si="66"/>
        <v/>
      </c>
      <c r="FS28" s="12" t="str">
        <f t="shared" si="66"/>
        <v/>
      </c>
      <c r="FT28" s="12" t="str">
        <f t="shared" si="66"/>
        <v/>
      </c>
      <c r="FU28" s="12" t="str">
        <f t="shared" si="66"/>
        <v/>
      </c>
      <c r="FV28" s="12" t="str">
        <f t="shared" si="66"/>
        <v/>
      </c>
      <c r="FW28" s="12" t="str">
        <f t="shared" si="66"/>
        <v/>
      </c>
      <c r="FX28" s="12" t="str">
        <f t="shared" si="66"/>
        <v/>
      </c>
      <c r="FY28" s="12" t="str">
        <f t="shared" si="66"/>
        <v/>
      </c>
      <c r="FZ28" s="12" t="str">
        <f t="shared" si="66"/>
        <v/>
      </c>
      <c r="GA28" s="12" t="str">
        <f t="shared" si="66"/>
        <v/>
      </c>
      <c r="GB28" s="12" t="str">
        <f t="shared" si="66"/>
        <v/>
      </c>
      <c r="GC28" s="12" t="str">
        <f t="shared" si="66"/>
        <v/>
      </c>
      <c r="GD28" s="12" t="str">
        <f t="shared" si="66"/>
        <v/>
      </c>
      <c r="GE28" s="12" t="str">
        <f t="shared" si="66"/>
        <v/>
      </c>
      <c r="GF28" s="12" t="str">
        <f t="shared" si="66"/>
        <v/>
      </c>
      <c r="GG28" s="12" t="str">
        <f t="shared" si="66"/>
        <v/>
      </c>
      <c r="GH28" s="12" t="str">
        <f t="shared" si="66"/>
        <v/>
      </c>
      <c r="GI28" s="12" t="str">
        <f t="shared" si="66"/>
        <v/>
      </c>
      <c r="GJ28" s="12" t="str">
        <f t="shared" si="66"/>
        <v/>
      </c>
      <c r="GK28" s="12" t="str">
        <f t="shared" si="66"/>
        <v/>
      </c>
      <c r="GL28" s="12" t="str">
        <f t="shared" si="66"/>
        <v/>
      </c>
      <c r="GM28" s="12" t="str">
        <f t="shared" si="66"/>
        <v/>
      </c>
      <c r="GN28" s="12" t="str">
        <f t="shared" si="66"/>
        <v/>
      </c>
      <c r="GO28" s="12" t="str">
        <f t="shared" si="66"/>
        <v/>
      </c>
      <c r="GP28" s="12" t="str">
        <f t="shared" si="66"/>
        <v/>
      </c>
      <c r="GQ28" s="12" t="str">
        <f t="shared" si="66"/>
        <v/>
      </c>
      <c r="GR28" s="12" t="str">
        <f t="shared" si="66"/>
        <v/>
      </c>
      <c r="GS28" s="12" t="str">
        <f t="shared" si="66"/>
        <v/>
      </c>
      <c r="GT28" s="12" t="str">
        <f t="shared" si="66"/>
        <v/>
      </c>
      <c r="GU28" s="12" t="str">
        <f t="shared" si="66"/>
        <v/>
      </c>
      <c r="GV28" s="12" t="str">
        <f t="shared" si="66"/>
        <v/>
      </c>
      <c r="GW28" s="12" t="str">
        <f t="shared" ref="GW28:JH28" si="67">IF(AND(GW2&gt;=$D$28,GW2&lt;=$E$28),"x","")</f>
        <v/>
      </c>
      <c r="GX28" s="12" t="str">
        <f t="shared" si="67"/>
        <v/>
      </c>
      <c r="GY28" s="12" t="str">
        <f t="shared" si="67"/>
        <v/>
      </c>
      <c r="GZ28" s="12" t="str">
        <f t="shared" si="67"/>
        <v/>
      </c>
      <c r="HA28" s="12" t="str">
        <f t="shared" si="67"/>
        <v/>
      </c>
      <c r="HB28" s="12" t="str">
        <f t="shared" si="67"/>
        <v/>
      </c>
      <c r="HC28" s="12" t="str">
        <f t="shared" si="67"/>
        <v/>
      </c>
      <c r="HD28" s="12" t="str">
        <f t="shared" si="67"/>
        <v/>
      </c>
      <c r="HE28" s="12" t="str">
        <f t="shared" si="67"/>
        <v/>
      </c>
      <c r="HF28" s="12" t="str">
        <f t="shared" si="67"/>
        <v/>
      </c>
      <c r="HG28" s="12" t="str">
        <f t="shared" si="67"/>
        <v/>
      </c>
      <c r="HH28" s="12" t="str">
        <f t="shared" si="67"/>
        <v/>
      </c>
      <c r="HI28" s="12" t="str">
        <f t="shared" si="67"/>
        <v/>
      </c>
      <c r="HJ28" s="12" t="str">
        <f t="shared" si="67"/>
        <v/>
      </c>
      <c r="HK28" s="12" t="str">
        <f t="shared" si="67"/>
        <v/>
      </c>
      <c r="HL28" s="12" t="str">
        <f t="shared" si="67"/>
        <v/>
      </c>
      <c r="HM28" s="12" t="str">
        <f t="shared" si="67"/>
        <v/>
      </c>
      <c r="HN28" s="12" t="str">
        <f t="shared" si="67"/>
        <v/>
      </c>
      <c r="HO28" s="12" t="str">
        <f t="shared" si="67"/>
        <v/>
      </c>
      <c r="HP28" s="12" t="str">
        <f t="shared" si="67"/>
        <v/>
      </c>
      <c r="HQ28" s="12" t="str">
        <f t="shared" si="67"/>
        <v/>
      </c>
      <c r="HR28" s="12" t="str">
        <f t="shared" si="67"/>
        <v/>
      </c>
      <c r="HS28" s="12" t="str">
        <f t="shared" si="67"/>
        <v/>
      </c>
      <c r="HT28" s="12" t="str">
        <f t="shared" si="67"/>
        <v/>
      </c>
      <c r="HU28" s="12" t="str">
        <f t="shared" si="67"/>
        <v/>
      </c>
      <c r="HV28" s="12" t="str">
        <f t="shared" si="67"/>
        <v/>
      </c>
      <c r="HW28" s="12" t="str">
        <f t="shared" si="67"/>
        <v/>
      </c>
      <c r="HX28" s="12" t="str">
        <f t="shared" si="67"/>
        <v/>
      </c>
      <c r="HY28" s="12" t="str">
        <f t="shared" si="67"/>
        <v/>
      </c>
      <c r="HZ28" s="12" t="str">
        <f t="shared" si="67"/>
        <v/>
      </c>
      <c r="IA28" s="12" t="str">
        <f t="shared" si="67"/>
        <v/>
      </c>
      <c r="IB28" s="12" t="str">
        <f t="shared" si="67"/>
        <v/>
      </c>
      <c r="IC28" s="12" t="str">
        <f t="shared" si="67"/>
        <v/>
      </c>
      <c r="ID28" s="12" t="str">
        <f t="shared" si="67"/>
        <v/>
      </c>
      <c r="IE28" s="12" t="str">
        <f t="shared" si="67"/>
        <v/>
      </c>
      <c r="IF28" s="12" t="str">
        <f t="shared" si="67"/>
        <v/>
      </c>
      <c r="IG28" s="12" t="str">
        <f t="shared" si="67"/>
        <v/>
      </c>
      <c r="IH28" s="12" t="str">
        <f t="shared" si="67"/>
        <v/>
      </c>
      <c r="II28" s="12" t="str">
        <f t="shared" si="67"/>
        <v/>
      </c>
      <c r="IJ28" s="12" t="str">
        <f t="shared" si="67"/>
        <v/>
      </c>
      <c r="IK28" s="12" t="str">
        <f t="shared" si="67"/>
        <v/>
      </c>
      <c r="IL28" s="12" t="str">
        <f t="shared" si="67"/>
        <v/>
      </c>
      <c r="IM28" s="12" t="str">
        <f t="shared" si="67"/>
        <v/>
      </c>
      <c r="IN28" s="12" t="str">
        <f t="shared" si="67"/>
        <v/>
      </c>
      <c r="IO28" s="12" t="str">
        <f t="shared" si="67"/>
        <v/>
      </c>
      <c r="IP28" s="12" t="str">
        <f t="shared" si="67"/>
        <v/>
      </c>
      <c r="IQ28" s="12" t="str">
        <f t="shared" si="67"/>
        <v/>
      </c>
      <c r="IR28" s="12" t="str">
        <f t="shared" si="67"/>
        <v/>
      </c>
      <c r="IS28" s="12" t="str">
        <f t="shared" si="67"/>
        <v/>
      </c>
      <c r="IT28" s="12" t="str">
        <f t="shared" si="67"/>
        <v/>
      </c>
      <c r="IU28" s="12" t="str">
        <f t="shared" si="67"/>
        <v/>
      </c>
      <c r="IV28" s="12" t="str">
        <f t="shared" si="67"/>
        <v/>
      </c>
      <c r="IW28" s="12" t="str">
        <f t="shared" si="67"/>
        <v/>
      </c>
      <c r="IX28" s="12" t="str">
        <f t="shared" si="67"/>
        <v/>
      </c>
      <c r="IY28" s="12" t="str">
        <f t="shared" si="67"/>
        <v/>
      </c>
      <c r="IZ28" s="12" t="str">
        <f t="shared" si="67"/>
        <v/>
      </c>
      <c r="JA28" s="12" t="str">
        <f t="shared" si="67"/>
        <v/>
      </c>
      <c r="JB28" s="12" t="str">
        <f t="shared" si="67"/>
        <v/>
      </c>
      <c r="JC28" s="12" t="str">
        <f t="shared" si="67"/>
        <v/>
      </c>
      <c r="JD28" s="12" t="str">
        <f t="shared" si="67"/>
        <v/>
      </c>
      <c r="JE28" s="12" t="str">
        <f t="shared" si="67"/>
        <v/>
      </c>
      <c r="JF28" s="12" t="str">
        <f t="shared" si="67"/>
        <v/>
      </c>
      <c r="JG28" s="12" t="str">
        <f t="shared" si="67"/>
        <v/>
      </c>
      <c r="JH28" s="12" t="str">
        <f t="shared" si="67"/>
        <v/>
      </c>
      <c r="JI28" s="12" t="str">
        <f t="shared" ref="JI28:LT28" si="68">IF(AND(JI2&gt;=$D$28,JI2&lt;=$E$28),"x","")</f>
        <v/>
      </c>
      <c r="JJ28" s="12" t="str">
        <f t="shared" si="68"/>
        <v/>
      </c>
      <c r="JK28" s="12" t="str">
        <f t="shared" si="68"/>
        <v/>
      </c>
      <c r="JL28" s="12" t="str">
        <f t="shared" si="68"/>
        <v/>
      </c>
      <c r="JM28" s="12" t="str">
        <f t="shared" si="68"/>
        <v/>
      </c>
      <c r="JN28" s="12" t="str">
        <f t="shared" si="68"/>
        <v/>
      </c>
      <c r="JO28" s="12" t="str">
        <f t="shared" si="68"/>
        <v/>
      </c>
      <c r="JP28" s="12" t="str">
        <f t="shared" si="68"/>
        <v/>
      </c>
      <c r="JQ28" s="12" t="str">
        <f t="shared" si="68"/>
        <v/>
      </c>
      <c r="JR28" s="12" t="str">
        <f t="shared" si="68"/>
        <v/>
      </c>
      <c r="JS28" s="12" t="str">
        <f t="shared" si="68"/>
        <v/>
      </c>
      <c r="JT28" s="12" t="str">
        <f t="shared" si="68"/>
        <v/>
      </c>
      <c r="JU28" s="12" t="str">
        <f t="shared" si="68"/>
        <v/>
      </c>
      <c r="JV28" s="12" t="str">
        <f t="shared" si="68"/>
        <v/>
      </c>
      <c r="JW28" s="12" t="str">
        <f t="shared" si="68"/>
        <v/>
      </c>
      <c r="JX28" s="12" t="str">
        <f t="shared" si="68"/>
        <v/>
      </c>
      <c r="JY28" s="12" t="str">
        <f t="shared" si="68"/>
        <v/>
      </c>
      <c r="JZ28" s="12" t="str">
        <f t="shared" si="68"/>
        <v/>
      </c>
      <c r="KA28" s="12" t="str">
        <f t="shared" si="68"/>
        <v/>
      </c>
      <c r="KB28" s="12" t="str">
        <f t="shared" si="68"/>
        <v/>
      </c>
      <c r="KC28" s="12" t="str">
        <f t="shared" si="68"/>
        <v/>
      </c>
      <c r="KD28" s="12" t="str">
        <f t="shared" si="68"/>
        <v/>
      </c>
      <c r="KE28" s="12" t="str">
        <f t="shared" si="68"/>
        <v/>
      </c>
      <c r="KF28" s="12" t="str">
        <f t="shared" si="68"/>
        <v/>
      </c>
      <c r="KG28" s="12" t="str">
        <f t="shared" si="68"/>
        <v/>
      </c>
      <c r="KH28" s="12" t="str">
        <f t="shared" si="68"/>
        <v/>
      </c>
      <c r="KI28" s="12" t="str">
        <f t="shared" si="68"/>
        <v/>
      </c>
      <c r="KJ28" s="12" t="str">
        <f t="shared" si="68"/>
        <v/>
      </c>
      <c r="KK28" s="12" t="str">
        <f t="shared" si="68"/>
        <v/>
      </c>
      <c r="KL28" s="12" t="str">
        <f t="shared" si="68"/>
        <v/>
      </c>
      <c r="KM28" s="12" t="str">
        <f t="shared" si="68"/>
        <v/>
      </c>
      <c r="KN28" s="12" t="str">
        <f t="shared" si="68"/>
        <v/>
      </c>
      <c r="KO28" s="12" t="str">
        <f t="shared" si="68"/>
        <v/>
      </c>
      <c r="KP28" s="12" t="str">
        <f t="shared" si="68"/>
        <v/>
      </c>
      <c r="KQ28" s="12" t="str">
        <f t="shared" si="68"/>
        <v/>
      </c>
      <c r="KR28" s="12" t="str">
        <f t="shared" si="68"/>
        <v/>
      </c>
      <c r="KS28" s="12" t="str">
        <f t="shared" si="68"/>
        <v>x</v>
      </c>
      <c r="KT28" s="12" t="str">
        <f t="shared" si="68"/>
        <v>x</v>
      </c>
      <c r="KU28" s="12" t="str">
        <f t="shared" si="68"/>
        <v>x</v>
      </c>
      <c r="KV28" s="12" t="str">
        <f t="shared" si="68"/>
        <v>x</v>
      </c>
      <c r="KW28" s="12" t="str">
        <f t="shared" si="68"/>
        <v>x</v>
      </c>
      <c r="KX28" s="12" t="str">
        <f t="shared" si="68"/>
        <v>x</v>
      </c>
      <c r="KY28" s="12" t="str">
        <f t="shared" si="68"/>
        <v>x</v>
      </c>
      <c r="KZ28" s="12" t="str">
        <f t="shared" si="68"/>
        <v>x</v>
      </c>
      <c r="LA28" s="12" t="str">
        <f t="shared" si="68"/>
        <v>x</v>
      </c>
      <c r="LB28" s="12" t="str">
        <f t="shared" si="68"/>
        <v>x</v>
      </c>
      <c r="LC28" s="12" t="str">
        <f t="shared" si="68"/>
        <v>x</v>
      </c>
      <c r="LD28" s="12" t="str">
        <f t="shared" si="68"/>
        <v>x</v>
      </c>
      <c r="LE28" s="12" t="str">
        <f t="shared" si="68"/>
        <v>x</v>
      </c>
      <c r="LF28" s="12" t="str">
        <f t="shared" si="68"/>
        <v>x</v>
      </c>
      <c r="LG28" s="12" t="str">
        <f t="shared" si="68"/>
        <v>x</v>
      </c>
      <c r="LH28" s="12" t="str">
        <f t="shared" si="68"/>
        <v>x</v>
      </c>
      <c r="LI28" s="12" t="str">
        <f t="shared" si="68"/>
        <v>x</v>
      </c>
      <c r="LJ28" s="12" t="str">
        <f t="shared" si="68"/>
        <v>x</v>
      </c>
      <c r="LK28" s="12" t="str">
        <f t="shared" si="68"/>
        <v>x</v>
      </c>
      <c r="LL28" s="12" t="str">
        <f t="shared" si="68"/>
        <v>x</v>
      </c>
      <c r="LM28" s="12" t="str">
        <f t="shared" si="68"/>
        <v>x</v>
      </c>
      <c r="LN28" s="12" t="str">
        <f t="shared" si="68"/>
        <v/>
      </c>
      <c r="LO28" s="12" t="str">
        <f t="shared" si="68"/>
        <v/>
      </c>
      <c r="LP28" s="12" t="str">
        <f t="shared" si="68"/>
        <v/>
      </c>
      <c r="LQ28" s="12" t="str">
        <f t="shared" si="68"/>
        <v/>
      </c>
      <c r="LR28" s="12" t="str">
        <f t="shared" si="68"/>
        <v/>
      </c>
      <c r="LS28" s="12" t="str">
        <f t="shared" si="68"/>
        <v/>
      </c>
      <c r="LT28" s="12" t="str">
        <f t="shared" si="68"/>
        <v/>
      </c>
      <c r="LU28" s="12" t="str">
        <f t="shared" ref="LU28:NQ28" si="69">IF(AND(LU2&gt;=$D$28,LU2&lt;=$E$28),"x","")</f>
        <v/>
      </c>
      <c r="LV28" s="12" t="str">
        <f t="shared" si="69"/>
        <v/>
      </c>
      <c r="LW28" s="12" t="str">
        <f t="shared" si="69"/>
        <v/>
      </c>
      <c r="LX28" s="12" t="str">
        <f t="shared" si="69"/>
        <v/>
      </c>
      <c r="LY28" s="12" t="str">
        <f t="shared" si="69"/>
        <v/>
      </c>
      <c r="LZ28" s="12" t="str">
        <f t="shared" si="69"/>
        <v/>
      </c>
      <c r="MA28" s="12" t="str">
        <f t="shared" si="69"/>
        <v/>
      </c>
      <c r="MB28" s="12" t="str">
        <f t="shared" si="69"/>
        <v/>
      </c>
      <c r="MC28" s="12" t="str">
        <f t="shared" si="69"/>
        <v/>
      </c>
      <c r="MD28" s="12" t="str">
        <f t="shared" si="69"/>
        <v/>
      </c>
      <c r="ME28" s="12" t="str">
        <f t="shared" si="69"/>
        <v/>
      </c>
      <c r="MF28" s="12" t="str">
        <f t="shared" si="69"/>
        <v/>
      </c>
      <c r="MG28" s="12" t="str">
        <f t="shared" si="69"/>
        <v/>
      </c>
      <c r="MH28" s="12" t="str">
        <f t="shared" si="69"/>
        <v/>
      </c>
      <c r="MI28" s="12" t="str">
        <f t="shared" si="69"/>
        <v/>
      </c>
      <c r="MJ28" s="12" t="str">
        <f t="shared" si="69"/>
        <v/>
      </c>
      <c r="MK28" s="12" t="str">
        <f t="shared" si="69"/>
        <v/>
      </c>
      <c r="ML28" s="12" t="str">
        <f t="shared" si="69"/>
        <v/>
      </c>
      <c r="MM28" s="12" t="str">
        <f t="shared" si="69"/>
        <v/>
      </c>
      <c r="MN28" s="12" t="str">
        <f t="shared" si="69"/>
        <v/>
      </c>
      <c r="MO28" s="12" t="str">
        <f t="shared" si="69"/>
        <v/>
      </c>
      <c r="MP28" s="12" t="str">
        <f t="shared" si="69"/>
        <v/>
      </c>
      <c r="MQ28" s="12" t="str">
        <f t="shared" si="69"/>
        <v/>
      </c>
      <c r="MR28" s="12" t="str">
        <f t="shared" si="69"/>
        <v/>
      </c>
      <c r="MS28" s="12" t="str">
        <f t="shared" si="69"/>
        <v/>
      </c>
      <c r="MT28" s="12" t="str">
        <f t="shared" si="69"/>
        <v/>
      </c>
      <c r="MU28" s="12" t="str">
        <f t="shared" si="69"/>
        <v/>
      </c>
      <c r="MV28" s="12" t="str">
        <f t="shared" si="69"/>
        <v/>
      </c>
      <c r="MW28" s="12" t="str">
        <f t="shared" si="69"/>
        <v/>
      </c>
      <c r="MX28" s="12" t="str">
        <f t="shared" si="69"/>
        <v/>
      </c>
      <c r="MY28" s="12" t="str">
        <f t="shared" si="69"/>
        <v/>
      </c>
      <c r="MZ28" s="12" t="str">
        <f t="shared" si="69"/>
        <v/>
      </c>
      <c r="NA28" s="12" t="str">
        <f t="shared" si="69"/>
        <v/>
      </c>
      <c r="NB28" s="12" t="str">
        <f t="shared" si="69"/>
        <v/>
      </c>
      <c r="NC28" s="12" t="str">
        <f t="shared" si="69"/>
        <v/>
      </c>
      <c r="ND28" s="12" t="str">
        <f t="shared" si="69"/>
        <v/>
      </c>
      <c r="NE28" s="12" t="str">
        <f t="shared" si="69"/>
        <v/>
      </c>
      <c r="NF28" s="12" t="str">
        <f t="shared" si="69"/>
        <v/>
      </c>
      <c r="NG28" s="12" t="str">
        <f t="shared" si="69"/>
        <v/>
      </c>
      <c r="NH28" s="12" t="str">
        <f t="shared" si="69"/>
        <v/>
      </c>
      <c r="NI28" s="12" t="str">
        <f t="shared" si="69"/>
        <v/>
      </c>
      <c r="NJ28" s="12" t="str">
        <f t="shared" si="69"/>
        <v/>
      </c>
      <c r="NK28" s="12" t="str">
        <f t="shared" si="69"/>
        <v/>
      </c>
      <c r="NL28" s="12" t="str">
        <f t="shared" si="69"/>
        <v/>
      </c>
      <c r="NM28" s="12" t="str">
        <f t="shared" si="69"/>
        <v/>
      </c>
      <c r="NN28" s="12" t="str">
        <f t="shared" si="69"/>
        <v/>
      </c>
      <c r="NO28" s="12" t="str">
        <f t="shared" si="69"/>
        <v/>
      </c>
      <c r="NP28" s="12" t="str">
        <f t="shared" si="69"/>
        <v/>
      </c>
      <c r="NQ28" s="12" t="str">
        <f t="shared" si="69"/>
        <v/>
      </c>
    </row>
    <row r="29" spans="2:496" x14ac:dyDescent="0.25">
      <c r="B29" s="4" t="s">
        <v>40</v>
      </c>
      <c r="C29" s="8" t="s">
        <v>70</v>
      </c>
      <c r="D29" s="13">
        <f>'Input Data'!E31</f>
        <v>44215</v>
      </c>
      <c r="E29" s="13">
        <f>'Input Data'!F31</f>
        <v>44224</v>
      </c>
      <c r="F29" s="5">
        <f t="shared" si="9"/>
        <v>9</v>
      </c>
      <c r="G29" s="6">
        <v>0.01</v>
      </c>
      <c r="H29" s="11" t="str">
        <f t="shared" si="0"/>
        <v>In Progress</v>
      </c>
      <c r="I29" s="7">
        <f t="shared" si="10"/>
        <v>0.09</v>
      </c>
      <c r="J29" s="12" t="str">
        <f t="shared" ref="J29:BU29" si="70">IF(AND(J2&gt;=$D$29,J2&lt;=$E$29),"x","")</f>
        <v/>
      </c>
      <c r="K29" s="12" t="str">
        <f t="shared" si="70"/>
        <v/>
      </c>
      <c r="L29" s="12" t="str">
        <f t="shared" si="70"/>
        <v/>
      </c>
      <c r="M29" s="12" t="str">
        <f t="shared" si="70"/>
        <v/>
      </c>
      <c r="N29" s="12" t="str">
        <f t="shared" si="70"/>
        <v/>
      </c>
      <c r="O29" s="12" t="str">
        <f t="shared" si="70"/>
        <v/>
      </c>
      <c r="P29" s="12" t="str">
        <f t="shared" si="70"/>
        <v/>
      </c>
      <c r="Q29" s="12" t="str">
        <f t="shared" si="70"/>
        <v/>
      </c>
      <c r="R29" s="12" t="str">
        <f t="shared" si="70"/>
        <v/>
      </c>
      <c r="S29" s="12" t="str">
        <f t="shared" si="70"/>
        <v/>
      </c>
      <c r="T29" s="12" t="str">
        <f t="shared" si="70"/>
        <v/>
      </c>
      <c r="U29" s="12" t="str">
        <f t="shared" si="70"/>
        <v/>
      </c>
      <c r="V29" s="12" t="str">
        <f t="shared" si="70"/>
        <v/>
      </c>
      <c r="W29" s="12" t="str">
        <f t="shared" si="70"/>
        <v/>
      </c>
      <c r="X29" s="12" t="str">
        <f t="shared" si="70"/>
        <v/>
      </c>
      <c r="Y29" s="12" t="str">
        <f t="shared" si="70"/>
        <v/>
      </c>
      <c r="Z29" s="12" t="str">
        <f t="shared" si="70"/>
        <v/>
      </c>
      <c r="AA29" s="12" t="str">
        <f t="shared" si="70"/>
        <v/>
      </c>
      <c r="AB29" s="12" t="str">
        <f t="shared" si="70"/>
        <v/>
      </c>
      <c r="AC29" s="12" t="str">
        <f t="shared" si="70"/>
        <v/>
      </c>
      <c r="AD29" s="12" t="str">
        <f t="shared" si="70"/>
        <v/>
      </c>
      <c r="AE29" s="12" t="str">
        <f t="shared" si="70"/>
        <v/>
      </c>
      <c r="AF29" s="12" t="str">
        <f t="shared" si="70"/>
        <v/>
      </c>
      <c r="AG29" s="12" t="str">
        <f t="shared" si="70"/>
        <v/>
      </c>
      <c r="AH29" s="12" t="str">
        <f t="shared" si="70"/>
        <v/>
      </c>
      <c r="AI29" s="12" t="str">
        <f t="shared" si="70"/>
        <v/>
      </c>
      <c r="AJ29" s="12" t="str">
        <f t="shared" si="70"/>
        <v/>
      </c>
      <c r="AK29" s="12" t="str">
        <f t="shared" si="70"/>
        <v/>
      </c>
      <c r="AL29" s="12" t="str">
        <f t="shared" si="70"/>
        <v/>
      </c>
      <c r="AM29" s="12" t="str">
        <f t="shared" si="70"/>
        <v/>
      </c>
      <c r="AN29" s="12" t="str">
        <f t="shared" si="70"/>
        <v/>
      </c>
      <c r="AO29" s="12" t="str">
        <f t="shared" si="70"/>
        <v/>
      </c>
      <c r="AP29" s="12" t="str">
        <f t="shared" si="70"/>
        <v/>
      </c>
      <c r="AQ29" s="12" t="str">
        <f t="shared" si="70"/>
        <v/>
      </c>
      <c r="AR29" s="12" t="str">
        <f t="shared" si="70"/>
        <v/>
      </c>
      <c r="AS29" s="12" t="str">
        <f t="shared" si="70"/>
        <v/>
      </c>
      <c r="AT29" s="12" t="str">
        <f t="shared" si="70"/>
        <v/>
      </c>
      <c r="AU29" s="12" t="str">
        <f t="shared" si="70"/>
        <v/>
      </c>
      <c r="AV29" s="12" t="str">
        <f t="shared" si="70"/>
        <v/>
      </c>
      <c r="AW29" s="12" t="str">
        <f t="shared" si="70"/>
        <v/>
      </c>
      <c r="AX29" s="12" t="str">
        <f t="shared" si="70"/>
        <v/>
      </c>
      <c r="AY29" s="12" t="str">
        <f t="shared" si="70"/>
        <v/>
      </c>
      <c r="AZ29" s="12" t="str">
        <f t="shared" si="70"/>
        <v/>
      </c>
      <c r="BA29" s="12" t="str">
        <f t="shared" si="70"/>
        <v/>
      </c>
      <c r="BB29" s="12" t="str">
        <f t="shared" si="70"/>
        <v/>
      </c>
      <c r="BC29" s="12" t="str">
        <f t="shared" si="70"/>
        <v/>
      </c>
      <c r="BD29" s="12" t="str">
        <f t="shared" si="70"/>
        <v/>
      </c>
      <c r="BE29" s="12" t="str">
        <f t="shared" si="70"/>
        <v/>
      </c>
      <c r="BF29" s="12" t="str">
        <f t="shared" si="70"/>
        <v/>
      </c>
      <c r="BG29" s="12" t="str">
        <f t="shared" si="70"/>
        <v/>
      </c>
      <c r="BH29" s="12" t="str">
        <f t="shared" si="70"/>
        <v/>
      </c>
      <c r="BI29" s="12" t="str">
        <f t="shared" si="70"/>
        <v/>
      </c>
      <c r="BJ29" s="12" t="str">
        <f t="shared" si="70"/>
        <v/>
      </c>
      <c r="BK29" s="12" t="str">
        <f t="shared" si="70"/>
        <v/>
      </c>
      <c r="BL29" s="12" t="str">
        <f t="shared" si="70"/>
        <v/>
      </c>
      <c r="BM29" s="12" t="str">
        <f t="shared" si="70"/>
        <v/>
      </c>
      <c r="BN29" s="12" t="str">
        <f t="shared" si="70"/>
        <v/>
      </c>
      <c r="BO29" s="12" t="str">
        <f t="shared" si="70"/>
        <v/>
      </c>
      <c r="BP29" s="12" t="str">
        <f t="shared" si="70"/>
        <v/>
      </c>
      <c r="BQ29" s="12" t="str">
        <f t="shared" si="70"/>
        <v/>
      </c>
      <c r="BR29" s="12" t="str">
        <f t="shared" si="70"/>
        <v/>
      </c>
      <c r="BS29" s="12" t="str">
        <f t="shared" si="70"/>
        <v/>
      </c>
      <c r="BT29" s="12" t="str">
        <f t="shared" si="70"/>
        <v/>
      </c>
      <c r="BU29" s="12" t="str">
        <f t="shared" si="70"/>
        <v/>
      </c>
      <c r="BV29" s="12" t="str">
        <f t="shared" ref="BV29:EG29" si="71">IF(AND(BV2&gt;=$D$29,BV2&lt;=$E$29),"x","")</f>
        <v/>
      </c>
      <c r="BW29" s="12" t="str">
        <f t="shared" si="71"/>
        <v/>
      </c>
      <c r="BX29" s="12" t="str">
        <f t="shared" si="71"/>
        <v/>
      </c>
      <c r="BY29" s="12" t="str">
        <f t="shared" si="71"/>
        <v/>
      </c>
      <c r="BZ29" s="12" t="str">
        <f t="shared" si="71"/>
        <v/>
      </c>
      <c r="CA29" s="12" t="str">
        <f t="shared" si="71"/>
        <v/>
      </c>
      <c r="CB29" s="12" t="str">
        <f t="shared" si="71"/>
        <v/>
      </c>
      <c r="CC29" s="12" t="str">
        <f t="shared" si="71"/>
        <v/>
      </c>
      <c r="CD29" s="12" t="str">
        <f t="shared" si="71"/>
        <v/>
      </c>
      <c r="CE29" s="12" t="str">
        <f t="shared" si="71"/>
        <v/>
      </c>
      <c r="CF29" s="12" t="str">
        <f t="shared" si="71"/>
        <v/>
      </c>
      <c r="CG29" s="12" t="str">
        <f t="shared" si="71"/>
        <v/>
      </c>
      <c r="CH29" s="12" t="str">
        <f t="shared" si="71"/>
        <v/>
      </c>
      <c r="CI29" s="12" t="str">
        <f t="shared" si="71"/>
        <v/>
      </c>
      <c r="CJ29" s="12" t="str">
        <f t="shared" si="71"/>
        <v/>
      </c>
      <c r="CK29" s="12" t="str">
        <f t="shared" si="71"/>
        <v/>
      </c>
      <c r="CL29" s="12" t="str">
        <f t="shared" si="71"/>
        <v/>
      </c>
      <c r="CM29" s="12" t="str">
        <f t="shared" si="71"/>
        <v/>
      </c>
      <c r="CN29" s="12" t="str">
        <f t="shared" si="71"/>
        <v/>
      </c>
      <c r="CO29" s="12" t="str">
        <f t="shared" si="71"/>
        <v/>
      </c>
      <c r="CP29" s="12" t="str">
        <f t="shared" si="71"/>
        <v/>
      </c>
      <c r="CQ29" s="12" t="str">
        <f t="shared" si="71"/>
        <v/>
      </c>
      <c r="CR29" s="12" t="str">
        <f t="shared" si="71"/>
        <v/>
      </c>
      <c r="CS29" s="12" t="str">
        <f t="shared" si="71"/>
        <v/>
      </c>
      <c r="CT29" s="12" t="str">
        <f t="shared" si="71"/>
        <v/>
      </c>
      <c r="CU29" s="12" t="str">
        <f t="shared" si="71"/>
        <v/>
      </c>
      <c r="CV29" s="12" t="str">
        <f t="shared" si="71"/>
        <v/>
      </c>
      <c r="CW29" s="12" t="str">
        <f t="shared" si="71"/>
        <v/>
      </c>
      <c r="CX29" s="12" t="str">
        <f t="shared" si="71"/>
        <v/>
      </c>
      <c r="CY29" s="12" t="str">
        <f t="shared" si="71"/>
        <v/>
      </c>
      <c r="CZ29" s="12" t="str">
        <f t="shared" si="71"/>
        <v/>
      </c>
      <c r="DA29" s="12" t="str">
        <f t="shared" si="71"/>
        <v/>
      </c>
      <c r="DB29" s="12" t="str">
        <f t="shared" si="71"/>
        <v/>
      </c>
      <c r="DC29" s="12" t="str">
        <f t="shared" si="71"/>
        <v/>
      </c>
      <c r="DD29" s="12" t="str">
        <f t="shared" si="71"/>
        <v/>
      </c>
      <c r="DE29" s="12" t="str">
        <f t="shared" si="71"/>
        <v/>
      </c>
      <c r="DF29" s="12" t="str">
        <f t="shared" si="71"/>
        <v/>
      </c>
      <c r="DG29" s="12" t="str">
        <f t="shared" si="71"/>
        <v/>
      </c>
      <c r="DH29" s="12" t="str">
        <f t="shared" si="71"/>
        <v/>
      </c>
      <c r="DI29" s="12" t="str">
        <f t="shared" si="71"/>
        <v/>
      </c>
      <c r="DJ29" s="12" t="str">
        <f t="shared" si="71"/>
        <v/>
      </c>
      <c r="DK29" s="12" t="str">
        <f t="shared" si="71"/>
        <v/>
      </c>
      <c r="DL29" s="12" t="str">
        <f t="shared" si="71"/>
        <v/>
      </c>
      <c r="DM29" s="12" t="str">
        <f t="shared" si="71"/>
        <v/>
      </c>
      <c r="DN29" s="12" t="str">
        <f t="shared" si="71"/>
        <v/>
      </c>
      <c r="DO29" s="12" t="str">
        <f t="shared" si="71"/>
        <v/>
      </c>
      <c r="DP29" s="12" t="str">
        <f t="shared" si="71"/>
        <v/>
      </c>
      <c r="DQ29" s="12" t="str">
        <f t="shared" si="71"/>
        <v/>
      </c>
      <c r="DR29" s="12" t="str">
        <f t="shared" si="71"/>
        <v/>
      </c>
      <c r="DS29" s="12" t="str">
        <f t="shared" si="71"/>
        <v/>
      </c>
      <c r="DT29" s="12" t="str">
        <f t="shared" si="71"/>
        <v/>
      </c>
      <c r="DU29" s="12" t="str">
        <f t="shared" si="71"/>
        <v/>
      </c>
      <c r="DV29" s="12" t="str">
        <f t="shared" si="71"/>
        <v/>
      </c>
      <c r="DW29" s="12" t="str">
        <f t="shared" si="71"/>
        <v/>
      </c>
      <c r="DX29" s="12" t="str">
        <f t="shared" si="71"/>
        <v/>
      </c>
      <c r="DY29" s="12" t="str">
        <f t="shared" si="71"/>
        <v/>
      </c>
      <c r="DZ29" s="12" t="str">
        <f t="shared" si="71"/>
        <v/>
      </c>
      <c r="EA29" s="12" t="str">
        <f t="shared" si="71"/>
        <v/>
      </c>
      <c r="EB29" s="12" t="str">
        <f t="shared" si="71"/>
        <v/>
      </c>
      <c r="EC29" s="12" t="str">
        <f t="shared" si="71"/>
        <v/>
      </c>
      <c r="ED29" s="12" t="str">
        <f t="shared" si="71"/>
        <v/>
      </c>
      <c r="EE29" s="12" t="str">
        <f t="shared" si="71"/>
        <v/>
      </c>
      <c r="EF29" s="12" t="str">
        <f t="shared" si="71"/>
        <v/>
      </c>
      <c r="EG29" s="12" t="str">
        <f t="shared" si="71"/>
        <v/>
      </c>
      <c r="EH29" s="12" t="str">
        <f t="shared" ref="EH29:GS29" si="72">IF(AND(EH2&gt;=$D$29,EH2&lt;=$E$29),"x","")</f>
        <v/>
      </c>
      <c r="EI29" s="12" t="str">
        <f t="shared" si="72"/>
        <v/>
      </c>
      <c r="EJ29" s="12" t="str">
        <f t="shared" si="72"/>
        <v/>
      </c>
      <c r="EK29" s="12" t="str">
        <f t="shared" si="72"/>
        <v/>
      </c>
      <c r="EL29" s="12" t="str">
        <f t="shared" si="72"/>
        <v/>
      </c>
      <c r="EM29" s="12" t="str">
        <f t="shared" si="72"/>
        <v/>
      </c>
      <c r="EN29" s="12" t="str">
        <f t="shared" si="72"/>
        <v/>
      </c>
      <c r="EO29" s="12" t="str">
        <f t="shared" si="72"/>
        <v/>
      </c>
      <c r="EP29" s="12" t="str">
        <f t="shared" si="72"/>
        <v/>
      </c>
      <c r="EQ29" s="12" t="str">
        <f t="shared" si="72"/>
        <v/>
      </c>
      <c r="ER29" s="12" t="str">
        <f t="shared" si="72"/>
        <v/>
      </c>
      <c r="ES29" s="12" t="str">
        <f t="shared" si="72"/>
        <v/>
      </c>
      <c r="ET29" s="12" t="str">
        <f t="shared" si="72"/>
        <v/>
      </c>
      <c r="EU29" s="12" t="str">
        <f t="shared" si="72"/>
        <v/>
      </c>
      <c r="EV29" s="12" t="str">
        <f t="shared" si="72"/>
        <v/>
      </c>
      <c r="EW29" s="12" t="str">
        <f t="shared" si="72"/>
        <v/>
      </c>
      <c r="EX29" s="12" t="str">
        <f t="shared" si="72"/>
        <v/>
      </c>
      <c r="EY29" s="12" t="str">
        <f t="shared" si="72"/>
        <v/>
      </c>
      <c r="EZ29" s="12" t="str">
        <f t="shared" si="72"/>
        <v/>
      </c>
      <c r="FA29" s="12" t="str">
        <f t="shared" si="72"/>
        <v/>
      </c>
      <c r="FB29" s="12" t="str">
        <f t="shared" si="72"/>
        <v/>
      </c>
      <c r="FC29" s="12" t="str">
        <f t="shared" si="72"/>
        <v/>
      </c>
      <c r="FD29" s="12" t="str">
        <f t="shared" si="72"/>
        <v/>
      </c>
      <c r="FE29" s="12" t="str">
        <f t="shared" si="72"/>
        <v/>
      </c>
      <c r="FF29" s="12" t="str">
        <f t="shared" si="72"/>
        <v/>
      </c>
      <c r="FG29" s="12" t="str">
        <f t="shared" si="72"/>
        <v/>
      </c>
      <c r="FH29" s="12" t="str">
        <f t="shared" si="72"/>
        <v/>
      </c>
      <c r="FI29" s="12" t="str">
        <f t="shared" si="72"/>
        <v/>
      </c>
      <c r="FJ29" s="12" t="str">
        <f t="shared" si="72"/>
        <v/>
      </c>
      <c r="FK29" s="12" t="str">
        <f t="shared" si="72"/>
        <v/>
      </c>
      <c r="FL29" s="12" t="str">
        <f t="shared" si="72"/>
        <v/>
      </c>
      <c r="FM29" s="12" t="str">
        <f t="shared" si="72"/>
        <v/>
      </c>
      <c r="FN29" s="12" t="str">
        <f t="shared" si="72"/>
        <v/>
      </c>
      <c r="FO29" s="12" t="str">
        <f t="shared" si="72"/>
        <v/>
      </c>
      <c r="FP29" s="12" t="str">
        <f t="shared" si="72"/>
        <v/>
      </c>
      <c r="FQ29" s="12" t="str">
        <f t="shared" si="72"/>
        <v/>
      </c>
      <c r="FR29" s="12" t="str">
        <f t="shared" si="72"/>
        <v/>
      </c>
      <c r="FS29" s="12" t="str">
        <f t="shared" si="72"/>
        <v/>
      </c>
      <c r="FT29" s="12" t="str">
        <f t="shared" si="72"/>
        <v/>
      </c>
      <c r="FU29" s="12" t="str">
        <f t="shared" si="72"/>
        <v/>
      </c>
      <c r="FV29" s="12" t="str">
        <f t="shared" si="72"/>
        <v/>
      </c>
      <c r="FW29" s="12" t="str">
        <f t="shared" si="72"/>
        <v/>
      </c>
      <c r="FX29" s="12" t="str">
        <f t="shared" si="72"/>
        <v/>
      </c>
      <c r="FY29" s="12" t="str">
        <f t="shared" si="72"/>
        <v/>
      </c>
      <c r="FZ29" s="12" t="str">
        <f t="shared" si="72"/>
        <v/>
      </c>
      <c r="GA29" s="12" t="str">
        <f t="shared" si="72"/>
        <v/>
      </c>
      <c r="GB29" s="12" t="str">
        <f t="shared" si="72"/>
        <v/>
      </c>
      <c r="GC29" s="12" t="str">
        <f t="shared" si="72"/>
        <v/>
      </c>
      <c r="GD29" s="12" t="str">
        <f t="shared" si="72"/>
        <v/>
      </c>
      <c r="GE29" s="12" t="str">
        <f t="shared" si="72"/>
        <v/>
      </c>
      <c r="GF29" s="12" t="str">
        <f t="shared" si="72"/>
        <v/>
      </c>
      <c r="GG29" s="12" t="str">
        <f t="shared" si="72"/>
        <v/>
      </c>
      <c r="GH29" s="12" t="str">
        <f t="shared" si="72"/>
        <v/>
      </c>
      <c r="GI29" s="12" t="str">
        <f t="shared" si="72"/>
        <v/>
      </c>
      <c r="GJ29" s="12" t="str">
        <f t="shared" si="72"/>
        <v/>
      </c>
      <c r="GK29" s="12" t="str">
        <f t="shared" si="72"/>
        <v/>
      </c>
      <c r="GL29" s="12" t="str">
        <f t="shared" si="72"/>
        <v/>
      </c>
      <c r="GM29" s="12" t="str">
        <f t="shared" si="72"/>
        <v/>
      </c>
      <c r="GN29" s="12" t="str">
        <f t="shared" si="72"/>
        <v/>
      </c>
      <c r="GO29" s="12" t="str">
        <f t="shared" si="72"/>
        <v/>
      </c>
      <c r="GP29" s="12" t="str">
        <f t="shared" si="72"/>
        <v/>
      </c>
      <c r="GQ29" s="12" t="str">
        <f t="shared" si="72"/>
        <v/>
      </c>
      <c r="GR29" s="12" t="str">
        <f t="shared" si="72"/>
        <v/>
      </c>
      <c r="GS29" s="12" t="str">
        <f t="shared" si="72"/>
        <v/>
      </c>
      <c r="GT29" s="12" t="str">
        <f t="shared" ref="GT29:JE29" si="73">IF(AND(GT2&gt;=$D$29,GT2&lt;=$E$29),"x","")</f>
        <v/>
      </c>
      <c r="GU29" s="12" t="str">
        <f t="shared" si="73"/>
        <v/>
      </c>
      <c r="GV29" s="12" t="str">
        <f t="shared" si="73"/>
        <v/>
      </c>
      <c r="GW29" s="12" t="str">
        <f t="shared" si="73"/>
        <v/>
      </c>
      <c r="GX29" s="12" t="str">
        <f t="shared" si="73"/>
        <v/>
      </c>
      <c r="GY29" s="12" t="str">
        <f t="shared" si="73"/>
        <v/>
      </c>
      <c r="GZ29" s="12" t="str">
        <f t="shared" si="73"/>
        <v/>
      </c>
      <c r="HA29" s="12" t="str">
        <f t="shared" si="73"/>
        <v/>
      </c>
      <c r="HB29" s="12" t="str">
        <f t="shared" si="73"/>
        <v/>
      </c>
      <c r="HC29" s="12" t="str">
        <f t="shared" si="73"/>
        <v/>
      </c>
      <c r="HD29" s="12" t="str">
        <f t="shared" si="73"/>
        <v/>
      </c>
      <c r="HE29" s="12" t="str">
        <f t="shared" si="73"/>
        <v/>
      </c>
      <c r="HF29" s="12" t="str">
        <f t="shared" si="73"/>
        <v/>
      </c>
      <c r="HG29" s="12" t="str">
        <f t="shared" si="73"/>
        <v/>
      </c>
      <c r="HH29" s="12" t="str">
        <f t="shared" si="73"/>
        <v/>
      </c>
      <c r="HI29" s="12" t="str">
        <f t="shared" si="73"/>
        <v/>
      </c>
      <c r="HJ29" s="12" t="str">
        <f t="shared" si="73"/>
        <v/>
      </c>
      <c r="HK29" s="12" t="str">
        <f t="shared" si="73"/>
        <v/>
      </c>
      <c r="HL29" s="12" t="str">
        <f t="shared" si="73"/>
        <v/>
      </c>
      <c r="HM29" s="12" t="str">
        <f t="shared" si="73"/>
        <v/>
      </c>
      <c r="HN29" s="12" t="str">
        <f t="shared" si="73"/>
        <v/>
      </c>
      <c r="HO29" s="12" t="str">
        <f t="shared" si="73"/>
        <v/>
      </c>
      <c r="HP29" s="12" t="str">
        <f t="shared" si="73"/>
        <v/>
      </c>
      <c r="HQ29" s="12" t="str">
        <f t="shared" si="73"/>
        <v/>
      </c>
      <c r="HR29" s="12" t="str">
        <f t="shared" si="73"/>
        <v/>
      </c>
      <c r="HS29" s="12" t="str">
        <f t="shared" si="73"/>
        <v/>
      </c>
      <c r="HT29" s="12" t="str">
        <f t="shared" si="73"/>
        <v/>
      </c>
      <c r="HU29" s="12" t="str">
        <f t="shared" si="73"/>
        <v/>
      </c>
      <c r="HV29" s="12" t="str">
        <f t="shared" si="73"/>
        <v/>
      </c>
      <c r="HW29" s="12" t="str">
        <f t="shared" si="73"/>
        <v/>
      </c>
      <c r="HX29" s="12" t="str">
        <f t="shared" si="73"/>
        <v/>
      </c>
      <c r="HY29" s="12" t="str">
        <f t="shared" si="73"/>
        <v/>
      </c>
      <c r="HZ29" s="12" t="str">
        <f t="shared" si="73"/>
        <v/>
      </c>
      <c r="IA29" s="12" t="str">
        <f t="shared" si="73"/>
        <v/>
      </c>
      <c r="IB29" s="12" t="str">
        <f t="shared" si="73"/>
        <v/>
      </c>
      <c r="IC29" s="12" t="str">
        <f t="shared" si="73"/>
        <v/>
      </c>
      <c r="ID29" s="12" t="str">
        <f t="shared" si="73"/>
        <v/>
      </c>
      <c r="IE29" s="12" t="str">
        <f t="shared" si="73"/>
        <v/>
      </c>
      <c r="IF29" s="12" t="str">
        <f t="shared" si="73"/>
        <v/>
      </c>
      <c r="IG29" s="12" t="str">
        <f t="shared" si="73"/>
        <v/>
      </c>
      <c r="IH29" s="12" t="str">
        <f t="shared" si="73"/>
        <v/>
      </c>
      <c r="II29" s="12" t="str">
        <f t="shared" si="73"/>
        <v/>
      </c>
      <c r="IJ29" s="12" t="str">
        <f t="shared" si="73"/>
        <v/>
      </c>
      <c r="IK29" s="12" t="str">
        <f t="shared" si="73"/>
        <v/>
      </c>
      <c r="IL29" s="12" t="str">
        <f t="shared" si="73"/>
        <v/>
      </c>
      <c r="IM29" s="12" t="str">
        <f t="shared" si="73"/>
        <v/>
      </c>
      <c r="IN29" s="12" t="str">
        <f t="shared" si="73"/>
        <v/>
      </c>
      <c r="IO29" s="12" t="str">
        <f t="shared" si="73"/>
        <v/>
      </c>
      <c r="IP29" s="12" t="str">
        <f t="shared" si="73"/>
        <v/>
      </c>
      <c r="IQ29" s="12" t="str">
        <f t="shared" si="73"/>
        <v/>
      </c>
      <c r="IR29" s="12" t="str">
        <f t="shared" si="73"/>
        <v/>
      </c>
      <c r="IS29" s="12" t="str">
        <f t="shared" si="73"/>
        <v/>
      </c>
      <c r="IT29" s="12" t="str">
        <f t="shared" si="73"/>
        <v/>
      </c>
      <c r="IU29" s="12" t="str">
        <f t="shared" si="73"/>
        <v/>
      </c>
      <c r="IV29" s="12" t="str">
        <f t="shared" si="73"/>
        <v/>
      </c>
      <c r="IW29" s="12" t="str">
        <f t="shared" si="73"/>
        <v/>
      </c>
      <c r="IX29" s="12" t="str">
        <f t="shared" si="73"/>
        <v/>
      </c>
      <c r="IY29" s="12" t="str">
        <f t="shared" si="73"/>
        <v/>
      </c>
      <c r="IZ29" s="12" t="str">
        <f t="shared" si="73"/>
        <v/>
      </c>
      <c r="JA29" s="12" t="str">
        <f t="shared" si="73"/>
        <v/>
      </c>
      <c r="JB29" s="12" t="str">
        <f t="shared" si="73"/>
        <v/>
      </c>
      <c r="JC29" s="12" t="str">
        <f t="shared" si="73"/>
        <v/>
      </c>
      <c r="JD29" s="12" t="str">
        <f t="shared" si="73"/>
        <v/>
      </c>
      <c r="JE29" s="12" t="str">
        <f t="shared" si="73"/>
        <v/>
      </c>
      <c r="JF29" s="12" t="str">
        <f t="shared" ref="JF29:LQ29" si="74">IF(AND(JF2&gt;=$D$29,JF2&lt;=$E$29),"x","")</f>
        <v/>
      </c>
      <c r="JG29" s="12" t="str">
        <f t="shared" si="74"/>
        <v/>
      </c>
      <c r="JH29" s="12" t="str">
        <f t="shared" si="74"/>
        <v/>
      </c>
      <c r="JI29" s="12" t="str">
        <f t="shared" si="74"/>
        <v/>
      </c>
      <c r="JJ29" s="12" t="str">
        <f t="shared" si="74"/>
        <v/>
      </c>
      <c r="JK29" s="12" t="str">
        <f t="shared" si="74"/>
        <v/>
      </c>
      <c r="JL29" s="12" t="str">
        <f t="shared" si="74"/>
        <v/>
      </c>
      <c r="JM29" s="12" t="str">
        <f t="shared" si="74"/>
        <v/>
      </c>
      <c r="JN29" s="12" t="str">
        <f t="shared" si="74"/>
        <v/>
      </c>
      <c r="JO29" s="12" t="str">
        <f t="shared" si="74"/>
        <v/>
      </c>
      <c r="JP29" s="12" t="str">
        <f t="shared" si="74"/>
        <v/>
      </c>
      <c r="JQ29" s="12" t="str">
        <f t="shared" si="74"/>
        <v/>
      </c>
      <c r="JR29" s="12" t="str">
        <f t="shared" si="74"/>
        <v/>
      </c>
      <c r="JS29" s="12" t="str">
        <f t="shared" si="74"/>
        <v/>
      </c>
      <c r="JT29" s="12" t="str">
        <f t="shared" si="74"/>
        <v/>
      </c>
      <c r="JU29" s="12" t="str">
        <f t="shared" si="74"/>
        <v/>
      </c>
      <c r="JV29" s="12" t="str">
        <f t="shared" si="74"/>
        <v/>
      </c>
      <c r="JW29" s="12" t="str">
        <f t="shared" si="74"/>
        <v/>
      </c>
      <c r="JX29" s="12" t="str">
        <f t="shared" si="74"/>
        <v/>
      </c>
      <c r="JY29" s="12" t="str">
        <f t="shared" si="74"/>
        <v/>
      </c>
      <c r="JZ29" s="12" t="str">
        <f t="shared" si="74"/>
        <v/>
      </c>
      <c r="KA29" s="12" t="str">
        <f t="shared" si="74"/>
        <v/>
      </c>
      <c r="KB29" s="12" t="str">
        <f t="shared" si="74"/>
        <v/>
      </c>
      <c r="KC29" s="12" t="str">
        <f t="shared" si="74"/>
        <v/>
      </c>
      <c r="KD29" s="12" t="str">
        <f t="shared" si="74"/>
        <v/>
      </c>
      <c r="KE29" s="12" t="str">
        <f t="shared" si="74"/>
        <v/>
      </c>
      <c r="KF29" s="12" t="str">
        <f t="shared" si="74"/>
        <v/>
      </c>
      <c r="KG29" s="12" t="str">
        <f t="shared" si="74"/>
        <v/>
      </c>
      <c r="KH29" s="12" t="str">
        <f t="shared" si="74"/>
        <v/>
      </c>
      <c r="KI29" s="12" t="str">
        <f t="shared" si="74"/>
        <v/>
      </c>
      <c r="KJ29" s="12" t="str">
        <f t="shared" si="74"/>
        <v/>
      </c>
      <c r="KK29" s="12" t="str">
        <f t="shared" si="74"/>
        <v/>
      </c>
      <c r="KL29" s="12" t="str">
        <f t="shared" si="74"/>
        <v/>
      </c>
      <c r="KM29" s="12" t="str">
        <f t="shared" si="74"/>
        <v/>
      </c>
      <c r="KN29" s="12" t="str">
        <f t="shared" si="74"/>
        <v/>
      </c>
      <c r="KO29" s="12" t="str">
        <f t="shared" si="74"/>
        <v/>
      </c>
      <c r="KP29" s="12" t="str">
        <f t="shared" si="74"/>
        <v/>
      </c>
      <c r="KQ29" s="12" t="str">
        <f t="shared" si="74"/>
        <v/>
      </c>
      <c r="KR29" s="12" t="str">
        <f t="shared" si="74"/>
        <v/>
      </c>
      <c r="KS29" s="12" t="str">
        <f t="shared" si="74"/>
        <v/>
      </c>
      <c r="KT29" s="12" t="str">
        <f t="shared" si="74"/>
        <v/>
      </c>
      <c r="KU29" s="12" t="str">
        <f t="shared" si="74"/>
        <v/>
      </c>
      <c r="KV29" s="12" t="str">
        <f t="shared" si="74"/>
        <v/>
      </c>
      <c r="KW29" s="12" t="str">
        <f t="shared" si="74"/>
        <v/>
      </c>
      <c r="KX29" s="12" t="str">
        <f t="shared" si="74"/>
        <v/>
      </c>
      <c r="KY29" s="12" t="str">
        <f t="shared" si="74"/>
        <v/>
      </c>
      <c r="KZ29" s="12" t="str">
        <f t="shared" si="74"/>
        <v/>
      </c>
      <c r="LA29" s="12" t="str">
        <f t="shared" si="74"/>
        <v/>
      </c>
      <c r="LB29" s="12" t="str">
        <f t="shared" si="74"/>
        <v/>
      </c>
      <c r="LC29" s="12" t="str">
        <f t="shared" si="74"/>
        <v/>
      </c>
      <c r="LD29" s="12" t="str">
        <f t="shared" si="74"/>
        <v/>
      </c>
      <c r="LE29" s="12" t="str">
        <f t="shared" si="74"/>
        <v/>
      </c>
      <c r="LF29" s="12" t="str">
        <f t="shared" si="74"/>
        <v/>
      </c>
      <c r="LG29" s="12" t="str">
        <f t="shared" si="74"/>
        <v/>
      </c>
      <c r="LH29" s="12" t="str">
        <f t="shared" si="74"/>
        <v/>
      </c>
      <c r="LI29" s="12" t="str">
        <f t="shared" si="74"/>
        <v/>
      </c>
      <c r="LJ29" s="12" t="str">
        <f t="shared" si="74"/>
        <v/>
      </c>
      <c r="LK29" s="12" t="str">
        <f t="shared" si="74"/>
        <v/>
      </c>
      <c r="LL29" s="12" t="str">
        <f t="shared" si="74"/>
        <v/>
      </c>
      <c r="LM29" s="12" t="str">
        <f t="shared" si="74"/>
        <v/>
      </c>
      <c r="LN29" s="12" t="str">
        <f t="shared" si="74"/>
        <v/>
      </c>
      <c r="LO29" s="12" t="str">
        <f t="shared" si="74"/>
        <v/>
      </c>
      <c r="LP29" s="12" t="str">
        <f t="shared" si="74"/>
        <v/>
      </c>
      <c r="LQ29" s="12" t="str">
        <f t="shared" si="74"/>
        <v/>
      </c>
      <c r="LR29" s="12" t="str">
        <f t="shared" ref="LR29:NQ29" si="75">IF(AND(LR2&gt;=$D$29,LR2&lt;=$E$29),"x","")</f>
        <v/>
      </c>
      <c r="LS29" s="12" t="str">
        <f t="shared" si="75"/>
        <v/>
      </c>
      <c r="LT29" s="12" t="str">
        <f t="shared" si="75"/>
        <v/>
      </c>
      <c r="LU29" s="12" t="str">
        <f t="shared" si="75"/>
        <v/>
      </c>
      <c r="LV29" s="12" t="str">
        <f t="shared" si="75"/>
        <v/>
      </c>
      <c r="LW29" s="12" t="str">
        <f t="shared" si="75"/>
        <v/>
      </c>
      <c r="LX29" s="12" t="str">
        <f t="shared" si="75"/>
        <v/>
      </c>
      <c r="LY29" s="12" t="str">
        <f t="shared" si="75"/>
        <v/>
      </c>
      <c r="LZ29" s="12" t="str">
        <f t="shared" si="75"/>
        <v/>
      </c>
      <c r="MA29" s="12" t="str">
        <f t="shared" si="75"/>
        <v/>
      </c>
      <c r="MB29" s="12" t="str">
        <f t="shared" si="75"/>
        <v/>
      </c>
      <c r="MC29" s="12" t="str">
        <f t="shared" si="75"/>
        <v/>
      </c>
      <c r="MD29" s="12" t="str">
        <f t="shared" si="75"/>
        <v/>
      </c>
      <c r="ME29" s="12" t="str">
        <f t="shared" si="75"/>
        <v/>
      </c>
      <c r="MF29" s="12" t="str">
        <f t="shared" si="75"/>
        <v/>
      </c>
      <c r="MG29" s="12" t="str">
        <f t="shared" si="75"/>
        <v/>
      </c>
      <c r="MH29" s="12" t="str">
        <f t="shared" si="75"/>
        <v/>
      </c>
      <c r="MI29" s="12" t="str">
        <f t="shared" si="75"/>
        <v/>
      </c>
      <c r="MJ29" s="12" t="str">
        <f t="shared" si="75"/>
        <v/>
      </c>
      <c r="MK29" s="12" t="str">
        <f t="shared" si="75"/>
        <v/>
      </c>
      <c r="ML29" s="12" t="str">
        <f t="shared" si="75"/>
        <v/>
      </c>
      <c r="MM29" s="12" t="str">
        <f t="shared" si="75"/>
        <v/>
      </c>
      <c r="MN29" s="12" t="str">
        <f t="shared" si="75"/>
        <v/>
      </c>
      <c r="MO29" s="12" t="str">
        <f t="shared" si="75"/>
        <v/>
      </c>
      <c r="MP29" s="12" t="str">
        <f t="shared" si="75"/>
        <v/>
      </c>
      <c r="MQ29" s="12" t="str">
        <f t="shared" si="75"/>
        <v/>
      </c>
      <c r="MR29" s="12" t="str">
        <f t="shared" si="75"/>
        <v/>
      </c>
      <c r="MS29" s="12" t="str">
        <f t="shared" si="75"/>
        <v/>
      </c>
      <c r="MT29" s="12" t="str">
        <f t="shared" si="75"/>
        <v/>
      </c>
      <c r="MU29" s="12" t="str">
        <f t="shared" si="75"/>
        <v/>
      </c>
      <c r="MV29" s="12" t="str">
        <f t="shared" si="75"/>
        <v/>
      </c>
      <c r="MW29" s="12" t="str">
        <f t="shared" si="75"/>
        <v>x</v>
      </c>
      <c r="MX29" s="12" t="str">
        <f t="shared" si="75"/>
        <v>x</v>
      </c>
      <c r="MY29" s="12" t="str">
        <f t="shared" si="75"/>
        <v>x</v>
      </c>
      <c r="MZ29" s="12" t="str">
        <f t="shared" si="75"/>
        <v>x</v>
      </c>
      <c r="NA29" s="12" t="str">
        <f t="shared" si="75"/>
        <v>x</v>
      </c>
      <c r="NB29" s="12" t="str">
        <f t="shared" si="75"/>
        <v>x</v>
      </c>
      <c r="NC29" s="12" t="str">
        <f t="shared" si="75"/>
        <v>x</v>
      </c>
      <c r="ND29" s="12" t="str">
        <f t="shared" si="75"/>
        <v>x</v>
      </c>
      <c r="NE29" s="12" t="str">
        <f t="shared" si="75"/>
        <v>x</v>
      </c>
      <c r="NF29" s="12" t="str">
        <f t="shared" si="75"/>
        <v>x</v>
      </c>
      <c r="NG29" s="12" t="str">
        <f t="shared" si="75"/>
        <v/>
      </c>
      <c r="NH29" s="12" t="str">
        <f t="shared" si="75"/>
        <v/>
      </c>
      <c r="NI29" s="12" t="str">
        <f t="shared" si="75"/>
        <v/>
      </c>
      <c r="NJ29" s="12" t="str">
        <f t="shared" si="75"/>
        <v/>
      </c>
      <c r="NK29" s="12" t="str">
        <f t="shared" si="75"/>
        <v/>
      </c>
      <c r="NL29" s="12" t="str">
        <f t="shared" si="75"/>
        <v/>
      </c>
      <c r="NM29" s="12" t="str">
        <f t="shared" si="75"/>
        <v/>
      </c>
      <c r="NN29" s="12" t="str">
        <f t="shared" si="75"/>
        <v/>
      </c>
      <c r="NO29" s="12" t="str">
        <f t="shared" si="75"/>
        <v/>
      </c>
      <c r="NP29" s="12" t="str">
        <f t="shared" si="75"/>
        <v/>
      </c>
      <c r="NQ29" s="12" t="str">
        <f t="shared" si="75"/>
        <v/>
      </c>
    </row>
    <row r="30" spans="2:496" x14ac:dyDescent="0.25">
      <c r="B30" s="8" t="s">
        <v>41</v>
      </c>
      <c r="C30" s="4" t="s">
        <v>71</v>
      </c>
      <c r="D30" s="13">
        <f>'Input Data'!E32</f>
        <v>44227</v>
      </c>
      <c r="E30" s="13">
        <f>'Input Data'!F32</f>
        <v>44239</v>
      </c>
      <c r="F30" s="9">
        <f t="shared" si="9"/>
        <v>12</v>
      </c>
      <c r="G30" s="10">
        <v>0.21</v>
      </c>
      <c r="H30" s="7" t="str">
        <f t="shared" si="0"/>
        <v>In Progress</v>
      </c>
      <c r="I30" s="11">
        <f t="shared" si="10"/>
        <v>2.52</v>
      </c>
      <c r="J30" s="12" t="str">
        <f t="shared" ref="J30:BU30" si="76">IF(AND(J2&gt;=$D$30,J2&lt;=$E$30),"x","")</f>
        <v/>
      </c>
      <c r="K30" s="12" t="str">
        <f t="shared" si="76"/>
        <v/>
      </c>
      <c r="L30" s="12" t="str">
        <f t="shared" si="76"/>
        <v/>
      </c>
      <c r="M30" s="12" t="str">
        <f t="shared" si="76"/>
        <v/>
      </c>
      <c r="N30" s="12" t="str">
        <f t="shared" si="76"/>
        <v/>
      </c>
      <c r="O30" s="12" t="str">
        <f t="shared" si="76"/>
        <v/>
      </c>
      <c r="P30" s="12" t="str">
        <f t="shared" si="76"/>
        <v/>
      </c>
      <c r="Q30" s="12" t="str">
        <f t="shared" si="76"/>
        <v/>
      </c>
      <c r="R30" s="12" t="str">
        <f t="shared" si="76"/>
        <v/>
      </c>
      <c r="S30" s="12" t="str">
        <f t="shared" si="76"/>
        <v/>
      </c>
      <c r="T30" s="12" t="str">
        <f t="shared" si="76"/>
        <v/>
      </c>
      <c r="U30" s="12" t="str">
        <f t="shared" si="76"/>
        <v/>
      </c>
      <c r="V30" s="12" t="str">
        <f t="shared" si="76"/>
        <v/>
      </c>
      <c r="W30" s="12" t="str">
        <f t="shared" si="76"/>
        <v/>
      </c>
      <c r="X30" s="12" t="str">
        <f t="shared" si="76"/>
        <v/>
      </c>
      <c r="Y30" s="12" t="str">
        <f t="shared" si="76"/>
        <v/>
      </c>
      <c r="Z30" s="12" t="str">
        <f t="shared" si="76"/>
        <v/>
      </c>
      <c r="AA30" s="12" t="str">
        <f t="shared" si="76"/>
        <v/>
      </c>
      <c r="AB30" s="12" t="str">
        <f t="shared" si="76"/>
        <v/>
      </c>
      <c r="AC30" s="12" t="str">
        <f t="shared" si="76"/>
        <v/>
      </c>
      <c r="AD30" s="12" t="str">
        <f t="shared" si="76"/>
        <v/>
      </c>
      <c r="AE30" s="12" t="str">
        <f t="shared" si="76"/>
        <v/>
      </c>
      <c r="AF30" s="12" t="str">
        <f t="shared" si="76"/>
        <v/>
      </c>
      <c r="AG30" s="12" t="str">
        <f t="shared" si="76"/>
        <v/>
      </c>
      <c r="AH30" s="12" t="str">
        <f t="shared" si="76"/>
        <v/>
      </c>
      <c r="AI30" s="12" t="str">
        <f t="shared" si="76"/>
        <v/>
      </c>
      <c r="AJ30" s="12" t="str">
        <f t="shared" si="76"/>
        <v/>
      </c>
      <c r="AK30" s="12" t="str">
        <f t="shared" si="76"/>
        <v/>
      </c>
      <c r="AL30" s="12" t="str">
        <f t="shared" si="76"/>
        <v/>
      </c>
      <c r="AM30" s="12" t="str">
        <f t="shared" si="76"/>
        <v/>
      </c>
      <c r="AN30" s="12" t="str">
        <f t="shared" si="76"/>
        <v/>
      </c>
      <c r="AO30" s="12" t="str">
        <f t="shared" si="76"/>
        <v/>
      </c>
      <c r="AP30" s="12" t="str">
        <f t="shared" si="76"/>
        <v/>
      </c>
      <c r="AQ30" s="12" t="str">
        <f t="shared" si="76"/>
        <v/>
      </c>
      <c r="AR30" s="12" t="str">
        <f t="shared" si="76"/>
        <v/>
      </c>
      <c r="AS30" s="12" t="str">
        <f t="shared" si="76"/>
        <v/>
      </c>
      <c r="AT30" s="12" t="str">
        <f t="shared" si="76"/>
        <v/>
      </c>
      <c r="AU30" s="12" t="str">
        <f t="shared" si="76"/>
        <v/>
      </c>
      <c r="AV30" s="12" t="str">
        <f t="shared" si="76"/>
        <v/>
      </c>
      <c r="AW30" s="12" t="str">
        <f t="shared" si="76"/>
        <v/>
      </c>
      <c r="AX30" s="12" t="str">
        <f t="shared" si="76"/>
        <v/>
      </c>
      <c r="AY30" s="12" t="str">
        <f t="shared" si="76"/>
        <v/>
      </c>
      <c r="AZ30" s="12" t="str">
        <f t="shared" si="76"/>
        <v/>
      </c>
      <c r="BA30" s="12" t="str">
        <f t="shared" si="76"/>
        <v/>
      </c>
      <c r="BB30" s="12" t="str">
        <f t="shared" si="76"/>
        <v/>
      </c>
      <c r="BC30" s="12" t="str">
        <f t="shared" si="76"/>
        <v/>
      </c>
      <c r="BD30" s="12" t="str">
        <f t="shared" si="76"/>
        <v/>
      </c>
      <c r="BE30" s="12" t="str">
        <f t="shared" si="76"/>
        <v/>
      </c>
      <c r="BF30" s="12" t="str">
        <f t="shared" si="76"/>
        <v/>
      </c>
      <c r="BG30" s="12" t="str">
        <f t="shared" si="76"/>
        <v/>
      </c>
      <c r="BH30" s="12" t="str">
        <f t="shared" si="76"/>
        <v/>
      </c>
      <c r="BI30" s="12" t="str">
        <f t="shared" si="76"/>
        <v/>
      </c>
      <c r="BJ30" s="12" t="str">
        <f t="shared" si="76"/>
        <v/>
      </c>
      <c r="BK30" s="12" t="str">
        <f t="shared" si="76"/>
        <v/>
      </c>
      <c r="BL30" s="12" t="str">
        <f t="shared" si="76"/>
        <v/>
      </c>
      <c r="BM30" s="12" t="str">
        <f t="shared" si="76"/>
        <v/>
      </c>
      <c r="BN30" s="12" t="str">
        <f t="shared" si="76"/>
        <v/>
      </c>
      <c r="BO30" s="12" t="str">
        <f t="shared" si="76"/>
        <v/>
      </c>
      <c r="BP30" s="12" t="str">
        <f t="shared" si="76"/>
        <v/>
      </c>
      <c r="BQ30" s="12" t="str">
        <f t="shared" si="76"/>
        <v/>
      </c>
      <c r="BR30" s="12" t="str">
        <f t="shared" si="76"/>
        <v/>
      </c>
      <c r="BS30" s="12" t="str">
        <f t="shared" si="76"/>
        <v/>
      </c>
      <c r="BT30" s="12" t="str">
        <f t="shared" si="76"/>
        <v/>
      </c>
      <c r="BU30" s="12" t="str">
        <f t="shared" si="76"/>
        <v/>
      </c>
      <c r="BV30" s="12" t="str">
        <f t="shared" ref="BV30:EG30" si="77">IF(AND(BV2&gt;=$D$30,BV2&lt;=$E$30),"x","")</f>
        <v/>
      </c>
      <c r="BW30" s="12" t="str">
        <f t="shared" si="77"/>
        <v/>
      </c>
      <c r="BX30" s="12" t="str">
        <f t="shared" si="77"/>
        <v/>
      </c>
      <c r="BY30" s="12" t="str">
        <f t="shared" si="77"/>
        <v/>
      </c>
      <c r="BZ30" s="12" t="str">
        <f t="shared" si="77"/>
        <v/>
      </c>
      <c r="CA30" s="12" t="str">
        <f t="shared" si="77"/>
        <v/>
      </c>
      <c r="CB30" s="12" t="str">
        <f t="shared" si="77"/>
        <v/>
      </c>
      <c r="CC30" s="12" t="str">
        <f t="shared" si="77"/>
        <v/>
      </c>
      <c r="CD30" s="12" t="str">
        <f t="shared" si="77"/>
        <v/>
      </c>
      <c r="CE30" s="12" t="str">
        <f t="shared" si="77"/>
        <v/>
      </c>
      <c r="CF30" s="12" t="str">
        <f t="shared" si="77"/>
        <v/>
      </c>
      <c r="CG30" s="12" t="str">
        <f t="shared" si="77"/>
        <v/>
      </c>
      <c r="CH30" s="12" t="str">
        <f t="shared" si="77"/>
        <v/>
      </c>
      <c r="CI30" s="12" t="str">
        <f t="shared" si="77"/>
        <v/>
      </c>
      <c r="CJ30" s="12" t="str">
        <f t="shared" si="77"/>
        <v/>
      </c>
      <c r="CK30" s="12" t="str">
        <f t="shared" si="77"/>
        <v/>
      </c>
      <c r="CL30" s="12" t="str">
        <f t="shared" si="77"/>
        <v/>
      </c>
      <c r="CM30" s="12" t="str">
        <f t="shared" si="77"/>
        <v/>
      </c>
      <c r="CN30" s="12" t="str">
        <f t="shared" si="77"/>
        <v/>
      </c>
      <c r="CO30" s="12" t="str">
        <f t="shared" si="77"/>
        <v/>
      </c>
      <c r="CP30" s="12" t="str">
        <f t="shared" si="77"/>
        <v/>
      </c>
      <c r="CQ30" s="12" t="str">
        <f t="shared" si="77"/>
        <v/>
      </c>
      <c r="CR30" s="12" t="str">
        <f t="shared" si="77"/>
        <v/>
      </c>
      <c r="CS30" s="12" t="str">
        <f t="shared" si="77"/>
        <v/>
      </c>
      <c r="CT30" s="12" t="str">
        <f t="shared" si="77"/>
        <v/>
      </c>
      <c r="CU30" s="12" t="str">
        <f t="shared" si="77"/>
        <v/>
      </c>
      <c r="CV30" s="12" t="str">
        <f t="shared" si="77"/>
        <v/>
      </c>
      <c r="CW30" s="12" t="str">
        <f t="shared" si="77"/>
        <v/>
      </c>
      <c r="CX30" s="12" t="str">
        <f t="shared" si="77"/>
        <v/>
      </c>
      <c r="CY30" s="12" t="str">
        <f t="shared" si="77"/>
        <v/>
      </c>
      <c r="CZ30" s="12" t="str">
        <f t="shared" si="77"/>
        <v/>
      </c>
      <c r="DA30" s="12" t="str">
        <f t="shared" si="77"/>
        <v/>
      </c>
      <c r="DB30" s="12" t="str">
        <f t="shared" si="77"/>
        <v/>
      </c>
      <c r="DC30" s="12" t="str">
        <f t="shared" si="77"/>
        <v/>
      </c>
      <c r="DD30" s="12" t="str">
        <f t="shared" si="77"/>
        <v/>
      </c>
      <c r="DE30" s="12" t="str">
        <f t="shared" si="77"/>
        <v/>
      </c>
      <c r="DF30" s="12" t="str">
        <f t="shared" si="77"/>
        <v/>
      </c>
      <c r="DG30" s="12" t="str">
        <f t="shared" si="77"/>
        <v/>
      </c>
      <c r="DH30" s="12" t="str">
        <f t="shared" si="77"/>
        <v/>
      </c>
      <c r="DI30" s="12" t="str">
        <f t="shared" si="77"/>
        <v/>
      </c>
      <c r="DJ30" s="12" t="str">
        <f t="shared" si="77"/>
        <v/>
      </c>
      <c r="DK30" s="12" t="str">
        <f t="shared" si="77"/>
        <v/>
      </c>
      <c r="DL30" s="12" t="str">
        <f t="shared" si="77"/>
        <v/>
      </c>
      <c r="DM30" s="12" t="str">
        <f t="shared" si="77"/>
        <v/>
      </c>
      <c r="DN30" s="12" t="str">
        <f t="shared" si="77"/>
        <v/>
      </c>
      <c r="DO30" s="12" t="str">
        <f t="shared" si="77"/>
        <v/>
      </c>
      <c r="DP30" s="12" t="str">
        <f t="shared" si="77"/>
        <v/>
      </c>
      <c r="DQ30" s="12" t="str">
        <f t="shared" si="77"/>
        <v/>
      </c>
      <c r="DR30" s="12" t="str">
        <f t="shared" si="77"/>
        <v/>
      </c>
      <c r="DS30" s="12" t="str">
        <f t="shared" si="77"/>
        <v/>
      </c>
      <c r="DT30" s="12" t="str">
        <f t="shared" si="77"/>
        <v/>
      </c>
      <c r="DU30" s="12" t="str">
        <f t="shared" si="77"/>
        <v/>
      </c>
      <c r="DV30" s="12" t="str">
        <f t="shared" si="77"/>
        <v/>
      </c>
      <c r="DW30" s="12" t="str">
        <f t="shared" si="77"/>
        <v/>
      </c>
      <c r="DX30" s="12" t="str">
        <f t="shared" si="77"/>
        <v/>
      </c>
      <c r="DY30" s="12" t="str">
        <f t="shared" si="77"/>
        <v/>
      </c>
      <c r="DZ30" s="12" t="str">
        <f t="shared" si="77"/>
        <v/>
      </c>
      <c r="EA30" s="12" t="str">
        <f t="shared" si="77"/>
        <v/>
      </c>
      <c r="EB30" s="12" t="str">
        <f t="shared" si="77"/>
        <v/>
      </c>
      <c r="EC30" s="12" t="str">
        <f t="shared" si="77"/>
        <v/>
      </c>
      <c r="ED30" s="12" t="str">
        <f t="shared" si="77"/>
        <v/>
      </c>
      <c r="EE30" s="12" t="str">
        <f t="shared" si="77"/>
        <v/>
      </c>
      <c r="EF30" s="12" t="str">
        <f t="shared" si="77"/>
        <v/>
      </c>
      <c r="EG30" s="12" t="str">
        <f t="shared" si="77"/>
        <v/>
      </c>
      <c r="EH30" s="12" t="str">
        <f t="shared" ref="EH30:GS30" si="78">IF(AND(EH2&gt;=$D$30,EH2&lt;=$E$30),"x","")</f>
        <v/>
      </c>
      <c r="EI30" s="12" t="str">
        <f t="shared" si="78"/>
        <v/>
      </c>
      <c r="EJ30" s="12" t="str">
        <f t="shared" si="78"/>
        <v/>
      </c>
      <c r="EK30" s="12" t="str">
        <f t="shared" si="78"/>
        <v/>
      </c>
      <c r="EL30" s="12" t="str">
        <f t="shared" si="78"/>
        <v/>
      </c>
      <c r="EM30" s="12" t="str">
        <f t="shared" si="78"/>
        <v/>
      </c>
      <c r="EN30" s="12" t="str">
        <f t="shared" si="78"/>
        <v/>
      </c>
      <c r="EO30" s="12" t="str">
        <f t="shared" si="78"/>
        <v/>
      </c>
      <c r="EP30" s="12" t="str">
        <f t="shared" si="78"/>
        <v/>
      </c>
      <c r="EQ30" s="12" t="str">
        <f t="shared" si="78"/>
        <v/>
      </c>
      <c r="ER30" s="12" t="str">
        <f t="shared" si="78"/>
        <v/>
      </c>
      <c r="ES30" s="12" t="str">
        <f t="shared" si="78"/>
        <v/>
      </c>
      <c r="ET30" s="12" t="str">
        <f t="shared" si="78"/>
        <v/>
      </c>
      <c r="EU30" s="12" t="str">
        <f t="shared" si="78"/>
        <v/>
      </c>
      <c r="EV30" s="12" t="str">
        <f t="shared" si="78"/>
        <v/>
      </c>
      <c r="EW30" s="12" t="str">
        <f t="shared" si="78"/>
        <v/>
      </c>
      <c r="EX30" s="12" t="str">
        <f t="shared" si="78"/>
        <v/>
      </c>
      <c r="EY30" s="12" t="str">
        <f t="shared" si="78"/>
        <v/>
      </c>
      <c r="EZ30" s="12" t="str">
        <f t="shared" si="78"/>
        <v/>
      </c>
      <c r="FA30" s="12" t="str">
        <f t="shared" si="78"/>
        <v/>
      </c>
      <c r="FB30" s="12" t="str">
        <f t="shared" si="78"/>
        <v/>
      </c>
      <c r="FC30" s="12" t="str">
        <f t="shared" si="78"/>
        <v/>
      </c>
      <c r="FD30" s="12" t="str">
        <f t="shared" si="78"/>
        <v/>
      </c>
      <c r="FE30" s="12" t="str">
        <f t="shared" si="78"/>
        <v/>
      </c>
      <c r="FF30" s="12" t="str">
        <f t="shared" si="78"/>
        <v/>
      </c>
      <c r="FG30" s="12" t="str">
        <f t="shared" si="78"/>
        <v/>
      </c>
      <c r="FH30" s="12" t="str">
        <f t="shared" si="78"/>
        <v/>
      </c>
      <c r="FI30" s="12" t="str">
        <f t="shared" si="78"/>
        <v/>
      </c>
      <c r="FJ30" s="12" t="str">
        <f t="shared" si="78"/>
        <v/>
      </c>
      <c r="FK30" s="12" t="str">
        <f t="shared" si="78"/>
        <v/>
      </c>
      <c r="FL30" s="12" t="str">
        <f t="shared" si="78"/>
        <v/>
      </c>
      <c r="FM30" s="12" t="str">
        <f t="shared" si="78"/>
        <v/>
      </c>
      <c r="FN30" s="12" t="str">
        <f t="shared" si="78"/>
        <v/>
      </c>
      <c r="FO30" s="12" t="str">
        <f t="shared" si="78"/>
        <v/>
      </c>
      <c r="FP30" s="12" t="str">
        <f t="shared" si="78"/>
        <v/>
      </c>
      <c r="FQ30" s="12" t="str">
        <f t="shared" si="78"/>
        <v/>
      </c>
      <c r="FR30" s="12" t="str">
        <f t="shared" si="78"/>
        <v/>
      </c>
      <c r="FS30" s="12" t="str">
        <f t="shared" si="78"/>
        <v/>
      </c>
      <c r="FT30" s="12" t="str">
        <f t="shared" si="78"/>
        <v/>
      </c>
      <c r="FU30" s="12" t="str">
        <f t="shared" si="78"/>
        <v/>
      </c>
      <c r="FV30" s="12" t="str">
        <f t="shared" si="78"/>
        <v/>
      </c>
      <c r="FW30" s="12" t="str">
        <f t="shared" si="78"/>
        <v/>
      </c>
      <c r="FX30" s="12" t="str">
        <f t="shared" si="78"/>
        <v/>
      </c>
      <c r="FY30" s="12" t="str">
        <f t="shared" si="78"/>
        <v/>
      </c>
      <c r="FZ30" s="12" t="str">
        <f t="shared" si="78"/>
        <v/>
      </c>
      <c r="GA30" s="12" t="str">
        <f t="shared" si="78"/>
        <v/>
      </c>
      <c r="GB30" s="12" t="str">
        <f t="shared" si="78"/>
        <v/>
      </c>
      <c r="GC30" s="12" t="str">
        <f t="shared" si="78"/>
        <v/>
      </c>
      <c r="GD30" s="12" t="str">
        <f t="shared" si="78"/>
        <v/>
      </c>
      <c r="GE30" s="12" t="str">
        <f t="shared" si="78"/>
        <v/>
      </c>
      <c r="GF30" s="12" t="str">
        <f t="shared" si="78"/>
        <v/>
      </c>
      <c r="GG30" s="12" t="str">
        <f t="shared" si="78"/>
        <v/>
      </c>
      <c r="GH30" s="12" t="str">
        <f t="shared" si="78"/>
        <v/>
      </c>
      <c r="GI30" s="12" t="str">
        <f t="shared" si="78"/>
        <v/>
      </c>
      <c r="GJ30" s="12" t="str">
        <f t="shared" si="78"/>
        <v/>
      </c>
      <c r="GK30" s="12" t="str">
        <f t="shared" si="78"/>
        <v/>
      </c>
      <c r="GL30" s="12" t="str">
        <f t="shared" si="78"/>
        <v/>
      </c>
      <c r="GM30" s="12" t="str">
        <f t="shared" si="78"/>
        <v/>
      </c>
      <c r="GN30" s="12" t="str">
        <f t="shared" si="78"/>
        <v/>
      </c>
      <c r="GO30" s="12" t="str">
        <f t="shared" si="78"/>
        <v/>
      </c>
      <c r="GP30" s="12" t="str">
        <f t="shared" si="78"/>
        <v/>
      </c>
      <c r="GQ30" s="12" t="str">
        <f t="shared" si="78"/>
        <v/>
      </c>
      <c r="GR30" s="12" t="str">
        <f t="shared" si="78"/>
        <v/>
      </c>
      <c r="GS30" s="12" t="str">
        <f t="shared" si="78"/>
        <v/>
      </c>
      <c r="GT30" s="12" t="str">
        <f t="shared" ref="GT30:JE30" si="79">IF(AND(GT2&gt;=$D$30,GT2&lt;=$E$30),"x","")</f>
        <v/>
      </c>
      <c r="GU30" s="12" t="str">
        <f t="shared" si="79"/>
        <v/>
      </c>
      <c r="GV30" s="12" t="str">
        <f t="shared" si="79"/>
        <v/>
      </c>
      <c r="GW30" s="12" t="str">
        <f t="shared" si="79"/>
        <v/>
      </c>
      <c r="GX30" s="12" t="str">
        <f t="shared" si="79"/>
        <v/>
      </c>
      <c r="GY30" s="12" t="str">
        <f t="shared" si="79"/>
        <v/>
      </c>
      <c r="GZ30" s="12" t="str">
        <f t="shared" si="79"/>
        <v/>
      </c>
      <c r="HA30" s="12" t="str">
        <f t="shared" si="79"/>
        <v/>
      </c>
      <c r="HB30" s="12" t="str">
        <f t="shared" si="79"/>
        <v/>
      </c>
      <c r="HC30" s="12" t="str">
        <f t="shared" si="79"/>
        <v/>
      </c>
      <c r="HD30" s="12" t="str">
        <f t="shared" si="79"/>
        <v/>
      </c>
      <c r="HE30" s="12" t="str">
        <f t="shared" si="79"/>
        <v/>
      </c>
      <c r="HF30" s="12" t="str">
        <f t="shared" si="79"/>
        <v/>
      </c>
      <c r="HG30" s="12" t="str">
        <f t="shared" si="79"/>
        <v/>
      </c>
      <c r="HH30" s="12" t="str">
        <f t="shared" si="79"/>
        <v/>
      </c>
      <c r="HI30" s="12" t="str">
        <f t="shared" si="79"/>
        <v/>
      </c>
      <c r="HJ30" s="12" t="str">
        <f t="shared" si="79"/>
        <v/>
      </c>
      <c r="HK30" s="12" t="str">
        <f t="shared" si="79"/>
        <v/>
      </c>
      <c r="HL30" s="12" t="str">
        <f t="shared" si="79"/>
        <v/>
      </c>
      <c r="HM30" s="12" t="str">
        <f t="shared" si="79"/>
        <v/>
      </c>
      <c r="HN30" s="12" t="str">
        <f t="shared" si="79"/>
        <v/>
      </c>
      <c r="HO30" s="12" t="str">
        <f t="shared" si="79"/>
        <v/>
      </c>
      <c r="HP30" s="12" t="str">
        <f t="shared" si="79"/>
        <v/>
      </c>
      <c r="HQ30" s="12" t="str">
        <f t="shared" si="79"/>
        <v/>
      </c>
      <c r="HR30" s="12" t="str">
        <f t="shared" si="79"/>
        <v/>
      </c>
      <c r="HS30" s="12" t="str">
        <f t="shared" si="79"/>
        <v/>
      </c>
      <c r="HT30" s="12" t="str">
        <f t="shared" si="79"/>
        <v/>
      </c>
      <c r="HU30" s="12" t="str">
        <f t="shared" si="79"/>
        <v/>
      </c>
      <c r="HV30" s="12" t="str">
        <f t="shared" si="79"/>
        <v/>
      </c>
      <c r="HW30" s="12" t="str">
        <f t="shared" si="79"/>
        <v/>
      </c>
      <c r="HX30" s="12" t="str">
        <f t="shared" si="79"/>
        <v/>
      </c>
      <c r="HY30" s="12" t="str">
        <f t="shared" si="79"/>
        <v/>
      </c>
      <c r="HZ30" s="12" t="str">
        <f t="shared" si="79"/>
        <v/>
      </c>
      <c r="IA30" s="12" t="str">
        <f t="shared" si="79"/>
        <v/>
      </c>
      <c r="IB30" s="12" t="str">
        <f t="shared" si="79"/>
        <v/>
      </c>
      <c r="IC30" s="12" t="str">
        <f t="shared" si="79"/>
        <v/>
      </c>
      <c r="ID30" s="12" t="str">
        <f t="shared" si="79"/>
        <v/>
      </c>
      <c r="IE30" s="12" t="str">
        <f t="shared" si="79"/>
        <v/>
      </c>
      <c r="IF30" s="12" t="str">
        <f t="shared" si="79"/>
        <v/>
      </c>
      <c r="IG30" s="12" t="str">
        <f t="shared" si="79"/>
        <v/>
      </c>
      <c r="IH30" s="12" t="str">
        <f t="shared" si="79"/>
        <v/>
      </c>
      <c r="II30" s="12" t="str">
        <f t="shared" si="79"/>
        <v/>
      </c>
      <c r="IJ30" s="12" t="str">
        <f t="shared" si="79"/>
        <v/>
      </c>
      <c r="IK30" s="12" t="str">
        <f t="shared" si="79"/>
        <v/>
      </c>
      <c r="IL30" s="12" t="str">
        <f t="shared" si="79"/>
        <v/>
      </c>
      <c r="IM30" s="12" t="str">
        <f t="shared" si="79"/>
        <v/>
      </c>
      <c r="IN30" s="12" t="str">
        <f t="shared" si="79"/>
        <v/>
      </c>
      <c r="IO30" s="12" t="str">
        <f t="shared" si="79"/>
        <v/>
      </c>
      <c r="IP30" s="12" t="str">
        <f t="shared" si="79"/>
        <v/>
      </c>
      <c r="IQ30" s="12" t="str">
        <f t="shared" si="79"/>
        <v/>
      </c>
      <c r="IR30" s="12" t="str">
        <f t="shared" si="79"/>
        <v/>
      </c>
      <c r="IS30" s="12" t="str">
        <f t="shared" si="79"/>
        <v/>
      </c>
      <c r="IT30" s="12" t="str">
        <f t="shared" si="79"/>
        <v/>
      </c>
      <c r="IU30" s="12" t="str">
        <f t="shared" si="79"/>
        <v/>
      </c>
      <c r="IV30" s="12" t="str">
        <f t="shared" si="79"/>
        <v/>
      </c>
      <c r="IW30" s="12" t="str">
        <f t="shared" si="79"/>
        <v/>
      </c>
      <c r="IX30" s="12" t="str">
        <f t="shared" si="79"/>
        <v/>
      </c>
      <c r="IY30" s="12" t="str">
        <f t="shared" si="79"/>
        <v/>
      </c>
      <c r="IZ30" s="12" t="str">
        <f t="shared" si="79"/>
        <v/>
      </c>
      <c r="JA30" s="12" t="str">
        <f t="shared" si="79"/>
        <v/>
      </c>
      <c r="JB30" s="12" t="str">
        <f t="shared" si="79"/>
        <v/>
      </c>
      <c r="JC30" s="12" t="str">
        <f t="shared" si="79"/>
        <v/>
      </c>
      <c r="JD30" s="12" t="str">
        <f t="shared" si="79"/>
        <v/>
      </c>
      <c r="JE30" s="12" t="str">
        <f t="shared" si="79"/>
        <v/>
      </c>
      <c r="JF30" s="12" t="str">
        <f t="shared" ref="JF30:LQ30" si="80">IF(AND(JF2&gt;=$D$30,JF2&lt;=$E$30),"x","")</f>
        <v/>
      </c>
      <c r="JG30" s="12" t="str">
        <f t="shared" si="80"/>
        <v/>
      </c>
      <c r="JH30" s="12" t="str">
        <f t="shared" si="80"/>
        <v/>
      </c>
      <c r="JI30" s="12" t="str">
        <f t="shared" si="80"/>
        <v/>
      </c>
      <c r="JJ30" s="12" t="str">
        <f t="shared" si="80"/>
        <v/>
      </c>
      <c r="JK30" s="12" t="str">
        <f t="shared" si="80"/>
        <v/>
      </c>
      <c r="JL30" s="12" t="str">
        <f t="shared" si="80"/>
        <v/>
      </c>
      <c r="JM30" s="12" t="str">
        <f t="shared" si="80"/>
        <v/>
      </c>
      <c r="JN30" s="12" t="str">
        <f t="shared" si="80"/>
        <v/>
      </c>
      <c r="JO30" s="12" t="str">
        <f t="shared" si="80"/>
        <v/>
      </c>
      <c r="JP30" s="12" t="str">
        <f t="shared" si="80"/>
        <v/>
      </c>
      <c r="JQ30" s="12" t="str">
        <f t="shared" si="80"/>
        <v/>
      </c>
      <c r="JR30" s="12" t="str">
        <f t="shared" si="80"/>
        <v/>
      </c>
      <c r="JS30" s="12" t="str">
        <f t="shared" si="80"/>
        <v/>
      </c>
      <c r="JT30" s="12" t="str">
        <f t="shared" si="80"/>
        <v/>
      </c>
      <c r="JU30" s="12" t="str">
        <f t="shared" si="80"/>
        <v/>
      </c>
      <c r="JV30" s="12" t="str">
        <f t="shared" si="80"/>
        <v/>
      </c>
      <c r="JW30" s="12" t="str">
        <f t="shared" si="80"/>
        <v/>
      </c>
      <c r="JX30" s="12" t="str">
        <f t="shared" si="80"/>
        <v/>
      </c>
      <c r="JY30" s="12" t="str">
        <f t="shared" si="80"/>
        <v/>
      </c>
      <c r="JZ30" s="12" t="str">
        <f t="shared" si="80"/>
        <v/>
      </c>
      <c r="KA30" s="12" t="str">
        <f t="shared" si="80"/>
        <v/>
      </c>
      <c r="KB30" s="12" t="str">
        <f t="shared" si="80"/>
        <v/>
      </c>
      <c r="KC30" s="12" t="str">
        <f t="shared" si="80"/>
        <v/>
      </c>
      <c r="KD30" s="12" t="str">
        <f t="shared" si="80"/>
        <v/>
      </c>
      <c r="KE30" s="12" t="str">
        <f t="shared" si="80"/>
        <v/>
      </c>
      <c r="KF30" s="12" t="str">
        <f t="shared" si="80"/>
        <v/>
      </c>
      <c r="KG30" s="12" t="str">
        <f t="shared" si="80"/>
        <v/>
      </c>
      <c r="KH30" s="12" t="str">
        <f t="shared" si="80"/>
        <v/>
      </c>
      <c r="KI30" s="12" t="str">
        <f t="shared" si="80"/>
        <v/>
      </c>
      <c r="KJ30" s="12" t="str">
        <f t="shared" si="80"/>
        <v/>
      </c>
      <c r="KK30" s="12" t="str">
        <f t="shared" si="80"/>
        <v/>
      </c>
      <c r="KL30" s="12" t="str">
        <f t="shared" si="80"/>
        <v/>
      </c>
      <c r="KM30" s="12" t="str">
        <f t="shared" si="80"/>
        <v/>
      </c>
      <c r="KN30" s="12" t="str">
        <f t="shared" si="80"/>
        <v/>
      </c>
      <c r="KO30" s="12" t="str">
        <f t="shared" si="80"/>
        <v/>
      </c>
      <c r="KP30" s="12" t="str">
        <f t="shared" si="80"/>
        <v/>
      </c>
      <c r="KQ30" s="12" t="str">
        <f t="shared" si="80"/>
        <v/>
      </c>
      <c r="KR30" s="12" t="str">
        <f t="shared" si="80"/>
        <v/>
      </c>
      <c r="KS30" s="12" t="str">
        <f t="shared" si="80"/>
        <v/>
      </c>
      <c r="KT30" s="12" t="str">
        <f t="shared" si="80"/>
        <v/>
      </c>
      <c r="KU30" s="12" t="str">
        <f t="shared" si="80"/>
        <v/>
      </c>
      <c r="KV30" s="12" t="str">
        <f t="shared" si="80"/>
        <v/>
      </c>
      <c r="KW30" s="12" t="str">
        <f t="shared" si="80"/>
        <v/>
      </c>
      <c r="KX30" s="12" t="str">
        <f t="shared" si="80"/>
        <v/>
      </c>
      <c r="KY30" s="12" t="str">
        <f t="shared" si="80"/>
        <v/>
      </c>
      <c r="KZ30" s="12" t="str">
        <f t="shared" si="80"/>
        <v/>
      </c>
      <c r="LA30" s="12" t="str">
        <f t="shared" si="80"/>
        <v/>
      </c>
      <c r="LB30" s="12" t="str">
        <f t="shared" si="80"/>
        <v/>
      </c>
      <c r="LC30" s="12" t="str">
        <f t="shared" si="80"/>
        <v/>
      </c>
      <c r="LD30" s="12" t="str">
        <f t="shared" si="80"/>
        <v/>
      </c>
      <c r="LE30" s="12" t="str">
        <f t="shared" si="80"/>
        <v/>
      </c>
      <c r="LF30" s="12" t="str">
        <f t="shared" si="80"/>
        <v/>
      </c>
      <c r="LG30" s="12" t="str">
        <f t="shared" si="80"/>
        <v/>
      </c>
      <c r="LH30" s="12" t="str">
        <f t="shared" si="80"/>
        <v/>
      </c>
      <c r="LI30" s="12" t="str">
        <f t="shared" si="80"/>
        <v/>
      </c>
      <c r="LJ30" s="12" t="str">
        <f t="shared" si="80"/>
        <v/>
      </c>
      <c r="LK30" s="12" t="str">
        <f t="shared" si="80"/>
        <v/>
      </c>
      <c r="LL30" s="12" t="str">
        <f t="shared" si="80"/>
        <v/>
      </c>
      <c r="LM30" s="12" t="str">
        <f t="shared" si="80"/>
        <v/>
      </c>
      <c r="LN30" s="12" t="str">
        <f t="shared" si="80"/>
        <v/>
      </c>
      <c r="LO30" s="12" t="str">
        <f t="shared" si="80"/>
        <v/>
      </c>
      <c r="LP30" s="12" t="str">
        <f t="shared" si="80"/>
        <v/>
      </c>
      <c r="LQ30" s="12" t="str">
        <f t="shared" si="80"/>
        <v/>
      </c>
      <c r="LR30" s="12" t="str">
        <f t="shared" ref="LR30:OC30" si="81">IF(AND(LR2&gt;=$D$30,LR2&lt;=$E$30),"x","")</f>
        <v/>
      </c>
      <c r="LS30" s="12" t="str">
        <f t="shared" si="81"/>
        <v/>
      </c>
      <c r="LT30" s="12" t="str">
        <f t="shared" si="81"/>
        <v/>
      </c>
      <c r="LU30" s="12" t="str">
        <f t="shared" si="81"/>
        <v/>
      </c>
      <c r="LV30" s="12" t="str">
        <f t="shared" si="81"/>
        <v/>
      </c>
      <c r="LW30" s="12" t="str">
        <f t="shared" si="81"/>
        <v/>
      </c>
      <c r="LX30" s="12" t="str">
        <f t="shared" si="81"/>
        <v/>
      </c>
      <c r="LY30" s="12" t="str">
        <f t="shared" si="81"/>
        <v/>
      </c>
      <c r="LZ30" s="12" t="str">
        <f t="shared" si="81"/>
        <v/>
      </c>
      <c r="MA30" s="12" t="str">
        <f t="shared" si="81"/>
        <v/>
      </c>
      <c r="MB30" s="12" t="str">
        <f t="shared" si="81"/>
        <v/>
      </c>
      <c r="MC30" s="12" t="str">
        <f t="shared" si="81"/>
        <v/>
      </c>
      <c r="MD30" s="12" t="str">
        <f t="shared" si="81"/>
        <v/>
      </c>
      <c r="ME30" s="12" t="str">
        <f t="shared" si="81"/>
        <v/>
      </c>
      <c r="MF30" s="12" t="str">
        <f t="shared" si="81"/>
        <v/>
      </c>
      <c r="MG30" s="12" t="str">
        <f t="shared" si="81"/>
        <v/>
      </c>
      <c r="MH30" s="12" t="str">
        <f t="shared" si="81"/>
        <v/>
      </c>
      <c r="MI30" s="12" t="str">
        <f t="shared" si="81"/>
        <v/>
      </c>
      <c r="MJ30" s="12" t="str">
        <f t="shared" si="81"/>
        <v/>
      </c>
      <c r="MK30" s="12" t="str">
        <f t="shared" si="81"/>
        <v/>
      </c>
      <c r="ML30" s="12" t="str">
        <f t="shared" si="81"/>
        <v/>
      </c>
      <c r="MM30" s="12" t="str">
        <f t="shared" si="81"/>
        <v/>
      </c>
      <c r="MN30" s="12" t="str">
        <f t="shared" si="81"/>
        <v/>
      </c>
      <c r="MO30" s="12" t="str">
        <f t="shared" si="81"/>
        <v/>
      </c>
      <c r="MP30" s="12" t="str">
        <f t="shared" si="81"/>
        <v/>
      </c>
      <c r="MQ30" s="12" t="str">
        <f t="shared" si="81"/>
        <v/>
      </c>
      <c r="MR30" s="12" t="str">
        <f t="shared" si="81"/>
        <v/>
      </c>
      <c r="MS30" s="12" t="str">
        <f t="shared" si="81"/>
        <v/>
      </c>
      <c r="MT30" s="12" t="str">
        <f t="shared" si="81"/>
        <v/>
      </c>
      <c r="MU30" s="12" t="str">
        <f t="shared" si="81"/>
        <v/>
      </c>
      <c r="MV30" s="12" t="str">
        <f t="shared" si="81"/>
        <v/>
      </c>
      <c r="MW30" s="12" t="str">
        <f t="shared" si="81"/>
        <v/>
      </c>
      <c r="MX30" s="12" t="str">
        <f t="shared" si="81"/>
        <v/>
      </c>
      <c r="MY30" s="12" t="str">
        <f t="shared" si="81"/>
        <v/>
      </c>
      <c r="MZ30" s="12" t="str">
        <f t="shared" si="81"/>
        <v/>
      </c>
      <c r="NA30" s="12" t="str">
        <f t="shared" si="81"/>
        <v/>
      </c>
      <c r="NB30" s="12" t="str">
        <f t="shared" si="81"/>
        <v/>
      </c>
      <c r="NC30" s="12" t="str">
        <f t="shared" si="81"/>
        <v/>
      </c>
      <c r="ND30" s="12" t="str">
        <f t="shared" si="81"/>
        <v/>
      </c>
      <c r="NE30" s="12" t="str">
        <f t="shared" si="81"/>
        <v/>
      </c>
      <c r="NF30" s="12" t="str">
        <f t="shared" si="81"/>
        <v/>
      </c>
      <c r="NG30" s="12" t="str">
        <f t="shared" si="81"/>
        <v/>
      </c>
      <c r="NH30" s="12" t="str">
        <f t="shared" si="81"/>
        <v/>
      </c>
      <c r="NI30" s="12" t="str">
        <f t="shared" si="81"/>
        <v>x</v>
      </c>
      <c r="NJ30" s="12" t="str">
        <f t="shared" si="81"/>
        <v>x</v>
      </c>
      <c r="NK30" s="12" t="str">
        <f t="shared" si="81"/>
        <v>x</v>
      </c>
      <c r="NL30" s="12" t="str">
        <f t="shared" si="81"/>
        <v>x</v>
      </c>
      <c r="NM30" s="12" t="str">
        <f t="shared" si="81"/>
        <v>x</v>
      </c>
      <c r="NN30" s="12" t="str">
        <f t="shared" si="81"/>
        <v>x</v>
      </c>
      <c r="NO30" s="12" t="str">
        <f t="shared" si="81"/>
        <v>x</v>
      </c>
      <c r="NP30" s="12" t="str">
        <f t="shared" si="81"/>
        <v>x</v>
      </c>
      <c r="NQ30" s="12" t="str">
        <f t="shared" si="81"/>
        <v>x</v>
      </c>
      <c r="NR30" s="12" t="str">
        <f t="shared" si="81"/>
        <v>x</v>
      </c>
      <c r="NS30" s="12" t="str">
        <f t="shared" si="81"/>
        <v>x</v>
      </c>
      <c r="NT30" s="12" t="str">
        <f t="shared" si="81"/>
        <v>x</v>
      </c>
      <c r="NU30" s="12" t="str">
        <f t="shared" si="81"/>
        <v>x</v>
      </c>
      <c r="NV30" s="12" t="str">
        <f t="shared" si="81"/>
        <v/>
      </c>
      <c r="NW30" s="12" t="str">
        <f t="shared" si="81"/>
        <v/>
      </c>
      <c r="NX30" s="12" t="str">
        <f t="shared" si="81"/>
        <v/>
      </c>
      <c r="NY30" s="12" t="str">
        <f t="shared" si="81"/>
        <v/>
      </c>
      <c r="NZ30" s="12" t="str">
        <f t="shared" si="81"/>
        <v/>
      </c>
      <c r="OA30" s="12" t="str">
        <f t="shared" si="81"/>
        <v/>
      </c>
      <c r="OB30" s="12" t="str">
        <f t="shared" si="81"/>
        <v/>
      </c>
      <c r="OC30" s="12" t="str">
        <f t="shared" si="81"/>
        <v/>
      </c>
      <c r="OD30" s="12" t="str">
        <f t="shared" ref="OD30:QO30" si="82">IF(AND(OD2&gt;=$D$30,OD2&lt;=$E$30),"x","")</f>
        <v/>
      </c>
      <c r="OE30" s="12" t="str">
        <f t="shared" si="82"/>
        <v/>
      </c>
      <c r="OF30" s="12" t="str">
        <f t="shared" si="82"/>
        <v/>
      </c>
      <c r="OG30" s="12" t="str">
        <f t="shared" si="82"/>
        <v/>
      </c>
      <c r="OH30" s="12" t="str">
        <f t="shared" si="82"/>
        <v/>
      </c>
      <c r="OI30" s="12" t="str">
        <f t="shared" si="82"/>
        <v/>
      </c>
      <c r="OJ30" s="12" t="str">
        <f t="shared" si="82"/>
        <v/>
      </c>
      <c r="OK30" s="12" t="str">
        <f t="shared" si="82"/>
        <v/>
      </c>
      <c r="OL30" s="12" t="str">
        <f t="shared" si="82"/>
        <v/>
      </c>
      <c r="OM30" s="12" t="str">
        <f t="shared" si="82"/>
        <v/>
      </c>
      <c r="ON30" s="12" t="str">
        <f t="shared" si="82"/>
        <v/>
      </c>
      <c r="OO30" s="12" t="str">
        <f t="shared" si="82"/>
        <v/>
      </c>
      <c r="OP30" s="12" t="str">
        <f t="shared" si="82"/>
        <v/>
      </c>
      <c r="OQ30" s="12" t="str">
        <f t="shared" si="82"/>
        <v/>
      </c>
      <c r="OR30" s="12" t="str">
        <f t="shared" si="82"/>
        <v/>
      </c>
      <c r="OS30" s="12" t="str">
        <f t="shared" si="82"/>
        <v/>
      </c>
      <c r="OT30" s="12" t="str">
        <f t="shared" si="82"/>
        <v/>
      </c>
      <c r="OU30" s="12" t="str">
        <f t="shared" si="82"/>
        <v/>
      </c>
      <c r="OV30" s="12" t="str">
        <f t="shared" si="82"/>
        <v/>
      </c>
      <c r="OW30" s="12" t="str">
        <f t="shared" si="82"/>
        <v/>
      </c>
      <c r="OX30" s="12" t="str">
        <f t="shared" si="82"/>
        <v/>
      </c>
      <c r="OY30" s="12" t="str">
        <f t="shared" si="82"/>
        <v/>
      </c>
      <c r="OZ30" s="12" t="str">
        <f t="shared" si="82"/>
        <v/>
      </c>
      <c r="PA30" s="12" t="str">
        <f t="shared" si="82"/>
        <v/>
      </c>
      <c r="PB30" s="12" t="str">
        <f t="shared" si="82"/>
        <v/>
      </c>
      <c r="PC30" s="12" t="str">
        <f t="shared" si="82"/>
        <v/>
      </c>
      <c r="PD30" s="12" t="str">
        <f t="shared" si="82"/>
        <v/>
      </c>
      <c r="PE30" s="12" t="str">
        <f t="shared" si="82"/>
        <v/>
      </c>
      <c r="PF30" s="12" t="str">
        <f t="shared" si="82"/>
        <v/>
      </c>
      <c r="PG30" s="12" t="str">
        <f t="shared" si="82"/>
        <v/>
      </c>
      <c r="PH30" s="12" t="str">
        <f t="shared" si="82"/>
        <v/>
      </c>
      <c r="PI30" s="12" t="str">
        <f t="shared" si="82"/>
        <v/>
      </c>
      <c r="PJ30" s="12" t="str">
        <f t="shared" si="82"/>
        <v/>
      </c>
      <c r="PK30" s="12" t="str">
        <f t="shared" si="82"/>
        <v/>
      </c>
      <c r="PL30" s="12" t="str">
        <f t="shared" si="82"/>
        <v/>
      </c>
      <c r="PM30" s="12" t="str">
        <f t="shared" si="82"/>
        <v/>
      </c>
      <c r="PN30" s="12" t="str">
        <f t="shared" si="82"/>
        <v/>
      </c>
      <c r="PO30" s="12" t="str">
        <f t="shared" si="82"/>
        <v/>
      </c>
      <c r="PP30" s="12" t="str">
        <f t="shared" si="82"/>
        <v/>
      </c>
      <c r="PQ30" s="12" t="str">
        <f t="shared" si="82"/>
        <v/>
      </c>
      <c r="PR30" s="12" t="str">
        <f t="shared" si="82"/>
        <v/>
      </c>
      <c r="PS30" s="12" t="str">
        <f t="shared" si="82"/>
        <v/>
      </c>
      <c r="PT30" s="12" t="str">
        <f t="shared" si="82"/>
        <v/>
      </c>
      <c r="PU30" s="12" t="str">
        <f t="shared" si="82"/>
        <v/>
      </c>
      <c r="PV30" s="12" t="str">
        <f t="shared" si="82"/>
        <v/>
      </c>
      <c r="PW30" s="12" t="str">
        <f t="shared" si="82"/>
        <v/>
      </c>
      <c r="PX30" s="12" t="str">
        <f t="shared" si="82"/>
        <v/>
      </c>
      <c r="PY30" s="12" t="str">
        <f t="shared" si="82"/>
        <v/>
      </c>
      <c r="PZ30" s="12" t="str">
        <f t="shared" si="82"/>
        <v/>
      </c>
      <c r="QA30" s="12" t="str">
        <f t="shared" si="82"/>
        <v/>
      </c>
      <c r="QB30" s="12" t="str">
        <f t="shared" si="82"/>
        <v/>
      </c>
      <c r="QC30" s="12" t="str">
        <f t="shared" si="82"/>
        <v/>
      </c>
      <c r="QD30" s="12" t="str">
        <f t="shared" si="82"/>
        <v/>
      </c>
      <c r="QE30" s="12" t="str">
        <f t="shared" si="82"/>
        <v/>
      </c>
      <c r="QF30" s="12" t="str">
        <f t="shared" si="82"/>
        <v/>
      </c>
      <c r="QG30" s="12" t="str">
        <f t="shared" si="82"/>
        <v/>
      </c>
      <c r="QH30" s="12" t="str">
        <f t="shared" si="82"/>
        <v/>
      </c>
      <c r="QI30" s="12" t="str">
        <f t="shared" si="82"/>
        <v/>
      </c>
      <c r="QJ30" s="12" t="str">
        <f t="shared" si="82"/>
        <v/>
      </c>
      <c r="QK30" s="12" t="str">
        <f t="shared" si="82"/>
        <v/>
      </c>
      <c r="QL30" s="12" t="str">
        <f t="shared" si="82"/>
        <v/>
      </c>
      <c r="QM30" s="12" t="str">
        <f t="shared" si="82"/>
        <v/>
      </c>
      <c r="QN30" s="12" t="str">
        <f t="shared" si="82"/>
        <v/>
      </c>
      <c r="QO30" s="12" t="str">
        <f t="shared" si="82"/>
        <v/>
      </c>
      <c r="QP30" s="12" t="str">
        <f t="shared" ref="QP30:RS30" si="83">IF(AND(QP2&gt;=$D$30,QP2&lt;=$E$30),"x","")</f>
        <v/>
      </c>
      <c r="QQ30" s="12" t="str">
        <f t="shared" si="83"/>
        <v/>
      </c>
      <c r="QR30" s="12" t="str">
        <f t="shared" si="83"/>
        <v/>
      </c>
      <c r="QS30" s="12" t="str">
        <f t="shared" si="83"/>
        <v/>
      </c>
      <c r="QT30" s="12" t="str">
        <f t="shared" si="83"/>
        <v/>
      </c>
      <c r="QU30" s="12" t="str">
        <f t="shared" si="83"/>
        <v/>
      </c>
      <c r="QV30" s="12" t="str">
        <f t="shared" si="83"/>
        <v/>
      </c>
      <c r="QW30" s="12" t="str">
        <f t="shared" si="83"/>
        <v/>
      </c>
      <c r="QX30" s="12" t="str">
        <f t="shared" si="83"/>
        <v/>
      </c>
      <c r="QY30" s="12" t="str">
        <f t="shared" si="83"/>
        <v/>
      </c>
      <c r="QZ30" s="12" t="str">
        <f t="shared" si="83"/>
        <v/>
      </c>
      <c r="RA30" s="12" t="str">
        <f t="shared" si="83"/>
        <v/>
      </c>
      <c r="RB30" s="12" t="str">
        <f t="shared" si="83"/>
        <v/>
      </c>
      <c r="RC30" s="12" t="str">
        <f t="shared" si="83"/>
        <v/>
      </c>
      <c r="RD30" s="12" t="str">
        <f t="shared" si="83"/>
        <v/>
      </c>
      <c r="RE30" s="12" t="str">
        <f t="shared" si="83"/>
        <v/>
      </c>
      <c r="RF30" s="12" t="str">
        <f t="shared" si="83"/>
        <v/>
      </c>
      <c r="RG30" s="12" t="str">
        <f t="shared" si="83"/>
        <v/>
      </c>
      <c r="RH30" s="12" t="str">
        <f t="shared" si="83"/>
        <v/>
      </c>
      <c r="RI30" s="12" t="str">
        <f t="shared" si="83"/>
        <v/>
      </c>
      <c r="RJ30" s="12" t="str">
        <f t="shared" si="83"/>
        <v/>
      </c>
      <c r="RK30" s="12" t="str">
        <f t="shared" si="83"/>
        <v/>
      </c>
      <c r="RL30" s="12" t="str">
        <f t="shared" si="83"/>
        <v/>
      </c>
      <c r="RM30" s="12" t="str">
        <f t="shared" si="83"/>
        <v/>
      </c>
      <c r="RN30" s="12" t="str">
        <f t="shared" si="83"/>
        <v/>
      </c>
      <c r="RO30" s="12" t="str">
        <f t="shared" si="83"/>
        <v/>
      </c>
      <c r="RP30" s="12" t="str">
        <f t="shared" si="83"/>
        <v/>
      </c>
      <c r="RQ30" s="12" t="str">
        <f t="shared" si="83"/>
        <v/>
      </c>
      <c r="RR30" s="12" t="str">
        <f t="shared" si="83"/>
        <v/>
      </c>
      <c r="RS30" s="12" t="str">
        <f t="shared" si="83"/>
        <v/>
      </c>
    </row>
    <row r="31" spans="2:496" x14ac:dyDescent="0.25">
      <c r="B31" s="4" t="s">
        <v>44</v>
      </c>
      <c r="C31" s="8" t="s">
        <v>72</v>
      </c>
      <c r="D31" s="13">
        <f>'Input Data'!E33</f>
        <v>44232</v>
      </c>
      <c r="E31" s="13">
        <f>'Input Data'!F33</f>
        <v>44267</v>
      </c>
      <c r="F31" s="11">
        <f t="shared" si="9"/>
        <v>35</v>
      </c>
      <c r="G31" s="22">
        <v>0.46</v>
      </c>
      <c r="H31" s="11" t="str">
        <f t="shared" si="0"/>
        <v>In Progress</v>
      </c>
      <c r="I31" s="7">
        <f t="shared" si="10"/>
        <v>16.100000000000001</v>
      </c>
      <c r="J31" s="12" t="str">
        <f t="shared" ref="J31:BU31" si="84">IF(AND(J2&gt;=$D$31,J2&lt;=$E$31),"x","")</f>
        <v/>
      </c>
      <c r="K31" s="12" t="str">
        <f t="shared" si="84"/>
        <v/>
      </c>
      <c r="L31" s="12" t="str">
        <f t="shared" si="84"/>
        <v/>
      </c>
      <c r="M31" s="12" t="str">
        <f t="shared" si="84"/>
        <v/>
      </c>
      <c r="N31" s="12" t="str">
        <f t="shared" si="84"/>
        <v/>
      </c>
      <c r="O31" s="12" t="str">
        <f t="shared" si="84"/>
        <v/>
      </c>
      <c r="P31" s="12" t="str">
        <f t="shared" si="84"/>
        <v/>
      </c>
      <c r="Q31" s="12" t="str">
        <f t="shared" si="84"/>
        <v/>
      </c>
      <c r="R31" s="12" t="str">
        <f t="shared" si="84"/>
        <v/>
      </c>
      <c r="S31" s="12" t="str">
        <f t="shared" si="84"/>
        <v/>
      </c>
      <c r="T31" s="12" t="str">
        <f t="shared" si="84"/>
        <v/>
      </c>
      <c r="U31" s="12" t="str">
        <f t="shared" si="84"/>
        <v/>
      </c>
      <c r="V31" s="12" t="str">
        <f t="shared" si="84"/>
        <v/>
      </c>
      <c r="W31" s="12" t="str">
        <f t="shared" si="84"/>
        <v/>
      </c>
      <c r="X31" s="12" t="str">
        <f t="shared" si="84"/>
        <v/>
      </c>
      <c r="Y31" s="12" t="str">
        <f t="shared" si="84"/>
        <v/>
      </c>
      <c r="Z31" s="12" t="str">
        <f t="shared" si="84"/>
        <v/>
      </c>
      <c r="AA31" s="12" t="str">
        <f t="shared" si="84"/>
        <v/>
      </c>
      <c r="AB31" s="12" t="str">
        <f t="shared" si="84"/>
        <v/>
      </c>
      <c r="AC31" s="12" t="str">
        <f t="shared" si="84"/>
        <v/>
      </c>
      <c r="AD31" s="12" t="str">
        <f t="shared" si="84"/>
        <v/>
      </c>
      <c r="AE31" s="12" t="str">
        <f t="shared" si="84"/>
        <v/>
      </c>
      <c r="AF31" s="12" t="str">
        <f t="shared" si="84"/>
        <v/>
      </c>
      <c r="AG31" s="12" t="str">
        <f t="shared" si="84"/>
        <v/>
      </c>
      <c r="AH31" s="12" t="str">
        <f t="shared" si="84"/>
        <v/>
      </c>
      <c r="AI31" s="12" t="str">
        <f t="shared" si="84"/>
        <v/>
      </c>
      <c r="AJ31" s="12" t="str">
        <f t="shared" si="84"/>
        <v/>
      </c>
      <c r="AK31" s="12" t="str">
        <f t="shared" si="84"/>
        <v/>
      </c>
      <c r="AL31" s="12" t="str">
        <f t="shared" si="84"/>
        <v/>
      </c>
      <c r="AM31" s="12" t="str">
        <f t="shared" si="84"/>
        <v/>
      </c>
      <c r="AN31" s="12" t="str">
        <f t="shared" si="84"/>
        <v/>
      </c>
      <c r="AO31" s="12" t="str">
        <f t="shared" si="84"/>
        <v/>
      </c>
      <c r="AP31" s="12" t="str">
        <f t="shared" si="84"/>
        <v/>
      </c>
      <c r="AQ31" s="12" t="str">
        <f t="shared" si="84"/>
        <v/>
      </c>
      <c r="AR31" s="12" t="str">
        <f t="shared" si="84"/>
        <v/>
      </c>
      <c r="AS31" s="12" t="str">
        <f t="shared" si="84"/>
        <v/>
      </c>
      <c r="AT31" s="12" t="str">
        <f t="shared" si="84"/>
        <v/>
      </c>
      <c r="AU31" s="12" t="str">
        <f t="shared" si="84"/>
        <v/>
      </c>
      <c r="AV31" s="12" t="str">
        <f t="shared" si="84"/>
        <v/>
      </c>
      <c r="AW31" s="12" t="str">
        <f t="shared" si="84"/>
        <v/>
      </c>
      <c r="AX31" s="12" t="str">
        <f t="shared" si="84"/>
        <v/>
      </c>
      <c r="AY31" s="12" t="str">
        <f t="shared" si="84"/>
        <v/>
      </c>
      <c r="AZ31" s="12" t="str">
        <f t="shared" si="84"/>
        <v/>
      </c>
      <c r="BA31" s="12" t="str">
        <f t="shared" si="84"/>
        <v/>
      </c>
      <c r="BB31" s="12" t="str">
        <f t="shared" si="84"/>
        <v/>
      </c>
      <c r="BC31" s="12" t="str">
        <f t="shared" si="84"/>
        <v/>
      </c>
      <c r="BD31" s="12" t="str">
        <f t="shared" si="84"/>
        <v/>
      </c>
      <c r="BE31" s="12" t="str">
        <f t="shared" si="84"/>
        <v/>
      </c>
      <c r="BF31" s="12" t="str">
        <f t="shared" si="84"/>
        <v/>
      </c>
      <c r="BG31" s="12" t="str">
        <f t="shared" si="84"/>
        <v/>
      </c>
      <c r="BH31" s="12" t="str">
        <f t="shared" si="84"/>
        <v/>
      </c>
      <c r="BI31" s="12" t="str">
        <f t="shared" si="84"/>
        <v/>
      </c>
      <c r="BJ31" s="12" t="str">
        <f t="shared" si="84"/>
        <v/>
      </c>
      <c r="BK31" s="12" t="str">
        <f t="shared" si="84"/>
        <v/>
      </c>
      <c r="BL31" s="12" t="str">
        <f t="shared" si="84"/>
        <v/>
      </c>
      <c r="BM31" s="12" t="str">
        <f t="shared" si="84"/>
        <v/>
      </c>
      <c r="BN31" s="12" t="str">
        <f t="shared" si="84"/>
        <v/>
      </c>
      <c r="BO31" s="12" t="str">
        <f t="shared" si="84"/>
        <v/>
      </c>
      <c r="BP31" s="12" t="str">
        <f t="shared" si="84"/>
        <v/>
      </c>
      <c r="BQ31" s="12" t="str">
        <f t="shared" si="84"/>
        <v/>
      </c>
      <c r="BR31" s="12" t="str">
        <f t="shared" si="84"/>
        <v/>
      </c>
      <c r="BS31" s="12" t="str">
        <f t="shared" si="84"/>
        <v/>
      </c>
      <c r="BT31" s="12" t="str">
        <f t="shared" si="84"/>
        <v/>
      </c>
      <c r="BU31" s="12" t="str">
        <f t="shared" si="84"/>
        <v/>
      </c>
      <c r="BV31" s="12" t="str">
        <f t="shared" ref="BV31:EG31" si="85">IF(AND(BV2&gt;=$D$31,BV2&lt;=$E$31),"x","")</f>
        <v/>
      </c>
      <c r="BW31" s="12" t="str">
        <f t="shared" si="85"/>
        <v/>
      </c>
      <c r="BX31" s="12" t="str">
        <f t="shared" si="85"/>
        <v/>
      </c>
      <c r="BY31" s="12" t="str">
        <f t="shared" si="85"/>
        <v/>
      </c>
      <c r="BZ31" s="12" t="str">
        <f t="shared" si="85"/>
        <v/>
      </c>
      <c r="CA31" s="12" t="str">
        <f t="shared" si="85"/>
        <v/>
      </c>
      <c r="CB31" s="12" t="str">
        <f t="shared" si="85"/>
        <v/>
      </c>
      <c r="CC31" s="12" t="str">
        <f t="shared" si="85"/>
        <v/>
      </c>
      <c r="CD31" s="12" t="str">
        <f t="shared" si="85"/>
        <v/>
      </c>
      <c r="CE31" s="12" t="str">
        <f t="shared" si="85"/>
        <v/>
      </c>
      <c r="CF31" s="12" t="str">
        <f t="shared" si="85"/>
        <v/>
      </c>
      <c r="CG31" s="12" t="str">
        <f t="shared" si="85"/>
        <v/>
      </c>
      <c r="CH31" s="12" t="str">
        <f t="shared" si="85"/>
        <v/>
      </c>
      <c r="CI31" s="12" t="str">
        <f t="shared" si="85"/>
        <v/>
      </c>
      <c r="CJ31" s="12" t="str">
        <f t="shared" si="85"/>
        <v/>
      </c>
      <c r="CK31" s="12" t="str">
        <f t="shared" si="85"/>
        <v/>
      </c>
      <c r="CL31" s="12" t="str">
        <f t="shared" si="85"/>
        <v/>
      </c>
      <c r="CM31" s="12" t="str">
        <f t="shared" si="85"/>
        <v/>
      </c>
      <c r="CN31" s="12" t="str">
        <f t="shared" si="85"/>
        <v/>
      </c>
      <c r="CO31" s="12" t="str">
        <f t="shared" si="85"/>
        <v/>
      </c>
      <c r="CP31" s="12" t="str">
        <f t="shared" si="85"/>
        <v/>
      </c>
      <c r="CQ31" s="12" t="str">
        <f t="shared" si="85"/>
        <v/>
      </c>
      <c r="CR31" s="12" t="str">
        <f t="shared" si="85"/>
        <v/>
      </c>
      <c r="CS31" s="12" t="str">
        <f t="shared" si="85"/>
        <v/>
      </c>
      <c r="CT31" s="12" t="str">
        <f t="shared" si="85"/>
        <v/>
      </c>
      <c r="CU31" s="12" t="str">
        <f t="shared" si="85"/>
        <v/>
      </c>
      <c r="CV31" s="12" t="str">
        <f t="shared" si="85"/>
        <v/>
      </c>
      <c r="CW31" s="12" t="str">
        <f t="shared" si="85"/>
        <v/>
      </c>
      <c r="CX31" s="12" t="str">
        <f t="shared" si="85"/>
        <v/>
      </c>
      <c r="CY31" s="12" t="str">
        <f t="shared" si="85"/>
        <v/>
      </c>
      <c r="CZ31" s="12" t="str">
        <f t="shared" si="85"/>
        <v/>
      </c>
      <c r="DA31" s="12" t="str">
        <f t="shared" si="85"/>
        <v/>
      </c>
      <c r="DB31" s="12" t="str">
        <f t="shared" si="85"/>
        <v/>
      </c>
      <c r="DC31" s="12" t="str">
        <f t="shared" si="85"/>
        <v/>
      </c>
      <c r="DD31" s="12" t="str">
        <f t="shared" si="85"/>
        <v/>
      </c>
      <c r="DE31" s="12" t="str">
        <f t="shared" si="85"/>
        <v/>
      </c>
      <c r="DF31" s="12" t="str">
        <f t="shared" si="85"/>
        <v/>
      </c>
      <c r="DG31" s="12" t="str">
        <f t="shared" si="85"/>
        <v/>
      </c>
      <c r="DH31" s="12" t="str">
        <f t="shared" si="85"/>
        <v/>
      </c>
      <c r="DI31" s="12" t="str">
        <f t="shared" si="85"/>
        <v/>
      </c>
      <c r="DJ31" s="12" t="str">
        <f t="shared" si="85"/>
        <v/>
      </c>
      <c r="DK31" s="12" t="str">
        <f t="shared" si="85"/>
        <v/>
      </c>
      <c r="DL31" s="12" t="str">
        <f t="shared" si="85"/>
        <v/>
      </c>
      <c r="DM31" s="12" t="str">
        <f t="shared" si="85"/>
        <v/>
      </c>
      <c r="DN31" s="12" t="str">
        <f t="shared" si="85"/>
        <v/>
      </c>
      <c r="DO31" s="12" t="str">
        <f t="shared" si="85"/>
        <v/>
      </c>
      <c r="DP31" s="12" t="str">
        <f t="shared" si="85"/>
        <v/>
      </c>
      <c r="DQ31" s="12" t="str">
        <f t="shared" si="85"/>
        <v/>
      </c>
      <c r="DR31" s="12" t="str">
        <f t="shared" si="85"/>
        <v/>
      </c>
      <c r="DS31" s="12" t="str">
        <f t="shared" si="85"/>
        <v/>
      </c>
      <c r="DT31" s="12" t="str">
        <f t="shared" si="85"/>
        <v/>
      </c>
      <c r="DU31" s="12" t="str">
        <f t="shared" si="85"/>
        <v/>
      </c>
      <c r="DV31" s="12" t="str">
        <f t="shared" si="85"/>
        <v/>
      </c>
      <c r="DW31" s="12" t="str">
        <f t="shared" si="85"/>
        <v/>
      </c>
      <c r="DX31" s="12" t="str">
        <f t="shared" si="85"/>
        <v/>
      </c>
      <c r="DY31" s="12" t="str">
        <f t="shared" si="85"/>
        <v/>
      </c>
      <c r="DZ31" s="12" t="str">
        <f t="shared" si="85"/>
        <v/>
      </c>
      <c r="EA31" s="12" t="str">
        <f t="shared" si="85"/>
        <v/>
      </c>
      <c r="EB31" s="12" t="str">
        <f t="shared" si="85"/>
        <v/>
      </c>
      <c r="EC31" s="12" t="str">
        <f t="shared" si="85"/>
        <v/>
      </c>
      <c r="ED31" s="12" t="str">
        <f t="shared" si="85"/>
        <v/>
      </c>
      <c r="EE31" s="12" t="str">
        <f t="shared" si="85"/>
        <v/>
      </c>
      <c r="EF31" s="12" t="str">
        <f t="shared" si="85"/>
        <v/>
      </c>
      <c r="EG31" s="12" t="str">
        <f t="shared" si="85"/>
        <v/>
      </c>
      <c r="EH31" s="12" t="str">
        <f t="shared" ref="EH31:GS31" si="86">IF(AND(EH2&gt;=$D$31,EH2&lt;=$E$31),"x","")</f>
        <v/>
      </c>
      <c r="EI31" s="12" t="str">
        <f t="shared" si="86"/>
        <v/>
      </c>
      <c r="EJ31" s="12" t="str">
        <f t="shared" si="86"/>
        <v/>
      </c>
      <c r="EK31" s="12" t="str">
        <f t="shared" si="86"/>
        <v/>
      </c>
      <c r="EL31" s="12" t="str">
        <f t="shared" si="86"/>
        <v/>
      </c>
      <c r="EM31" s="12" t="str">
        <f t="shared" si="86"/>
        <v/>
      </c>
      <c r="EN31" s="12" t="str">
        <f t="shared" si="86"/>
        <v/>
      </c>
      <c r="EO31" s="12" t="str">
        <f t="shared" si="86"/>
        <v/>
      </c>
      <c r="EP31" s="12" t="str">
        <f t="shared" si="86"/>
        <v/>
      </c>
      <c r="EQ31" s="12" t="str">
        <f t="shared" si="86"/>
        <v/>
      </c>
      <c r="ER31" s="12" t="str">
        <f t="shared" si="86"/>
        <v/>
      </c>
      <c r="ES31" s="12" t="str">
        <f t="shared" si="86"/>
        <v/>
      </c>
      <c r="ET31" s="12" t="str">
        <f t="shared" si="86"/>
        <v/>
      </c>
      <c r="EU31" s="12" t="str">
        <f t="shared" si="86"/>
        <v/>
      </c>
      <c r="EV31" s="12" t="str">
        <f t="shared" si="86"/>
        <v/>
      </c>
      <c r="EW31" s="12" t="str">
        <f t="shared" si="86"/>
        <v/>
      </c>
      <c r="EX31" s="12" t="str">
        <f t="shared" si="86"/>
        <v/>
      </c>
      <c r="EY31" s="12" t="str">
        <f t="shared" si="86"/>
        <v/>
      </c>
      <c r="EZ31" s="12" t="str">
        <f t="shared" si="86"/>
        <v/>
      </c>
      <c r="FA31" s="12" t="str">
        <f t="shared" si="86"/>
        <v/>
      </c>
      <c r="FB31" s="12" t="str">
        <f t="shared" si="86"/>
        <v/>
      </c>
      <c r="FC31" s="12" t="str">
        <f t="shared" si="86"/>
        <v/>
      </c>
      <c r="FD31" s="12" t="str">
        <f t="shared" si="86"/>
        <v/>
      </c>
      <c r="FE31" s="12" t="str">
        <f t="shared" si="86"/>
        <v/>
      </c>
      <c r="FF31" s="12" t="str">
        <f t="shared" si="86"/>
        <v/>
      </c>
      <c r="FG31" s="12" t="str">
        <f t="shared" si="86"/>
        <v/>
      </c>
      <c r="FH31" s="12" t="str">
        <f t="shared" si="86"/>
        <v/>
      </c>
      <c r="FI31" s="12" t="str">
        <f t="shared" si="86"/>
        <v/>
      </c>
      <c r="FJ31" s="12" t="str">
        <f t="shared" si="86"/>
        <v/>
      </c>
      <c r="FK31" s="12" t="str">
        <f t="shared" si="86"/>
        <v/>
      </c>
      <c r="FL31" s="12" t="str">
        <f t="shared" si="86"/>
        <v/>
      </c>
      <c r="FM31" s="12" t="str">
        <f t="shared" si="86"/>
        <v/>
      </c>
      <c r="FN31" s="12" t="str">
        <f t="shared" si="86"/>
        <v/>
      </c>
      <c r="FO31" s="12" t="str">
        <f t="shared" si="86"/>
        <v/>
      </c>
      <c r="FP31" s="12" t="str">
        <f t="shared" si="86"/>
        <v/>
      </c>
      <c r="FQ31" s="12" t="str">
        <f t="shared" si="86"/>
        <v/>
      </c>
      <c r="FR31" s="12" t="str">
        <f t="shared" si="86"/>
        <v/>
      </c>
      <c r="FS31" s="12" t="str">
        <f t="shared" si="86"/>
        <v/>
      </c>
      <c r="FT31" s="12" t="str">
        <f t="shared" si="86"/>
        <v/>
      </c>
      <c r="FU31" s="12" t="str">
        <f t="shared" si="86"/>
        <v/>
      </c>
      <c r="FV31" s="12" t="str">
        <f t="shared" si="86"/>
        <v/>
      </c>
      <c r="FW31" s="12" t="str">
        <f t="shared" si="86"/>
        <v/>
      </c>
      <c r="FX31" s="12" t="str">
        <f t="shared" si="86"/>
        <v/>
      </c>
      <c r="FY31" s="12" t="str">
        <f t="shared" si="86"/>
        <v/>
      </c>
      <c r="FZ31" s="12" t="str">
        <f t="shared" si="86"/>
        <v/>
      </c>
      <c r="GA31" s="12" t="str">
        <f t="shared" si="86"/>
        <v/>
      </c>
      <c r="GB31" s="12" t="str">
        <f t="shared" si="86"/>
        <v/>
      </c>
      <c r="GC31" s="12" t="str">
        <f t="shared" si="86"/>
        <v/>
      </c>
      <c r="GD31" s="12" t="str">
        <f t="shared" si="86"/>
        <v/>
      </c>
      <c r="GE31" s="12" t="str">
        <f t="shared" si="86"/>
        <v/>
      </c>
      <c r="GF31" s="12" t="str">
        <f t="shared" si="86"/>
        <v/>
      </c>
      <c r="GG31" s="12" t="str">
        <f t="shared" si="86"/>
        <v/>
      </c>
      <c r="GH31" s="12" t="str">
        <f t="shared" si="86"/>
        <v/>
      </c>
      <c r="GI31" s="12" t="str">
        <f t="shared" si="86"/>
        <v/>
      </c>
      <c r="GJ31" s="12" t="str">
        <f t="shared" si="86"/>
        <v/>
      </c>
      <c r="GK31" s="12" t="str">
        <f t="shared" si="86"/>
        <v/>
      </c>
      <c r="GL31" s="12" t="str">
        <f t="shared" si="86"/>
        <v/>
      </c>
      <c r="GM31" s="12" t="str">
        <f t="shared" si="86"/>
        <v/>
      </c>
      <c r="GN31" s="12" t="str">
        <f t="shared" si="86"/>
        <v/>
      </c>
      <c r="GO31" s="12" t="str">
        <f t="shared" si="86"/>
        <v/>
      </c>
      <c r="GP31" s="12" t="str">
        <f t="shared" si="86"/>
        <v/>
      </c>
      <c r="GQ31" s="12" t="str">
        <f t="shared" si="86"/>
        <v/>
      </c>
      <c r="GR31" s="12" t="str">
        <f t="shared" si="86"/>
        <v/>
      </c>
      <c r="GS31" s="12" t="str">
        <f t="shared" si="86"/>
        <v/>
      </c>
      <c r="GT31" s="12" t="str">
        <f t="shared" ref="GT31:JE31" si="87">IF(AND(GT2&gt;=$D$31,GT2&lt;=$E$31),"x","")</f>
        <v/>
      </c>
      <c r="GU31" s="12" t="str">
        <f t="shared" si="87"/>
        <v/>
      </c>
      <c r="GV31" s="12" t="str">
        <f t="shared" si="87"/>
        <v/>
      </c>
      <c r="GW31" s="12" t="str">
        <f t="shared" si="87"/>
        <v/>
      </c>
      <c r="GX31" s="12" t="str">
        <f t="shared" si="87"/>
        <v/>
      </c>
      <c r="GY31" s="12" t="str">
        <f t="shared" si="87"/>
        <v/>
      </c>
      <c r="GZ31" s="12" t="str">
        <f t="shared" si="87"/>
        <v/>
      </c>
      <c r="HA31" s="12" t="str">
        <f t="shared" si="87"/>
        <v/>
      </c>
      <c r="HB31" s="12" t="str">
        <f t="shared" si="87"/>
        <v/>
      </c>
      <c r="HC31" s="12" t="str">
        <f t="shared" si="87"/>
        <v/>
      </c>
      <c r="HD31" s="12" t="str">
        <f t="shared" si="87"/>
        <v/>
      </c>
      <c r="HE31" s="12" t="str">
        <f t="shared" si="87"/>
        <v/>
      </c>
      <c r="HF31" s="12" t="str">
        <f t="shared" si="87"/>
        <v/>
      </c>
      <c r="HG31" s="12" t="str">
        <f t="shared" si="87"/>
        <v/>
      </c>
      <c r="HH31" s="12" t="str">
        <f t="shared" si="87"/>
        <v/>
      </c>
      <c r="HI31" s="12" t="str">
        <f t="shared" si="87"/>
        <v/>
      </c>
      <c r="HJ31" s="12" t="str">
        <f t="shared" si="87"/>
        <v/>
      </c>
      <c r="HK31" s="12" t="str">
        <f t="shared" si="87"/>
        <v/>
      </c>
      <c r="HL31" s="12" t="str">
        <f t="shared" si="87"/>
        <v/>
      </c>
      <c r="HM31" s="12" t="str">
        <f t="shared" si="87"/>
        <v/>
      </c>
      <c r="HN31" s="12" t="str">
        <f t="shared" si="87"/>
        <v/>
      </c>
      <c r="HO31" s="12" t="str">
        <f t="shared" si="87"/>
        <v/>
      </c>
      <c r="HP31" s="12" t="str">
        <f t="shared" si="87"/>
        <v/>
      </c>
      <c r="HQ31" s="12" t="str">
        <f t="shared" si="87"/>
        <v/>
      </c>
      <c r="HR31" s="12" t="str">
        <f t="shared" si="87"/>
        <v/>
      </c>
      <c r="HS31" s="12" t="str">
        <f t="shared" si="87"/>
        <v/>
      </c>
      <c r="HT31" s="12" t="str">
        <f t="shared" si="87"/>
        <v/>
      </c>
      <c r="HU31" s="12" t="str">
        <f t="shared" si="87"/>
        <v/>
      </c>
      <c r="HV31" s="12" t="str">
        <f t="shared" si="87"/>
        <v/>
      </c>
      <c r="HW31" s="12" t="str">
        <f t="shared" si="87"/>
        <v/>
      </c>
      <c r="HX31" s="12" t="str">
        <f t="shared" si="87"/>
        <v/>
      </c>
      <c r="HY31" s="12" t="str">
        <f t="shared" si="87"/>
        <v/>
      </c>
      <c r="HZ31" s="12" t="str">
        <f t="shared" si="87"/>
        <v/>
      </c>
      <c r="IA31" s="12" t="str">
        <f t="shared" si="87"/>
        <v/>
      </c>
      <c r="IB31" s="12" t="str">
        <f t="shared" si="87"/>
        <v/>
      </c>
      <c r="IC31" s="12" t="str">
        <f t="shared" si="87"/>
        <v/>
      </c>
      <c r="ID31" s="12" t="str">
        <f t="shared" si="87"/>
        <v/>
      </c>
      <c r="IE31" s="12" t="str">
        <f t="shared" si="87"/>
        <v/>
      </c>
      <c r="IF31" s="12" t="str">
        <f t="shared" si="87"/>
        <v/>
      </c>
      <c r="IG31" s="12" t="str">
        <f t="shared" si="87"/>
        <v/>
      </c>
      <c r="IH31" s="12" t="str">
        <f t="shared" si="87"/>
        <v/>
      </c>
      <c r="II31" s="12" t="str">
        <f t="shared" si="87"/>
        <v/>
      </c>
      <c r="IJ31" s="12" t="str">
        <f t="shared" si="87"/>
        <v/>
      </c>
      <c r="IK31" s="12" t="str">
        <f t="shared" si="87"/>
        <v/>
      </c>
      <c r="IL31" s="12" t="str">
        <f t="shared" si="87"/>
        <v/>
      </c>
      <c r="IM31" s="12" t="str">
        <f t="shared" si="87"/>
        <v/>
      </c>
      <c r="IN31" s="12" t="str">
        <f t="shared" si="87"/>
        <v/>
      </c>
      <c r="IO31" s="12" t="str">
        <f t="shared" si="87"/>
        <v/>
      </c>
      <c r="IP31" s="12" t="str">
        <f t="shared" si="87"/>
        <v/>
      </c>
      <c r="IQ31" s="12" t="str">
        <f t="shared" si="87"/>
        <v/>
      </c>
      <c r="IR31" s="12" t="str">
        <f t="shared" si="87"/>
        <v/>
      </c>
      <c r="IS31" s="12" t="str">
        <f t="shared" si="87"/>
        <v/>
      </c>
      <c r="IT31" s="12" t="str">
        <f t="shared" si="87"/>
        <v/>
      </c>
      <c r="IU31" s="12" t="str">
        <f t="shared" si="87"/>
        <v/>
      </c>
      <c r="IV31" s="12" t="str">
        <f t="shared" si="87"/>
        <v/>
      </c>
      <c r="IW31" s="12" t="str">
        <f t="shared" si="87"/>
        <v/>
      </c>
      <c r="IX31" s="12" t="str">
        <f t="shared" si="87"/>
        <v/>
      </c>
      <c r="IY31" s="12" t="str">
        <f t="shared" si="87"/>
        <v/>
      </c>
      <c r="IZ31" s="12" t="str">
        <f t="shared" si="87"/>
        <v/>
      </c>
      <c r="JA31" s="12" t="str">
        <f t="shared" si="87"/>
        <v/>
      </c>
      <c r="JB31" s="12" t="str">
        <f t="shared" si="87"/>
        <v/>
      </c>
      <c r="JC31" s="12" t="str">
        <f t="shared" si="87"/>
        <v/>
      </c>
      <c r="JD31" s="12" t="str">
        <f t="shared" si="87"/>
        <v/>
      </c>
      <c r="JE31" s="12" t="str">
        <f t="shared" si="87"/>
        <v/>
      </c>
      <c r="JF31" s="12" t="str">
        <f t="shared" ref="JF31:LQ31" si="88">IF(AND(JF2&gt;=$D$31,JF2&lt;=$E$31),"x","")</f>
        <v/>
      </c>
      <c r="JG31" s="12" t="str">
        <f t="shared" si="88"/>
        <v/>
      </c>
      <c r="JH31" s="12" t="str">
        <f t="shared" si="88"/>
        <v/>
      </c>
      <c r="JI31" s="12" t="str">
        <f t="shared" si="88"/>
        <v/>
      </c>
      <c r="JJ31" s="12" t="str">
        <f t="shared" si="88"/>
        <v/>
      </c>
      <c r="JK31" s="12" t="str">
        <f t="shared" si="88"/>
        <v/>
      </c>
      <c r="JL31" s="12" t="str">
        <f t="shared" si="88"/>
        <v/>
      </c>
      <c r="JM31" s="12" t="str">
        <f t="shared" si="88"/>
        <v/>
      </c>
      <c r="JN31" s="12" t="str">
        <f t="shared" si="88"/>
        <v/>
      </c>
      <c r="JO31" s="12" t="str">
        <f t="shared" si="88"/>
        <v/>
      </c>
      <c r="JP31" s="12" t="str">
        <f t="shared" si="88"/>
        <v/>
      </c>
      <c r="JQ31" s="12" t="str">
        <f t="shared" si="88"/>
        <v/>
      </c>
      <c r="JR31" s="12" t="str">
        <f t="shared" si="88"/>
        <v/>
      </c>
      <c r="JS31" s="12" t="str">
        <f t="shared" si="88"/>
        <v/>
      </c>
      <c r="JT31" s="12" t="str">
        <f t="shared" si="88"/>
        <v/>
      </c>
      <c r="JU31" s="12" t="str">
        <f t="shared" si="88"/>
        <v/>
      </c>
      <c r="JV31" s="12" t="str">
        <f t="shared" si="88"/>
        <v/>
      </c>
      <c r="JW31" s="12" t="str">
        <f t="shared" si="88"/>
        <v/>
      </c>
      <c r="JX31" s="12" t="str">
        <f t="shared" si="88"/>
        <v/>
      </c>
      <c r="JY31" s="12" t="str">
        <f t="shared" si="88"/>
        <v/>
      </c>
      <c r="JZ31" s="12" t="str">
        <f t="shared" si="88"/>
        <v/>
      </c>
      <c r="KA31" s="12" t="str">
        <f t="shared" si="88"/>
        <v/>
      </c>
      <c r="KB31" s="12" t="str">
        <f t="shared" si="88"/>
        <v/>
      </c>
      <c r="KC31" s="12" t="str">
        <f t="shared" si="88"/>
        <v/>
      </c>
      <c r="KD31" s="12" t="str">
        <f t="shared" si="88"/>
        <v/>
      </c>
      <c r="KE31" s="12" t="str">
        <f t="shared" si="88"/>
        <v/>
      </c>
      <c r="KF31" s="12" t="str">
        <f t="shared" si="88"/>
        <v/>
      </c>
      <c r="KG31" s="12" t="str">
        <f t="shared" si="88"/>
        <v/>
      </c>
      <c r="KH31" s="12" t="str">
        <f t="shared" si="88"/>
        <v/>
      </c>
      <c r="KI31" s="12" t="str">
        <f t="shared" si="88"/>
        <v/>
      </c>
      <c r="KJ31" s="12" t="str">
        <f t="shared" si="88"/>
        <v/>
      </c>
      <c r="KK31" s="12" t="str">
        <f t="shared" si="88"/>
        <v/>
      </c>
      <c r="KL31" s="12" t="str">
        <f t="shared" si="88"/>
        <v/>
      </c>
      <c r="KM31" s="12" t="str">
        <f t="shared" si="88"/>
        <v/>
      </c>
      <c r="KN31" s="12" t="str">
        <f t="shared" si="88"/>
        <v/>
      </c>
      <c r="KO31" s="12" t="str">
        <f t="shared" si="88"/>
        <v/>
      </c>
      <c r="KP31" s="12" t="str">
        <f t="shared" si="88"/>
        <v/>
      </c>
      <c r="KQ31" s="12" t="str">
        <f t="shared" si="88"/>
        <v/>
      </c>
      <c r="KR31" s="12" t="str">
        <f t="shared" si="88"/>
        <v/>
      </c>
      <c r="KS31" s="12" t="str">
        <f t="shared" si="88"/>
        <v/>
      </c>
      <c r="KT31" s="12" t="str">
        <f t="shared" si="88"/>
        <v/>
      </c>
      <c r="KU31" s="12" t="str">
        <f t="shared" si="88"/>
        <v/>
      </c>
      <c r="KV31" s="12" t="str">
        <f t="shared" si="88"/>
        <v/>
      </c>
      <c r="KW31" s="12" t="str">
        <f t="shared" si="88"/>
        <v/>
      </c>
      <c r="KX31" s="12" t="str">
        <f t="shared" si="88"/>
        <v/>
      </c>
      <c r="KY31" s="12" t="str">
        <f t="shared" si="88"/>
        <v/>
      </c>
      <c r="KZ31" s="12" t="str">
        <f t="shared" si="88"/>
        <v/>
      </c>
      <c r="LA31" s="12" t="str">
        <f t="shared" si="88"/>
        <v/>
      </c>
      <c r="LB31" s="12" t="str">
        <f t="shared" si="88"/>
        <v/>
      </c>
      <c r="LC31" s="12" t="str">
        <f t="shared" si="88"/>
        <v/>
      </c>
      <c r="LD31" s="12" t="str">
        <f t="shared" si="88"/>
        <v/>
      </c>
      <c r="LE31" s="12" t="str">
        <f t="shared" si="88"/>
        <v/>
      </c>
      <c r="LF31" s="12" t="str">
        <f t="shared" si="88"/>
        <v/>
      </c>
      <c r="LG31" s="12" t="str">
        <f t="shared" si="88"/>
        <v/>
      </c>
      <c r="LH31" s="12" t="str">
        <f t="shared" si="88"/>
        <v/>
      </c>
      <c r="LI31" s="12" t="str">
        <f t="shared" si="88"/>
        <v/>
      </c>
      <c r="LJ31" s="12" t="str">
        <f t="shared" si="88"/>
        <v/>
      </c>
      <c r="LK31" s="12" t="str">
        <f t="shared" si="88"/>
        <v/>
      </c>
      <c r="LL31" s="12" t="str">
        <f t="shared" si="88"/>
        <v/>
      </c>
      <c r="LM31" s="12" t="str">
        <f t="shared" si="88"/>
        <v/>
      </c>
      <c r="LN31" s="12" t="str">
        <f t="shared" si="88"/>
        <v/>
      </c>
      <c r="LO31" s="12" t="str">
        <f t="shared" si="88"/>
        <v/>
      </c>
      <c r="LP31" s="12" t="str">
        <f t="shared" si="88"/>
        <v/>
      </c>
      <c r="LQ31" s="12" t="str">
        <f t="shared" si="88"/>
        <v/>
      </c>
      <c r="LR31" s="12" t="str">
        <f t="shared" ref="LR31:OC31" si="89">IF(AND(LR2&gt;=$D$31,LR2&lt;=$E$31),"x","")</f>
        <v/>
      </c>
      <c r="LS31" s="12" t="str">
        <f t="shared" si="89"/>
        <v/>
      </c>
      <c r="LT31" s="12" t="str">
        <f t="shared" si="89"/>
        <v/>
      </c>
      <c r="LU31" s="12" t="str">
        <f t="shared" si="89"/>
        <v/>
      </c>
      <c r="LV31" s="12" t="str">
        <f t="shared" si="89"/>
        <v/>
      </c>
      <c r="LW31" s="12" t="str">
        <f t="shared" si="89"/>
        <v/>
      </c>
      <c r="LX31" s="12" t="str">
        <f t="shared" si="89"/>
        <v/>
      </c>
      <c r="LY31" s="12" t="str">
        <f t="shared" si="89"/>
        <v/>
      </c>
      <c r="LZ31" s="12" t="str">
        <f t="shared" si="89"/>
        <v/>
      </c>
      <c r="MA31" s="12" t="str">
        <f t="shared" si="89"/>
        <v/>
      </c>
      <c r="MB31" s="12" t="str">
        <f t="shared" si="89"/>
        <v/>
      </c>
      <c r="MC31" s="12" t="str">
        <f t="shared" si="89"/>
        <v/>
      </c>
      <c r="MD31" s="12" t="str">
        <f t="shared" si="89"/>
        <v/>
      </c>
      <c r="ME31" s="12" t="str">
        <f t="shared" si="89"/>
        <v/>
      </c>
      <c r="MF31" s="12" t="str">
        <f t="shared" si="89"/>
        <v/>
      </c>
      <c r="MG31" s="12" t="str">
        <f t="shared" si="89"/>
        <v/>
      </c>
      <c r="MH31" s="12" t="str">
        <f t="shared" si="89"/>
        <v/>
      </c>
      <c r="MI31" s="12" t="str">
        <f t="shared" si="89"/>
        <v/>
      </c>
      <c r="MJ31" s="12" t="str">
        <f t="shared" si="89"/>
        <v/>
      </c>
      <c r="MK31" s="12" t="str">
        <f t="shared" si="89"/>
        <v/>
      </c>
      <c r="ML31" s="12" t="str">
        <f t="shared" si="89"/>
        <v/>
      </c>
      <c r="MM31" s="12" t="str">
        <f t="shared" si="89"/>
        <v/>
      </c>
      <c r="MN31" s="12" t="str">
        <f t="shared" si="89"/>
        <v/>
      </c>
      <c r="MO31" s="12" t="str">
        <f t="shared" si="89"/>
        <v/>
      </c>
      <c r="MP31" s="12" t="str">
        <f t="shared" si="89"/>
        <v/>
      </c>
      <c r="MQ31" s="12" t="str">
        <f t="shared" si="89"/>
        <v/>
      </c>
      <c r="MR31" s="12" t="str">
        <f t="shared" si="89"/>
        <v/>
      </c>
      <c r="MS31" s="12" t="str">
        <f t="shared" si="89"/>
        <v/>
      </c>
      <c r="MT31" s="12" t="str">
        <f t="shared" si="89"/>
        <v/>
      </c>
      <c r="MU31" s="12" t="str">
        <f t="shared" si="89"/>
        <v/>
      </c>
      <c r="MV31" s="12" t="str">
        <f t="shared" si="89"/>
        <v/>
      </c>
      <c r="MW31" s="12" t="str">
        <f t="shared" si="89"/>
        <v/>
      </c>
      <c r="MX31" s="12" t="str">
        <f t="shared" si="89"/>
        <v/>
      </c>
      <c r="MY31" s="12" t="str">
        <f t="shared" si="89"/>
        <v/>
      </c>
      <c r="MZ31" s="12" t="str">
        <f t="shared" si="89"/>
        <v/>
      </c>
      <c r="NA31" s="12" t="str">
        <f t="shared" si="89"/>
        <v/>
      </c>
      <c r="NB31" s="12" t="str">
        <f t="shared" si="89"/>
        <v/>
      </c>
      <c r="NC31" s="12" t="str">
        <f t="shared" si="89"/>
        <v/>
      </c>
      <c r="ND31" s="12" t="str">
        <f t="shared" si="89"/>
        <v/>
      </c>
      <c r="NE31" s="12" t="str">
        <f t="shared" si="89"/>
        <v/>
      </c>
      <c r="NF31" s="12" t="str">
        <f t="shared" si="89"/>
        <v/>
      </c>
      <c r="NG31" s="12" t="str">
        <f t="shared" si="89"/>
        <v/>
      </c>
      <c r="NH31" s="12" t="str">
        <f t="shared" si="89"/>
        <v/>
      </c>
      <c r="NI31" s="12" t="str">
        <f t="shared" si="89"/>
        <v/>
      </c>
      <c r="NJ31" s="12" t="str">
        <f t="shared" si="89"/>
        <v/>
      </c>
      <c r="NK31" s="12" t="str">
        <f t="shared" si="89"/>
        <v/>
      </c>
      <c r="NL31" s="12" t="str">
        <f t="shared" si="89"/>
        <v/>
      </c>
      <c r="NM31" s="12" t="str">
        <f t="shared" si="89"/>
        <v/>
      </c>
      <c r="NN31" s="12" t="str">
        <f t="shared" si="89"/>
        <v>x</v>
      </c>
      <c r="NO31" s="12" t="str">
        <f t="shared" si="89"/>
        <v>x</v>
      </c>
      <c r="NP31" s="12" t="str">
        <f t="shared" si="89"/>
        <v>x</v>
      </c>
      <c r="NQ31" s="12" t="str">
        <f t="shared" si="89"/>
        <v>x</v>
      </c>
      <c r="NR31" s="12" t="str">
        <f t="shared" si="89"/>
        <v>x</v>
      </c>
      <c r="NS31" s="12" t="str">
        <f t="shared" si="89"/>
        <v>x</v>
      </c>
      <c r="NT31" s="12" t="str">
        <f t="shared" si="89"/>
        <v>x</v>
      </c>
      <c r="NU31" s="12" t="str">
        <f t="shared" si="89"/>
        <v>x</v>
      </c>
      <c r="NV31" s="12" t="str">
        <f t="shared" si="89"/>
        <v>x</v>
      </c>
      <c r="NW31" s="12" t="str">
        <f t="shared" si="89"/>
        <v>x</v>
      </c>
      <c r="NX31" s="12" t="str">
        <f t="shared" si="89"/>
        <v>x</v>
      </c>
      <c r="NY31" s="12" t="str">
        <f t="shared" si="89"/>
        <v>x</v>
      </c>
      <c r="NZ31" s="12" t="str">
        <f t="shared" si="89"/>
        <v>x</v>
      </c>
      <c r="OA31" s="12" t="str">
        <f t="shared" si="89"/>
        <v>x</v>
      </c>
      <c r="OB31" s="12" t="str">
        <f t="shared" si="89"/>
        <v>x</v>
      </c>
      <c r="OC31" s="12" t="str">
        <f t="shared" si="89"/>
        <v>x</v>
      </c>
      <c r="OD31" s="12" t="str">
        <f t="shared" ref="OD31:QO31" si="90">IF(AND(OD2&gt;=$D$31,OD2&lt;=$E$31),"x","")</f>
        <v>x</v>
      </c>
      <c r="OE31" s="12" t="str">
        <f t="shared" si="90"/>
        <v>x</v>
      </c>
      <c r="OF31" s="12" t="str">
        <f t="shared" si="90"/>
        <v>x</v>
      </c>
      <c r="OG31" s="12" t="str">
        <f t="shared" si="90"/>
        <v>x</v>
      </c>
      <c r="OH31" s="12" t="str">
        <f t="shared" si="90"/>
        <v>x</v>
      </c>
      <c r="OI31" s="12" t="str">
        <f t="shared" si="90"/>
        <v>x</v>
      </c>
      <c r="OJ31" s="12" t="str">
        <f t="shared" si="90"/>
        <v>x</v>
      </c>
      <c r="OK31" s="12" t="str">
        <f t="shared" si="90"/>
        <v>x</v>
      </c>
      <c r="OL31" s="12" t="str">
        <f t="shared" si="90"/>
        <v>x</v>
      </c>
      <c r="OM31" s="12" t="str">
        <f t="shared" si="90"/>
        <v>x</v>
      </c>
      <c r="ON31" s="12" t="str">
        <f t="shared" si="90"/>
        <v>x</v>
      </c>
      <c r="OO31" s="12" t="str">
        <f t="shared" si="90"/>
        <v>x</v>
      </c>
      <c r="OP31" s="12" t="str">
        <f t="shared" si="90"/>
        <v>x</v>
      </c>
      <c r="OQ31" s="12" t="str">
        <f t="shared" si="90"/>
        <v>x</v>
      </c>
      <c r="OR31" s="12" t="str">
        <f t="shared" si="90"/>
        <v>x</v>
      </c>
      <c r="OS31" s="12" t="str">
        <f t="shared" si="90"/>
        <v>x</v>
      </c>
      <c r="OT31" s="12" t="str">
        <f t="shared" si="90"/>
        <v>x</v>
      </c>
      <c r="OU31" s="12" t="str">
        <f t="shared" si="90"/>
        <v>x</v>
      </c>
      <c r="OV31" s="12" t="str">
        <f t="shared" si="90"/>
        <v>x</v>
      </c>
      <c r="OW31" s="12" t="str">
        <f t="shared" si="90"/>
        <v>x</v>
      </c>
      <c r="OX31" s="12" t="str">
        <f t="shared" si="90"/>
        <v/>
      </c>
      <c r="OY31" s="12" t="str">
        <f t="shared" si="90"/>
        <v/>
      </c>
      <c r="OZ31" s="12" t="str">
        <f t="shared" si="90"/>
        <v/>
      </c>
      <c r="PA31" s="12" t="str">
        <f t="shared" si="90"/>
        <v/>
      </c>
      <c r="PB31" s="12" t="str">
        <f t="shared" si="90"/>
        <v/>
      </c>
      <c r="PC31" s="12" t="str">
        <f t="shared" si="90"/>
        <v/>
      </c>
      <c r="PD31" s="12" t="str">
        <f t="shared" si="90"/>
        <v/>
      </c>
      <c r="PE31" s="12" t="str">
        <f t="shared" si="90"/>
        <v/>
      </c>
      <c r="PF31" s="12" t="str">
        <f t="shared" si="90"/>
        <v/>
      </c>
      <c r="PG31" s="12" t="str">
        <f t="shared" si="90"/>
        <v/>
      </c>
      <c r="PH31" s="12" t="str">
        <f t="shared" si="90"/>
        <v/>
      </c>
      <c r="PI31" s="12" t="str">
        <f t="shared" si="90"/>
        <v/>
      </c>
      <c r="PJ31" s="12" t="str">
        <f t="shared" si="90"/>
        <v/>
      </c>
      <c r="PK31" s="12" t="str">
        <f t="shared" si="90"/>
        <v/>
      </c>
      <c r="PL31" s="12" t="str">
        <f t="shared" si="90"/>
        <v/>
      </c>
      <c r="PM31" s="12" t="str">
        <f t="shared" si="90"/>
        <v/>
      </c>
      <c r="PN31" s="12" t="str">
        <f t="shared" si="90"/>
        <v/>
      </c>
      <c r="PO31" s="12" t="str">
        <f t="shared" si="90"/>
        <v/>
      </c>
      <c r="PP31" s="12" t="str">
        <f t="shared" si="90"/>
        <v/>
      </c>
      <c r="PQ31" s="12" t="str">
        <f t="shared" si="90"/>
        <v/>
      </c>
      <c r="PR31" s="12" t="str">
        <f t="shared" si="90"/>
        <v/>
      </c>
      <c r="PS31" s="12" t="str">
        <f t="shared" si="90"/>
        <v/>
      </c>
      <c r="PT31" s="12" t="str">
        <f t="shared" si="90"/>
        <v/>
      </c>
      <c r="PU31" s="12" t="str">
        <f t="shared" si="90"/>
        <v/>
      </c>
      <c r="PV31" s="12" t="str">
        <f t="shared" si="90"/>
        <v/>
      </c>
      <c r="PW31" s="12" t="str">
        <f t="shared" si="90"/>
        <v/>
      </c>
      <c r="PX31" s="12" t="str">
        <f t="shared" si="90"/>
        <v/>
      </c>
      <c r="PY31" s="12" t="str">
        <f t="shared" si="90"/>
        <v/>
      </c>
      <c r="PZ31" s="12" t="str">
        <f t="shared" si="90"/>
        <v/>
      </c>
      <c r="QA31" s="12" t="str">
        <f t="shared" si="90"/>
        <v/>
      </c>
      <c r="QB31" s="12" t="str">
        <f t="shared" si="90"/>
        <v/>
      </c>
      <c r="QC31" s="12" t="str">
        <f t="shared" si="90"/>
        <v/>
      </c>
      <c r="QD31" s="12" t="str">
        <f t="shared" si="90"/>
        <v/>
      </c>
      <c r="QE31" s="12" t="str">
        <f t="shared" si="90"/>
        <v/>
      </c>
      <c r="QF31" s="12" t="str">
        <f t="shared" si="90"/>
        <v/>
      </c>
      <c r="QG31" s="12" t="str">
        <f t="shared" si="90"/>
        <v/>
      </c>
      <c r="QH31" s="12" t="str">
        <f t="shared" si="90"/>
        <v/>
      </c>
      <c r="QI31" s="12" t="str">
        <f t="shared" si="90"/>
        <v/>
      </c>
      <c r="QJ31" s="12" t="str">
        <f t="shared" si="90"/>
        <v/>
      </c>
      <c r="QK31" s="12" t="str">
        <f t="shared" si="90"/>
        <v/>
      </c>
      <c r="QL31" s="12" t="str">
        <f t="shared" si="90"/>
        <v/>
      </c>
      <c r="QM31" s="12" t="str">
        <f t="shared" si="90"/>
        <v/>
      </c>
      <c r="QN31" s="12" t="str">
        <f t="shared" si="90"/>
        <v/>
      </c>
      <c r="QO31" s="12" t="str">
        <f t="shared" si="90"/>
        <v/>
      </c>
      <c r="QP31" s="12" t="str">
        <f t="shared" ref="QP31:RT31" si="91">IF(AND(QP2&gt;=$D$31,QP2&lt;=$E$31),"x","")</f>
        <v/>
      </c>
      <c r="QQ31" s="12" t="str">
        <f t="shared" si="91"/>
        <v/>
      </c>
      <c r="QR31" s="12" t="str">
        <f t="shared" si="91"/>
        <v/>
      </c>
      <c r="QS31" s="12" t="str">
        <f t="shared" si="91"/>
        <v/>
      </c>
      <c r="QT31" s="12" t="str">
        <f t="shared" si="91"/>
        <v/>
      </c>
      <c r="QU31" s="12" t="str">
        <f t="shared" si="91"/>
        <v/>
      </c>
      <c r="QV31" s="12" t="str">
        <f t="shared" si="91"/>
        <v/>
      </c>
      <c r="QW31" s="12" t="str">
        <f t="shared" si="91"/>
        <v/>
      </c>
      <c r="QX31" s="12" t="str">
        <f t="shared" si="91"/>
        <v/>
      </c>
      <c r="QY31" s="12" t="str">
        <f t="shared" si="91"/>
        <v/>
      </c>
      <c r="QZ31" s="12" t="str">
        <f t="shared" si="91"/>
        <v/>
      </c>
      <c r="RA31" s="12" t="str">
        <f t="shared" si="91"/>
        <v/>
      </c>
      <c r="RB31" s="12" t="str">
        <f t="shared" si="91"/>
        <v/>
      </c>
      <c r="RC31" s="12" t="str">
        <f t="shared" si="91"/>
        <v/>
      </c>
      <c r="RD31" s="12" t="str">
        <f t="shared" si="91"/>
        <v/>
      </c>
      <c r="RE31" s="12" t="str">
        <f t="shared" si="91"/>
        <v/>
      </c>
      <c r="RF31" s="12" t="str">
        <f t="shared" si="91"/>
        <v/>
      </c>
      <c r="RG31" s="12" t="str">
        <f t="shared" si="91"/>
        <v/>
      </c>
      <c r="RH31" s="12" t="str">
        <f t="shared" si="91"/>
        <v/>
      </c>
      <c r="RI31" s="12" t="str">
        <f t="shared" si="91"/>
        <v/>
      </c>
      <c r="RJ31" s="12" t="str">
        <f t="shared" si="91"/>
        <v/>
      </c>
      <c r="RK31" s="12" t="str">
        <f t="shared" si="91"/>
        <v/>
      </c>
      <c r="RL31" s="12" t="str">
        <f t="shared" si="91"/>
        <v/>
      </c>
      <c r="RM31" s="12" t="str">
        <f t="shared" si="91"/>
        <v/>
      </c>
      <c r="RN31" s="12" t="str">
        <f t="shared" si="91"/>
        <v/>
      </c>
      <c r="RO31" s="12" t="str">
        <f t="shared" si="91"/>
        <v/>
      </c>
      <c r="RP31" s="12" t="str">
        <f t="shared" si="91"/>
        <v/>
      </c>
      <c r="RQ31" s="12" t="str">
        <f t="shared" si="91"/>
        <v/>
      </c>
      <c r="RR31" s="12" t="str">
        <f t="shared" si="91"/>
        <v/>
      </c>
      <c r="RS31" s="12" t="str">
        <f t="shared" si="91"/>
        <v/>
      </c>
      <c r="RT31" s="12" t="str">
        <f t="shared" si="91"/>
        <v/>
      </c>
    </row>
    <row r="32" spans="2:496" x14ac:dyDescent="0.25">
      <c r="B32" s="1" t="s">
        <v>45</v>
      </c>
      <c r="C32" s="4" t="s">
        <v>73</v>
      </c>
      <c r="D32" s="13">
        <f>'Input Data'!E34</f>
        <v>44288</v>
      </c>
      <c r="E32" s="13">
        <f>'Input Data'!F34</f>
        <v>44313</v>
      </c>
      <c r="F32" s="11">
        <f>E32-D32</f>
        <v>25</v>
      </c>
      <c r="G32" s="3">
        <v>0.56000000000000005</v>
      </c>
      <c r="H32" s="11" t="str">
        <f t="shared" si="0"/>
        <v>In Progress</v>
      </c>
      <c r="I32" s="11">
        <f t="shared" si="10"/>
        <v>14.000000000000002</v>
      </c>
      <c r="J32" s="12" t="str">
        <f>IF(AND(J3&gt;=$D$32,J3&lt;=$E$32),"x","")</f>
        <v/>
      </c>
      <c r="K32" s="12" t="str">
        <f t="shared" ref="K32:AG32" si="92">IF(AND(K3&gt;=$D$32,K3&lt;=$E$32),"x","")</f>
        <v/>
      </c>
      <c r="L32" s="12" t="str">
        <f t="shared" si="92"/>
        <v/>
      </c>
      <c r="M32" s="12" t="str">
        <f t="shared" si="92"/>
        <v/>
      </c>
      <c r="N32" s="12" t="str">
        <f t="shared" si="92"/>
        <v/>
      </c>
      <c r="O32" s="12" t="str">
        <f t="shared" si="92"/>
        <v/>
      </c>
      <c r="P32" s="12" t="str">
        <f t="shared" si="92"/>
        <v/>
      </c>
      <c r="Q32" s="12" t="str">
        <f t="shared" si="92"/>
        <v/>
      </c>
      <c r="R32" s="12" t="str">
        <f t="shared" si="92"/>
        <v/>
      </c>
      <c r="S32" s="23" t="str">
        <f t="shared" si="92"/>
        <v/>
      </c>
      <c r="T32" s="12" t="str">
        <f t="shared" si="92"/>
        <v/>
      </c>
      <c r="U32" s="12" t="str">
        <f t="shared" si="92"/>
        <v/>
      </c>
      <c r="V32" s="12" t="str">
        <f t="shared" si="92"/>
        <v/>
      </c>
      <c r="W32" s="12" t="str">
        <f t="shared" si="92"/>
        <v/>
      </c>
      <c r="X32" s="12" t="str">
        <f t="shared" si="92"/>
        <v/>
      </c>
      <c r="Y32" s="12" t="str">
        <f t="shared" si="92"/>
        <v/>
      </c>
      <c r="Z32" s="12" t="str">
        <f t="shared" si="92"/>
        <v/>
      </c>
      <c r="AA32" s="12" t="str">
        <f t="shared" si="92"/>
        <v/>
      </c>
      <c r="AB32" s="12" t="str">
        <f t="shared" si="92"/>
        <v/>
      </c>
      <c r="AC32" s="12" t="str">
        <f t="shared" si="92"/>
        <v/>
      </c>
      <c r="AD32" s="12" t="str">
        <f t="shared" si="92"/>
        <v/>
      </c>
      <c r="AE32" s="12" t="str">
        <f t="shared" si="92"/>
        <v/>
      </c>
      <c r="AF32" s="12" t="str">
        <f t="shared" si="92"/>
        <v/>
      </c>
      <c r="AG32" s="12" t="str">
        <f t="shared" si="92"/>
        <v/>
      </c>
      <c r="AH32" s="12" t="str">
        <f t="shared" ref="AH32:CS32" si="93">IF(AND(Y2&gt;=$M$32,Y2&lt;=$N$32),"x","")</f>
        <v/>
      </c>
      <c r="AI32" s="12" t="str">
        <f t="shared" si="93"/>
        <v/>
      </c>
      <c r="AJ32" s="12" t="str">
        <f t="shared" si="93"/>
        <v/>
      </c>
      <c r="AK32" s="12" t="str">
        <f t="shared" si="93"/>
        <v/>
      </c>
      <c r="AL32" s="12" t="str">
        <f t="shared" si="93"/>
        <v/>
      </c>
      <c r="AM32" s="12" t="str">
        <f t="shared" si="93"/>
        <v/>
      </c>
      <c r="AN32" s="12" t="str">
        <f t="shared" si="93"/>
        <v/>
      </c>
      <c r="AO32" s="12" t="str">
        <f t="shared" si="93"/>
        <v/>
      </c>
      <c r="AP32" s="12" t="str">
        <f t="shared" si="93"/>
        <v/>
      </c>
      <c r="AQ32" s="12" t="str">
        <f t="shared" si="93"/>
        <v/>
      </c>
      <c r="AR32" s="12" t="str">
        <f t="shared" si="93"/>
        <v/>
      </c>
      <c r="AS32" s="12" t="str">
        <f t="shared" si="93"/>
        <v/>
      </c>
      <c r="AT32" s="12" t="str">
        <f t="shared" si="93"/>
        <v/>
      </c>
      <c r="AU32" s="12" t="str">
        <f t="shared" si="93"/>
        <v/>
      </c>
      <c r="AV32" s="12" t="str">
        <f t="shared" si="93"/>
        <v/>
      </c>
      <c r="AW32" s="12" t="str">
        <f t="shared" si="93"/>
        <v/>
      </c>
      <c r="AX32" s="12" t="str">
        <f t="shared" si="93"/>
        <v/>
      </c>
      <c r="AY32" s="12" t="str">
        <f t="shared" si="93"/>
        <v/>
      </c>
      <c r="AZ32" s="12" t="str">
        <f t="shared" si="93"/>
        <v/>
      </c>
      <c r="BA32" s="12" t="str">
        <f t="shared" si="93"/>
        <v/>
      </c>
      <c r="BB32" s="12" t="str">
        <f t="shared" si="93"/>
        <v/>
      </c>
      <c r="BC32" s="12" t="str">
        <f t="shared" si="93"/>
        <v/>
      </c>
      <c r="BD32" s="12" t="str">
        <f t="shared" si="93"/>
        <v/>
      </c>
      <c r="BE32" s="12" t="str">
        <f t="shared" si="93"/>
        <v/>
      </c>
      <c r="BF32" s="12" t="str">
        <f t="shared" si="93"/>
        <v/>
      </c>
      <c r="BG32" s="12" t="str">
        <f t="shared" si="93"/>
        <v/>
      </c>
      <c r="BH32" s="12" t="str">
        <f t="shared" si="93"/>
        <v/>
      </c>
      <c r="BI32" s="12" t="str">
        <f t="shared" si="93"/>
        <v/>
      </c>
      <c r="BJ32" s="12" t="str">
        <f t="shared" si="93"/>
        <v/>
      </c>
      <c r="BK32" s="12" t="str">
        <f t="shared" si="93"/>
        <v/>
      </c>
      <c r="BL32" s="12" t="str">
        <f t="shared" si="93"/>
        <v/>
      </c>
      <c r="BM32" s="12" t="str">
        <f t="shared" si="93"/>
        <v/>
      </c>
      <c r="BN32" s="12" t="str">
        <f t="shared" si="93"/>
        <v/>
      </c>
      <c r="BO32" s="12" t="str">
        <f t="shared" si="93"/>
        <v/>
      </c>
      <c r="BP32" s="12" t="str">
        <f t="shared" si="93"/>
        <v/>
      </c>
      <c r="BQ32" s="12" t="str">
        <f t="shared" si="93"/>
        <v/>
      </c>
      <c r="BR32" s="12" t="str">
        <f t="shared" si="93"/>
        <v/>
      </c>
      <c r="BS32" s="12" t="str">
        <f t="shared" si="93"/>
        <v/>
      </c>
      <c r="BT32" s="12" t="str">
        <f t="shared" si="93"/>
        <v/>
      </c>
      <c r="BU32" s="12" t="str">
        <f t="shared" si="93"/>
        <v/>
      </c>
      <c r="BV32" s="12" t="str">
        <f t="shared" si="93"/>
        <v/>
      </c>
      <c r="BW32" s="12" t="str">
        <f t="shared" si="93"/>
        <v/>
      </c>
      <c r="BX32" s="12" t="str">
        <f t="shared" si="93"/>
        <v/>
      </c>
      <c r="BY32" s="12" t="str">
        <f t="shared" si="93"/>
        <v/>
      </c>
      <c r="BZ32" s="12" t="str">
        <f t="shared" si="93"/>
        <v/>
      </c>
      <c r="CA32" s="12" t="str">
        <f t="shared" si="93"/>
        <v/>
      </c>
      <c r="CB32" s="12" t="str">
        <f t="shared" si="93"/>
        <v/>
      </c>
      <c r="CC32" s="12" t="str">
        <f t="shared" si="93"/>
        <v/>
      </c>
      <c r="CD32" s="12" t="str">
        <f t="shared" si="93"/>
        <v/>
      </c>
      <c r="CE32" s="12" t="str">
        <f t="shared" si="93"/>
        <v/>
      </c>
      <c r="CF32" s="12" t="str">
        <f t="shared" si="93"/>
        <v/>
      </c>
      <c r="CG32" s="12" t="str">
        <f t="shared" si="93"/>
        <v/>
      </c>
      <c r="CH32" s="12" t="str">
        <f t="shared" si="93"/>
        <v/>
      </c>
      <c r="CI32" s="12" t="str">
        <f t="shared" si="93"/>
        <v/>
      </c>
      <c r="CJ32" s="12" t="str">
        <f t="shared" si="93"/>
        <v/>
      </c>
      <c r="CK32" s="12" t="str">
        <f t="shared" si="93"/>
        <v/>
      </c>
      <c r="CL32" s="12" t="str">
        <f t="shared" si="93"/>
        <v/>
      </c>
      <c r="CM32" s="12" t="str">
        <f t="shared" si="93"/>
        <v/>
      </c>
      <c r="CN32" s="12" t="str">
        <f t="shared" si="93"/>
        <v/>
      </c>
      <c r="CO32" s="12" t="str">
        <f t="shared" si="93"/>
        <v/>
      </c>
      <c r="CP32" s="12" t="str">
        <f t="shared" si="93"/>
        <v/>
      </c>
      <c r="CQ32" s="12" t="str">
        <f t="shared" si="93"/>
        <v/>
      </c>
      <c r="CR32" s="12" t="str">
        <f t="shared" si="93"/>
        <v/>
      </c>
      <c r="CS32" s="12" t="str">
        <f t="shared" si="93"/>
        <v/>
      </c>
      <c r="CT32" s="12" t="str">
        <f t="shared" ref="CT32:FE32" si="94">IF(AND(CK2&gt;=$M$32,CK2&lt;=$N$32),"x","")</f>
        <v/>
      </c>
      <c r="CU32" s="12" t="str">
        <f t="shared" si="94"/>
        <v/>
      </c>
      <c r="CV32" s="12" t="str">
        <f t="shared" si="94"/>
        <v/>
      </c>
      <c r="CW32" s="12" t="str">
        <f t="shared" si="94"/>
        <v/>
      </c>
      <c r="CX32" s="12" t="str">
        <f t="shared" si="94"/>
        <v/>
      </c>
      <c r="CY32" s="12" t="str">
        <f t="shared" si="94"/>
        <v/>
      </c>
      <c r="CZ32" s="12" t="str">
        <f t="shared" si="94"/>
        <v/>
      </c>
      <c r="DA32" s="12" t="str">
        <f t="shared" si="94"/>
        <v/>
      </c>
      <c r="DB32" s="12" t="str">
        <f t="shared" si="94"/>
        <v/>
      </c>
      <c r="DC32" s="12" t="str">
        <f t="shared" si="94"/>
        <v/>
      </c>
      <c r="DD32" s="12" t="str">
        <f t="shared" si="94"/>
        <v/>
      </c>
      <c r="DE32" s="12" t="str">
        <f t="shared" si="94"/>
        <v/>
      </c>
      <c r="DF32" s="12" t="str">
        <f t="shared" si="94"/>
        <v/>
      </c>
      <c r="DG32" s="12" t="str">
        <f t="shared" si="94"/>
        <v/>
      </c>
      <c r="DH32" s="12" t="str">
        <f t="shared" si="94"/>
        <v/>
      </c>
      <c r="DI32" s="12" t="str">
        <f t="shared" si="94"/>
        <v/>
      </c>
      <c r="DJ32" s="12" t="str">
        <f t="shared" si="94"/>
        <v/>
      </c>
      <c r="DK32" s="12" t="str">
        <f t="shared" si="94"/>
        <v/>
      </c>
      <c r="DL32" s="12" t="str">
        <f t="shared" si="94"/>
        <v/>
      </c>
      <c r="DM32" s="12" t="str">
        <f t="shared" si="94"/>
        <v/>
      </c>
      <c r="DN32" s="12" t="str">
        <f t="shared" si="94"/>
        <v/>
      </c>
      <c r="DO32" s="12" t="str">
        <f t="shared" si="94"/>
        <v/>
      </c>
      <c r="DP32" s="12" t="str">
        <f t="shared" si="94"/>
        <v/>
      </c>
      <c r="DQ32" s="12" t="str">
        <f t="shared" si="94"/>
        <v/>
      </c>
      <c r="DR32" s="12" t="str">
        <f t="shared" si="94"/>
        <v/>
      </c>
      <c r="DS32" s="12" t="str">
        <f t="shared" si="94"/>
        <v/>
      </c>
      <c r="DT32" s="12" t="str">
        <f t="shared" si="94"/>
        <v/>
      </c>
      <c r="DU32" s="12" t="str">
        <f t="shared" si="94"/>
        <v/>
      </c>
      <c r="DV32" s="12" t="str">
        <f t="shared" si="94"/>
        <v/>
      </c>
      <c r="DW32" s="12" t="str">
        <f t="shared" si="94"/>
        <v/>
      </c>
      <c r="DX32" s="12" t="str">
        <f t="shared" si="94"/>
        <v/>
      </c>
      <c r="DY32" s="12" t="str">
        <f t="shared" si="94"/>
        <v/>
      </c>
      <c r="DZ32" s="12" t="str">
        <f t="shared" si="94"/>
        <v/>
      </c>
      <c r="EA32" s="12" t="str">
        <f t="shared" si="94"/>
        <v/>
      </c>
      <c r="EB32" s="12" t="str">
        <f t="shared" si="94"/>
        <v/>
      </c>
      <c r="EC32" s="12" t="str">
        <f t="shared" si="94"/>
        <v/>
      </c>
      <c r="ED32" s="12" t="str">
        <f t="shared" si="94"/>
        <v/>
      </c>
      <c r="EE32" s="12" t="str">
        <f t="shared" si="94"/>
        <v/>
      </c>
      <c r="EF32" s="12" t="str">
        <f t="shared" si="94"/>
        <v/>
      </c>
      <c r="EG32" s="12" t="str">
        <f t="shared" si="94"/>
        <v/>
      </c>
      <c r="EH32" s="12" t="str">
        <f t="shared" si="94"/>
        <v/>
      </c>
      <c r="EI32" s="12" t="str">
        <f t="shared" si="94"/>
        <v/>
      </c>
      <c r="EJ32" s="12" t="str">
        <f t="shared" si="94"/>
        <v/>
      </c>
      <c r="EK32" s="12" t="str">
        <f t="shared" si="94"/>
        <v/>
      </c>
      <c r="EL32" s="12" t="str">
        <f t="shared" si="94"/>
        <v/>
      </c>
      <c r="EM32" s="12" t="str">
        <f t="shared" si="94"/>
        <v/>
      </c>
      <c r="EN32" s="12" t="str">
        <f t="shared" si="94"/>
        <v/>
      </c>
      <c r="EO32" s="12" t="str">
        <f t="shared" si="94"/>
        <v/>
      </c>
      <c r="EP32" s="12" t="str">
        <f t="shared" si="94"/>
        <v/>
      </c>
      <c r="EQ32" s="12" t="str">
        <f t="shared" si="94"/>
        <v/>
      </c>
      <c r="ER32" s="12" t="str">
        <f t="shared" si="94"/>
        <v/>
      </c>
      <c r="ES32" s="12" t="str">
        <f t="shared" si="94"/>
        <v/>
      </c>
      <c r="ET32" s="12" t="str">
        <f t="shared" si="94"/>
        <v/>
      </c>
      <c r="EU32" s="12" t="str">
        <f t="shared" si="94"/>
        <v/>
      </c>
      <c r="EV32" s="12" t="str">
        <f t="shared" si="94"/>
        <v/>
      </c>
      <c r="EW32" s="12" t="str">
        <f t="shared" si="94"/>
        <v/>
      </c>
      <c r="EX32" s="12" t="str">
        <f t="shared" si="94"/>
        <v/>
      </c>
      <c r="EY32" s="12" t="str">
        <f t="shared" si="94"/>
        <v/>
      </c>
      <c r="EZ32" s="12" t="str">
        <f t="shared" si="94"/>
        <v/>
      </c>
      <c r="FA32" s="12" t="str">
        <f t="shared" si="94"/>
        <v/>
      </c>
      <c r="FB32" s="12" t="str">
        <f t="shared" si="94"/>
        <v/>
      </c>
      <c r="FC32" s="12" t="str">
        <f t="shared" si="94"/>
        <v/>
      </c>
      <c r="FD32" s="12" t="str">
        <f t="shared" si="94"/>
        <v/>
      </c>
      <c r="FE32" s="12" t="str">
        <f t="shared" si="94"/>
        <v/>
      </c>
      <c r="FF32" s="12" t="str">
        <f t="shared" ref="FF32:HQ32" si="95">IF(AND(EW2&gt;=$M$32,EW2&lt;=$N$32),"x","")</f>
        <v/>
      </c>
      <c r="FG32" s="12" t="str">
        <f t="shared" si="95"/>
        <v/>
      </c>
      <c r="FH32" s="12" t="str">
        <f t="shared" si="95"/>
        <v/>
      </c>
      <c r="FI32" s="12" t="str">
        <f t="shared" si="95"/>
        <v/>
      </c>
      <c r="FJ32" s="12" t="str">
        <f t="shared" si="95"/>
        <v/>
      </c>
      <c r="FK32" s="12" t="str">
        <f t="shared" si="95"/>
        <v/>
      </c>
      <c r="FL32" s="12" t="str">
        <f t="shared" si="95"/>
        <v/>
      </c>
      <c r="FM32" s="12" t="str">
        <f t="shared" si="95"/>
        <v/>
      </c>
      <c r="FN32" s="12" t="str">
        <f t="shared" si="95"/>
        <v/>
      </c>
      <c r="FO32" s="12" t="str">
        <f t="shared" si="95"/>
        <v/>
      </c>
      <c r="FP32" s="12" t="str">
        <f t="shared" si="95"/>
        <v/>
      </c>
      <c r="FQ32" s="12" t="str">
        <f t="shared" si="95"/>
        <v/>
      </c>
      <c r="FR32" s="12" t="str">
        <f t="shared" si="95"/>
        <v/>
      </c>
      <c r="FS32" s="12" t="str">
        <f t="shared" si="95"/>
        <v/>
      </c>
      <c r="FT32" s="12" t="str">
        <f t="shared" si="95"/>
        <v/>
      </c>
      <c r="FU32" s="12" t="str">
        <f t="shared" si="95"/>
        <v/>
      </c>
      <c r="FV32" s="12" t="str">
        <f t="shared" si="95"/>
        <v/>
      </c>
      <c r="FW32" s="12" t="str">
        <f t="shared" si="95"/>
        <v/>
      </c>
      <c r="FX32" s="12" t="str">
        <f t="shared" si="95"/>
        <v/>
      </c>
      <c r="FY32" s="12" t="str">
        <f t="shared" si="95"/>
        <v/>
      </c>
      <c r="FZ32" s="12" t="str">
        <f t="shared" si="95"/>
        <v/>
      </c>
      <c r="GA32" s="12" t="str">
        <f t="shared" si="95"/>
        <v/>
      </c>
      <c r="GB32" s="12" t="str">
        <f t="shared" si="95"/>
        <v/>
      </c>
      <c r="GC32" s="12" t="str">
        <f t="shared" si="95"/>
        <v/>
      </c>
      <c r="GD32" s="12" t="str">
        <f t="shared" si="95"/>
        <v/>
      </c>
      <c r="GE32" s="12" t="str">
        <f t="shared" si="95"/>
        <v/>
      </c>
      <c r="GF32" s="12" t="str">
        <f t="shared" si="95"/>
        <v/>
      </c>
      <c r="GG32" s="12" t="str">
        <f t="shared" si="95"/>
        <v/>
      </c>
      <c r="GH32" s="12" t="str">
        <f t="shared" si="95"/>
        <v/>
      </c>
      <c r="GI32" s="12" t="str">
        <f t="shared" si="95"/>
        <v/>
      </c>
      <c r="GJ32" s="12" t="str">
        <f t="shared" si="95"/>
        <v/>
      </c>
      <c r="GK32" s="12" t="str">
        <f t="shared" si="95"/>
        <v/>
      </c>
      <c r="GL32" s="12" t="str">
        <f t="shared" si="95"/>
        <v/>
      </c>
      <c r="GM32" s="12" t="str">
        <f t="shared" si="95"/>
        <v/>
      </c>
      <c r="GN32" s="12" t="str">
        <f t="shared" si="95"/>
        <v/>
      </c>
      <c r="GO32" s="12" t="str">
        <f t="shared" si="95"/>
        <v/>
      </c>
      <c r="GP32" s="12" t="str">
        <f t="shared" si="95"/>
        <v/>
      </c>
      <c r="GQ32" s="12" t="str">
        <f t="shared" si="95"/>
        <v/>
      </c>
      <c r="GR32" s="12" t="str">
        <f t="shared" si="95"/>
        <v/>
      </c>
      <c r="GS32" s="12" t="str">
        <f t="shared" si="95"/>
        <v/>
      </c>
      <c r="GT32" s="12" t="str">
        <f t="shared" si="95"/>
        <v/>
      </c>
      <c r="GU32" s="12" t="str">
        <f t="shared" si="95"/>
        <v/>
      </c>
      <c r="GV32" s="12" t="str">
        <f t="shared" si="95"/>
        <v/>
      </c>
      <c r="GW32" s="12" t="str">
        <f t="shared" si="95"/>
        <v/>
      </c>
      <c r="GX32" s="12" t="str">
        <f t="shared" si="95"/>
        <v/>
      </c>
      <c r="GY32" s="12" t="str">
        <f t="shared" si="95"/>
        <v/>
      </c>
      <c r="GZ32" s="12" t="str">
        <f t="shared" si="95"/>
        <v/>
      </c>
      <c r="HA32" s="12" t="str">
        <f t="shared" si="95"/>
        <v/>
      </c>
      <c r="HB32" s="12" t="str">
        <f t="shared" si="95"/>
        <v/>
      </c>
      <c r="HC32" s="12" t="str">
        <f t="shared" si="95"/>
        <v/>
      </c>
      <c r="HD32" s="12" t="str">
        <f t="shared" si="95"/>
        <v/>
      </c>
      <c r="HE32" s="12" t="str">
        <f t="shared" si="95"/>
        <v/>
      </c>
      <c r="HF32" s="12" t="str">
        <f t="shared" si="95"/>
        <v/>
      </c>
      <c r="HG32" s="12" t="str">
        <f t="shared" si="95"/>
        <v/>
      </c>
      <c r="HH32" s="12" t="str">
        <f t="shared" si="95"/>
        <v/>
      </c>
      <c r="HI32" s="12" t="str">
        <f t="shared" si="95"/>
        <v/>
      </c>
      <c r="HJ32" s="12" t="str">
        <f t="shared" si="95"/>
        <v/>
      </c>
      <c r="HK32" s="12" t="str">
        <f t="shared" si="95"/>
        <v/>
      </c>
      <c r="HL32" s="12" t="str">
        <f t="shared" si="95"/>
        <v/>
      </c>
      <c r="HM32" s="12" t="str">
        <f t="shared" si="95"/>
        <v/>
      </c>
      <c r="HN32" s="12" t="str">
        <f t="shared" si="95"/>
        <v/>
      </c>
      <c r="HO32" s="12" t="str">
        <f t="shared" si="95"/>
        <v/>
      </c>
      <c r="HP32" s="12" t="str">
        <f t="shared" si="95"/>
        <v/>
      </c>
      <c r="HQ32" s="12" t="str">
        <f t="shared" si="95"/>
        <v/>
      </c>
      <c r="HR32" s="12" t="str">
        <f t="shared" ref="HR32:KC32" si="96">IF(AND(HI2&gt;=$M$32,HI2&lt;=$N$32),"x","")</f>
        <v/>
      </c>
      <c r="HS32" s="12" t="str">
        <f t="shared" si="96"/>
        <v/>
      </c>
      <c r="HT32" s="12" t="str">
        <f t="shared" si="96"/>
        <v/>
      </c>
      <c r="HU32" s="12" t="str">
        <f t="shared" si="96"/>
        <v/>
      </c>
      <c r="HV32" s="12" t="str">
        <f t="shared" si="96"/>
        <v/>
      </c>
      <c r="HW32" s="12" t="str">
        <f t="shared" si="96"/>
        <v/>
      </c>
      <c r="HX32" s="12" t="str">
        <f t="shared" si="96"/>
        <v/>
      </c>
      <c r="HY32" s="12" t="str">
        <f t="shared" si="96"/>
        <v/>
      </c>
      <c r="HZ32" s="12" t="str">
        <f t="shared" si="96"/>
        <v/>
      </c>
      <c r="IA32" s="12" t="str">
        <f t="shared" si="96"/>
        <v/>
      </c>
      <c r="IB32" s="12" t="str">
        <f t="shared" si="96"/>
        <v/>
      </c>
      <c r="IC32" s="12" t="str">
        <f t="shared" si="96"/>
        <v/>
      </c>
      <c r="ID32" s="12" t="str">
        <f t="shared" si="96"/>
        <v/>
      </c>
      <c r="IE32" s="12" t="str">
        <f t="shared" si="96"/>
        <v/>
      </c>
      <c r="IF32" s="12" t="str">
        <f t="shared" si="96"/>
        <v/>
      </c>
      <c r="IG32" s="12" t="str">
        <f t="shared" si="96"/>
        <v/>
      </c>
      <c r="IH32" s="12" t="str">
        <f t="shared" si="96"/>
        <v/>
      </c>
      <c r="II32" s="12" t="str">
        <f t="shared" si="96"/>
        <v/>
      </c>
      <c r="IJ32" s="12" t="str">
        <f t="shared" si="96"/>
        <v/>
      </c>
      <c r="IK32" s="12" t="str">
        <f t="shared" si="96"/>
        <v/>
      </c>
      <c r="IL32" s="12" t="str">
        <f t="shared" si="96"/>
        <v/>
      </c>
      <c r="IM32" s="12" t="str">
        <f t="shared" si="96"/>
        <v/>
      </c>
      <c r="IN32" s="12" t="str">
        <f t="shared" si="96"/>
        <v/>
      </c>
      <c r="IO32" s="12" t="str">
        <f t="shared" si="96"/>
        <v/>
      </c>
      <c r="IP32" s="12" t="str">
        <f t="shared" si="96"/>
        <v/>
      </c>
      <c r="IQ32" s="12" t="str">
        <f t="shared" si="96"/>
        <v/>
      </c>
      <c r="IR32" s="12" t="str">
        <f t="shared" si="96"/>
        <v/>
      </c>
      <c r="IS32" s="12" t="str">
        <f t="shared" si="96"/>
        <v/>
      </c>
      <c r="IT32" s="12" t="str">
        <f t="shared" si="96"/>
        <v/>
      </c>
      <c r="IU32" s="12" t="str">
        <f t="shared" si="96"/>
        <v/>
      </c>
      <c r="IV32" s="12" t="str">
        <f t="shared" si="96"/>
        <v/>
      </c>
      <c r="IW32" s="12" t="str">
        <f t="shared" si="96"/>
        <v/>
      </c>
      <c r="IX32" s="12" t="str">
        <f t="shared" si="96"/>
        <v/>
      </c>
      <c r="IY32" s="12" t="str">
        <f t="shared" si="96"/>
        <v/>
      </c>
      <c r="IZ32" s="12" t="str">
        <f t="shared" si="96"/>
        <v/>
      </c>
      <c r="JA32" s="12" t="str">
        <f t="shared" si="96"/>
        <v/>
      </c>
      <c r="JB32" s="12" t="str">
        <f t="shared" si="96"/>
        <v/>
      </c>
      <c r="JC32" s="12" t="str">
        <f t="shared" si="96"/>
        <v/>
      </c>
      <c r="JD32" s="12" t="str">
        <f t="shared" si="96"/>
        <v/>
      </c>
      <c r="JE32" s="12" t="str">
        <f t="shared" si="96"/>
        <v/>
      </c>
      <c r="JF32" s="12" t="str">
        <f t="shared" si="96"/>
        <v/>
      </c>
      <c r="JG32" s="12" t="str">
        <f t="shared" si="96"/>
        <v/>
      </c>
      <c r="JH32" s="12" t="str">
        <f t="shared" si="96"/>
        <v/>
      </c>
      <c r="JI32" s="12" t="str">
        <f t="shared" si="96"/>
        <v/>
      </c>
      <c r="JJ32" s="12" t="str">
        <f t="shared" si="96"/>
        <v/>
      </c>
      <c r="JK32" s="12" t="str">
        <f t="shared" si="96"/>
        <v/>
      </c>
      <c r="JL32" s="12" t="str">
        <f t="shared" si="96"/>
        <v/>
      </c>
      <c r="JM32" s="12" t="str">
        <f t="shared" si="96"/>
        <v/>
      </c>
      <c r="JN32" s="12" t="str">
        <f t="shared" si="96"/>
        <v/>
      </c>
      <c r="JO32" s="12" t="str">
        <f t="shared" si="96"/>
        <v/>
      </c>
      <c r="JP32" s="12" t="str">
        <f t="shared" si="96"/>
        <v/>
      </c>
      <c r="JQ32" s="12" t="str">
        <f t="shared" si="96"/>
        <v/>
      </c>
      <c r="JR32" s="12" t="str">
        <f t="shared" si="96"/>
        <v/>
      </c>
      <c r="JS32" s="12" t="str">
        <f t="shared" si="96"/>
        <v/>
      </c>
      <c r="JT32" s="12" t="str">
        <f t="shared" si="96"/>
        <v/>
      </c>
      <c r="JU32" s="12" t="str">
        <f t="shared" si="96"/>
        <v/>
      </c>
      <c r="JV32" s="12" t="str">
        <f t="shared" si="96"/>
        <v/>
      </c>
      <c r="JW32" s="12" t="str">
        <f t="shared" si="96"/>
        <v/>
      </c>
      <c r="JX32" s="12" t="str">
        <f t="shared" si="96"/>
        <v/>
      </c>
      <c r="JY32" s="12" t="str">
        <f t="shared" si="96"/>
        <v/>
      </c>
      <c r="JZ32" s="12" t="str">
        <f t="shared" si="96"/>
        <v/>
      </c>
      <c r="KA32" s="12" t="str">
        <f t="shared" si="96"/>
        <v/>
      </c>
      <c r="KB32" s="12" t="str">
        <f t="shared" si="96"/>
        <v/>
      </c>
      <c r="KC32" s="12" t="str">
        <f t="shared" si="96"/>
        <v/>
      </c>
      <c r="KD32" s="12" t="str">
        <f t="shared" ref="KD32:MO32" si="97">IF(AND(JU2&gt;=$M$32,JU2&lt;=$N$32),"x","")</f>
        <v/>
      </c>
      <c r="KE32" s="12" t="str">
        <f t="shared" si="97"/>
        <v/>
      </c>
      <c r="KF32" s="12" t="str">
        <f t="shared" si="97"/>
        <v/>
      </c>
      <c r="KG32" s="12" t="str">
        <f t="shared" si="97"/>
        <v/>
      </c>
      <c r="KH32" s="12" t="str">
        <f t="shared" si="97"/>
        <v/>
      </c>
      <c r="KI32" s="12" t="str">
        <f t="shared" si="97"/>
        <v/>
      </c>
      <c r="KJ32" s="12" t="str">
        <f t="shared" si="97"/>
        <v/>
      </c>
      <c r="KK32" s="12" t="str">
        <f t="shared" si="97"/>
        <v/>
      </c>
      <c r="KL32" s="12" t="str">
        <f t="shared" si="97"/>
        <v/>
      </c>
      <c r="KM32" s="12" t="str">
        <f t="shared" si="97"/>
        <v/>
      </c>
      <c r="KN32" s="12" t="str">
        <f t="shared" si="97"/>
        <v/>
      </c>
      <c r="KO32" s="12" t="str">
        <f t="shared" si="97"/>
        <v/>
      </c>
      <c r="KP32" s="12" t="str">
        <f t="shared" si="97"/>
        <v/>
      </c>
      <c r="KQ32" s="12" t="str">
        <f t="shared" si="97"/>
        <v/>
      </c>
      <c r="KR32" s="12" t="str">
        <f t="shared" si="97"/>
        <v/>
      </c>
      <c r="KS32" s="12" t="str">
        <f t="shared" si="97"/>
        <v/>
      </c>
      <c r="KT32" s="12" t="str">
        <f t="shared" si="97"/>
        <v/>
      </c>
      <c r="KU32" s="12" t="str">
        <f t="shared" si="97"/>
        <v/>
      </c>
      <c r="KV32" s="12" t="str">
        <f t="shared" si="97"/>
        <v/>
      </c>
      <c r="KW32" s="12" t="str">
        <f t="shared" si="97"/>
        <v/>
      </c>
      <c r="KX32" s="12" t="str">
        <f t="shared" si="97"/>
        <v/>
      </c>
      <c r="KY32" s="12" t="str">
        <f t="shared" si="97"/>
        <v/>
      </c>
      <c r="KZ32" s="12" t="str">
        <f t="shared" si="97"/>
        <v/>
      </c>
      <c r="LA32" s="12" t="str">
        <f t="shared" si="97"/>
        <v/>
      </c>
      <c r="LB32" s="12" t="str">
        <f t="shared" si="97"/>
        <v/>
      </c>
      <c r="LC32" s="12" t="str">
        <f t="shared" si="97"/>
        <v/>
      </c>
      <c r="LD32" s="12" t="str">
        <f t="shared" si="97"/>
        <v/>
      </c>
      <c r="LE32" s="12" t="str">
        <f t="shared" si="97"/>
        <v/>
      </c>
      <c r="LF32" s="12" t="str">
        <f t="shared" si="97"/>
        <v/>
      </c>
      <c r="LG32" s="12" t="str">
        <f t="shared" si="97"/>
        <v/>
      </c>
      <c r="LH32" s="12" t="str">
        <f t="shared" si="97"/>
        <v/>
      </c>
      <c r="LI32" s="12" t="str">
        <f t="shared" si="97"/>
        <v/>
      </c>
      <c r="LJ32" s="12" t="str">
        <f t="shared" si="97"/>
        <v/>
      </c>
      <c r="LK32" s="12" t="str">
        <f t="shared" si="97"/>
        <v/>
      </c>
      <c r="LL32" s="12" t="str">
        <f t="shared" si="97"/>
        <v/>
      </c>
      <c r="LM32" s="12" t="str">
        <f t="shared" si="97"/>
        <v/>
      </c>
      <c r="LN32" s="12" t="str">
        <f t="shared" si="97"/>
        <v/>
      </c>
      <c r="LO32" s="12" t="str">
        <f t="shared" si="97"/>
        <v/>
      </c>
      <c r="LP32" s="12" t="str">
        <f t="shared" si="97"/>
        <v/>
      </c>
      <c r="LQ32" s="12" t="str">
        <f t="shared" si="97"/>
        <v/>
      </c>
      <c r="LR32" s="12" t="str">
        <f t="shared" si="97"/>
        <v/>
      </c>
      <c r="LS32" s="12" t="str">
        <f t="shared" si="97"/>
        <v/>
      </c>
      <c r="LT32" s="12" t="str">
        <f t="shared" si="97"/>
        <v/>
      </c>
      <c r="LU32" s="12" t="str">
        <f t="shared" si="97"/>
        <v/>
      </c>
      <c r="LV32" s="12" t="str">
        <f t="shared" si="97"/>
        <v/>
      </c>
      <c r="LW32" s="12" t="str">
        <f t="shared" si="97"/>
        <v/>
      </c>
      <c r="LX32" s="12" t="str">
        <f t="shared" si="97"/>
        <v/>
      </c>
      <c r="LY32" s="12" t="str">
        <f t="shared" si="97"/>
        <v/>
      </c>
      <c r="LZ32" s="12" t="str">
        <f t="shared" si="97"/>
        <v/>
      </c>
      <c r="MA32" s="12" t="str">
        <f t="shared" si="97"/>
        <v/>
      </c>
      <c r="MB32" s="12" t="str">
        <f t="shared" si="97"/>
        <v/>
      </c>
      <c r="MC32" s="12" t="str">
        <f t="shared" si="97"/>
        <v/>
      </c>
      <c r="MD32" s="12" t="str">
        <f t="shared" si="97"/>
        <v/>
      </c>
      <c r="ME32" s="12" t="str">
        <f t="shared" si="97"/>
        <v/>
      </c>
      <c r="MF32" s="12" t="str">
        <f t="shared" si="97"/>
        <v/>
      </c>
      <c r="MG32" s="12" t="str">
        <f t="shared" si="97"/>
        <v/>
      </c>
      <c r="MH32" s="12" t="str">
        <f t="shared" si="97"/>
        <v/>
      </c>
      <c r="MI32" s="12" t="str">
        <f t="shared" si="97"/>
        <v/>
      </c>
      <c r="MJ32" s="12" t="str">
        <f t="shared" si="97"/>
        <v/>
      </c>
      <c r="MK32" s="12" t="str">
        <f t="shared" si="97"/>
        <v/>
      </c>
      <c r="ML32" s="12" t="str">
        <f t="shared" si="97"/>
        <v/>
      </c>
      <c r="MM32" s="12" t="str">
        <f t="shared" si="97"/>
        <v/>
      </c>
      <c r="MN32" s="12" t="str">
        <f t="shared" si="97"/>
        <v/>
      </c>
      <c r="MO32" s="12" t="str">
        <f t="shared" si="97"/>
        <v/>
      </c>
      <c r="MP32" s="12" t="str">
        <f t="shared" ref="MP32:PA32" si="98">IF(AND(MG2&gt;=$M$32,MG2&lt;=$N$32),"x","")</f>
        <v/>
      </c>
      <c r="MQ32" s="12" t="str">
        <f t="shared" si="98"/>
        <v/>
      </c>
      <c r="MR32" s="12" t="str">
        <f t="shared" si="98"/>
        <v/>
      </c>
      <c r="MS32" s="12" t="str">
        <f t="shared" si="98"/>
        <v/>
      </c>
      <c r="MT32" s="12" t="str">
        <f t="shared" si="98"/>
        <v/>
      </c>
      <c r="MU32" s="12" t="str">
        <f t="shared" si="98"/>
        <v/>
      </c>
      <c r="MV32" s="12" t="str">
        <f t="shared" si="98"/>
        <v/>
      </c>
      <c r="MW32" s="12" t="str">
        <f t="shared" si="98"/>
        <v/>
      </c>
      <c r="MX32" s="12" t="str">
        <f t="shared" si="98"/>
        <v/>
      </c>
      <c r="MY32" s="12" t="str">
        <f t="shared" si="98"/>
        <v/>
      </c>
      <c r="MZ32" s="12" t="str">
        <f t="shared" si="98"/>
        <v/>
      </c>
      <c r="NA32" s="12" t="str">
        <f t="shared" si="98"/>
        <v/>
      </c>
      <c r="NB32" s="12" t="str">
        <f t="shared" si="98"/>
        <v/>
      </c>
      <c r="NC32" s="12" t="str">
        <f t="shared" si="98"/>
        <v/>
      </c>
      <c r="ND32" s="12" t="str">
        <f t="shared" si="98"/>
        <v/>
      </c>
      <c r="NE32" s="12" t="str">
        <f t="shared" si="98"/>
        <v/>
      </c>
      <c r="NF32" s="12" t="str">
        <f t="shared" si="98"/>
        <v/>
      </c>
      <c r="NG32" s="12" t="str">
        <f t="shared" si="98"/>
        <v/>
      </c>
      <c r="NH32" s="12" t="str">
        <f t="shared" si="98"/>
        <v/>
      </c>
      <c r="NI32" s="12" t="str">
        <f t="shared" si="98"/>
        <v/>
      </c>
      <c r="NJ32" s="12" t="str">
        <f t="shared" si="98"/>
        <v/>
      </c>
      <c r="NK32" s="12" t="str">
        <f t="shared" si="98"/>
        <v/>
      </c>
      <c r="NL32" s="12" t="str">
        <f t="shared" si="98"/>
        <v/>
      </c>
      <c r="NM32" s="12" t="str">
        <f t="shared" si="98"/>
        <v/>
      </c>
      <c r="NN32" s="12" t="str">
        <f t="shared" si="98"/>
        <v/>
      </c>
      <c r="NO32" s="12" t="str">
        <f t="shared" si="98"/>
        <v/>
      </c>
      <c r="NP32" s="12" t="str">
        <f t="shared" si="98"/>
        <v/>
      </c>
      <c r="NQ32" s="12" t="str">
        <f t="shared" si="98"/>
        <v/>
      </c>
      <c r="NR32" s="12" t="str">
        <f t="shared" si="98"/>
        <v/>
      </c>
      <c r="NS32" s="12" t="str">
        <f t="shared" si="98"/>
        <v/>
      </c>
      <c r="NT32" s="12" t="str">
        <f t="shared" si="98"/>
        <v/>
      </c>
      <c r="NU32" s="12" t="str">
        <f t="shared" si="98"/>
        <v/>
      </c>
      <c r="NV32" s="12" t="str">
        <f t="shared" si="98"/>
        <v/>
      </c>
      <c r="NW32" s="12" t="str">
        <f t="shared" si="98"/>
        <v/>
      </c>
      <c r="NX32" s="12" t="str">
        <f t="shared" si="98"/>
        <v/>
      </c>
      <c r="NY32" s="12" t="str">
        <f t="shared" si="98"/>
        <v/>
      </c>
      <c r="NZ32" s="12" t="str">
        <f t="shared" si="98"/>
        <v/>
      </c>
      <c r="OA32" s="12" t="str">
        <f t="shared" si="98"/>
        <v/>
      </c>
      <c r="OB32" s="12" t="str">
        <f t="shared" si="98"/>
        <v/>
      </c>
      <c r="OC32" s="12" t="str">
        <f t="shared" si="98"/>
        <v/>
      </c>
      <c r="OD32" s="12" t="str">
        <f t="shared" si="98"/>
        <v/>
      </c>
      <c r="OE32" s="12" t="str">
        <f t="shared" si="98"/>
        <v/>
      </c>
      <c r="OF32" s="12" t="str">
        <f t="shared" si="98"/>
        <v/>
      </c>
      <c r="OG32" s="12" t="str">
        <f t="shared" si="98"/>
        <v/>
      </c>
      <c r="OH32" s="12" t="str">
        <f t="shared" si="98"/>
        <v/>
      </c>
      <c r="OI32" s="12" t="str">
        <f t="shared" si="98"/>
        <v/>
      </c>
      <c r="OJ32" s="12" t="str">
        <f t="shared" si="98"/>
        <v/>
      </c>
      <c r="OK32" s="12" t="str">
        <f t="shared" si="98"/>
        <v/>
      </c>
      <c r="OL32" s="12" t="str">
        <f t="shared" si="98"/>
        <v/>
      </c>
      <c r="OM32" s="12" t="str">
        <f t="shared" si="98"/>
        <v/>
      </c>
      <c r="ON32" s="12" t="str">
        <f t="shared" si="98"/>
        <v/>
      </c>
      <c r="OO32" s="12" t="str">
        <f t="shared" si="98"/>
        <v/>
      </c>
      <c r="OP32" s="12" t="str">
        <f t="shared" si="98"/>
        <v/>
      </c>
      <c r="OQ32" s="12" t="str">
        <f t="shared" si="98"/>
        <v/>
      </c>
      <c r="OR32" s="12" t="str">
        <f t="shared" si="98"/>
        <v/>
      </c>
      <c r="OS32" s="12" t="str">
        <f t="shared" si="98"/>
        <v/>
      </c>
      <c r="OT32" s="12" t="str">
        <f t="shared" si="98"/>
        <v/>
      </c>
      <c r="OU32" s="12" t="str">
        <f t="shared" si="98"/>
        <v/>
      </c>
      <c r="OV32" s="12" t="str">
        <f t="shared" si="98"/>
        <v/>
      </c>
      <c r="OW32" s="12" t="str">
        <f t="shared" si="98"/>
        <v/>
      </c>
      <c r="OX32" s="12" t="str">
        <f t="shared" si="98"/>
        <v/>
      </c>
      <c r="OY32" s="12" t="str">
        <f t="shared" si="98"/>
        <v/>
      </c>
      <c r="OZ32" s="12" t="str">
        <f t="shared" si="98"/>
        <v/>
      </c>
      <c r="PA32" s="12" t="str">
        <f t="shared" si="98"/>
        <v/>
      </c>
      <c r="PB32" s="12" t="str">
        <f t="shared" ref="PB32:RM32" si="99">IF(AND(OS2&gt;=$M$32,OS2&lt;=$N$32),"x","")</f>
        <v/>
      </c>
      <c r="PC32" s="12" t="str">
        <f t="shared" si="99"/>
        <v/>
      </c>
      <c r="PD32" s="12" t="str">
        <f t="shared" si="99"/>
        <v/>
      </c>
      <c r="PE32" s="12" t="str">
        <f t="shared" si="99"/>
        <v/>
      </c>
      <c r="PF32" s="12" t="str">
        <f t="shared" si="99"/>
        <v/>
      </c>
      <c r="PG32" s="12" t="str">
        <f t="shared" si="99"/>
        <v/>
      </c>
      <c r="PH32" s="12" t="str">
        <f t="shared" si="99"/>
        <v/>
      </c>
      <c r="PI32" s="12" t="str">
        <f t="shared" si="99"/>
        <v/>
      </c>
      <c r="PJ32" s="12" t="str">
        <f t="shared" si="99"/>
        <v/>
      </c>
      <c r="PK32" s="12" t="str">
        <f t="shared" si="99"/>
        <v/>
      </c>
      <c r="PL32" s="12" t="str">
        <f t="shared" si="99"/>
        <v/>
      </c>
      <c r="PM32" s="12" t="str">
        <f t="shared" si="99"/>
        <v/>
      </c>
      <c r="PN32" s="12" t="str">
        <f t="shared" si="99"/>
        <v/>
      </c>
      <c r="PO32" s="12" t="str">
        <f t="shared" si="99"/>
        <v/>
      </c>
      <c r="PP32" s="12" t="str">
        <f t="shared" si="99"/>
        <v/>
      </c>
      <c r="PQ32" s="12" t="str">
        <f t="shared" si="99"/>
        <v/>
      </c>
      <c r="PR32" s="12" t="str">
        <f t="shared" si="99"/>
        <v/>
      </c>
      <c r="PS32" s="12" t="str">
        <f t="shared" si="99"/>
        <v/>
      </c>
      <c r="PT32" s="12" t="str">
        <f t="shared" si="99"/>
        <v/>
      </c>
      <c r="PU32" s="12" t="str">
        <f t="shared" si="99"/>
        <v/>
      </c>
      <c r="PV32" s="12" t="str">
        <f t="shared" si="99"/>
        <v/>
      </c>
      <c r="PW32" s="12" t="str">
        <f t="shared" si="99"/>
        <v/>
      </c>
      <c r="PX32" s="12" t="str">
        <f t="shared" si="99"/>
        <v/>
      </c>
      <c r="PY32" s="12" t="str">
        <f t="shared" si="99"/>
        <v/>
      </c>
      <c r="PZ32" s="12" t="str">
        <f t="shared" si="99"/>
        <v/>
      </c>
      <c r="QA32" s="12" t="str">
        <f t="shared" si="99"/>
        <v/>
      </c>
      <c r="QB32" s="12" t="str">
        <f t="shared" si="99"/>
        <v/>
      </c>
      <c r="QC32" s="12" t="str">
        <f t="shared" si="99"/>
        <v/>
      </c>
      <c r="QD32" s="12" t="str">
        <f t="shared" si="99"/>
        <v/>
      </c>
      <c r="QE32" s="12" t="str">
        <f t="shared" si="99"/>
        <v/>
      </c>
      <c r="QF32" s="12" t="str">
        <f t="shared" si="99"/>
        <v/>
      </c>
      <c r="QG32" s="12" t="str">
        <f t="shared" si="99"/>
        <v/>
      </c>
      <c r="QH32" s="12" t="str">
        <f t="shared" si="99"/>
        <v/>
      </c>
      <c r="QI32" s="12" t="str">
        <f t="shared" si="99"/>
        <v/>
      </c>
      <c r="QJ32" s="12" t="str">
        <f t="shared" si="99"/>
        <v/>
      </c>
      <c r="QK32" s="12" t="str">
        <f t="shared" si="99"/>
        <v/>
      </c>
      <c r="QL32" s="12" t="str">
        <f t="shared" si="99"/>
        <v/>
      </c>
      <c r="QM32" s="12" t="str">
        <f t="shared" si="99"/>
        <v/>
      </c>
      <c r="QN32" s="12" t="str">
        <f t="shared" si="99"/>
        <v/>
      </c>
      <c r="QO32" s="12" t="str">
        <f t="shared" si="99"/>
        <v/>
      </c>
      <c r="QP32" s="12" t="str">
        <f t="shared" si="99"/>
        <v/>
      </c>
      <c r="QQ32" s="12" t="str">
        <f t="shared" si="99"/>
        <v/>
      </c>
      <c r="QR32" s="12" t="str">
        <f t="shared" si="99"/>
        <v/>
      </c>
      <c r="QS32" s="12" t="str">
        <f t="shared" si="99"/>
        <v/>
      </c>
      <c r="QT32" s="12" t="str">
        <f t="shared" si="99"/>
        <v/>
      </c>
      <c r="QU32" s="12" t="str">
        <f t="shared" si="99"/>
        <v/>
      </c>
      <c r="QV32" s="12" t="str">
        <f t="shared" si="99"/>
        <v/>
      </c>
      <c r="QW32" s="12" t="str">
        <f t="shared" si="99"/>
        <v/>
      </c>
      <c r="QX32" s="12" t="str">
        <f t="shared" si="99"/>
        <v/>
      </c>
      <c r="QY32" s="12" t="str">
        <f t="shared" si="99"/>
        <v/>
      </c>
      <c r="QZ32" s="12" t="str">
        <f t="shared" si="99"/>
        <v/>
      </c>
      <c r="RA32" s="12" t="str">
        <f t="shared" si="99"/>
        <v/>
      </c>
      <c r="RB32" s="12" t="str">
        <f t="shared" si="99"/>
        <v/>
      </c>
      <c r="RC32" s="12" t="str">
        <f t="shared" si="99"/>
        <v/>
      </c>
      <c r="RD32" s="12" t="str">
        <f t="shared" si="99"/>
        <v/>
      </c>
      <c r="RE32" s="12" t="str">
        <f t="shared" si="99"/>
        <v/>
      </c>
      <c r="RF32" s="12" t="str">
        <f t="shared" si="99"/>
        <v/>
      </c>
      <c r="RG32" s="12" t="str">
        <f t="shared" si="99"/>
        <v/>
      </c>
      <c r="RH32" s="12" t="str">
        <f t="shared" si="99"/>
        <v/>
      </c>
      <c r="RI32" s="12" t="str">
        <f t="shared" si="99"/>
        <v/>
      </c>
      <c r="RJ32" s="12" t="str">
        <f t="shared" si="99"/>
        <v/>
      </c>
      <c r="RK32" s="12" t="str">
        <f t="shared" si="99"/>
        <v/>
      </c>
      <c r="RL32" s="12" t="str">
        <f t="shared" si="99"/>
        <v/>
      </c>
      <c r="RM32" s="12" t="str">
        <f t="shared" si="99"/>
        <v/>
      </c>
      <c r="RN32" s="12" t="str">
        <f t="shared" ref="RN32:SB32" si="100">IF(AND(RE2&gt;=$M$32,RE2&lt;=$N$32),"x","")</f>
        <v/>
      </c>
      <c r="RO32" s="12" t="str">
        <f t="shared" si="100"/>
        <v/>
      </c>
      <c r="RP32" s="12" t="str">
        <f t="shared" si="100"/>
        <v/>
      </c>
      <c r="RQ32" s="12" t="str">
        <f t="shared" si="100"/>
        <v/>
      </c>
      <c r="RR32" s="12" t="str">
        <f t="shared" si="100"/>
        <v/>
      </c>
      <c r="RS32" s="12" t="str">
        <f t="shared" si="100"/>
        <v/>
      </c>
      <c r="RT32" s="12" t="str">
        <f t="shared" si="100"/>
        <v/>
      </c>
      <c r="RU32" s="12" t="str">
        <f t="shared" si="100"/>
        <v/>
      </c>
      <c r="RV32" s="12" t="str">
        <f t="shared" si="100"/>
        <v/>
      </c>
      <c r="RW32" s="12" t="str">
        <f t="shared" si="100"/>
        <v/>
      </c>
      <c r="RX32" s="12" t="str">
        <f t="shared" si="100"/>
        <v/>
      </c>
      <c r="RY32" s="12" t="str">
        <f t="shared" si="100"/>
        <v/>
      </c>
      <c r="RZ32" s="12" t="str">
        <f t="shared" si="100"/>
        <v/>
      </c>
      <c r="SA32" s="12" t="str">
        <f t="shared" si="100"/>
        <v/>
      </c>
      <c r="SB32" s="12" t="str">
        <f t="shared" si="100"/>
        <v/>
      </c>
    </row>
    <row r="33" spans="3:26" x14ac:dyDescent="0.25">
      <c r="C33" s="31"/>
      <c r="S33" s="12" t="str">
        <f t="shared" ref="S33:S44" si="101">IF(AND($J$2&gt;=$M33,$J$2&lt;=$N33),"x","")</f>
        <v/>
      </c>
      <c r="T33" s="1" t="str">
        <f t="shared" ref="T33:T44" si="102">IF(AND($K$2&gt;=$M33,$K$2&lt;=$N33),"x","")</f>
        <v/>
      </c>
      <c r="U33" s="1" t="str">
        <f t="shared" ref="U33:U45" si="103">IF(AND($L$2&gt;=$M33,$L$2&lt;=$N33),"x","")</f>
        <v/>
      </c>
      <c r="V33" s="1" t="str">
        <f t="shared" ref="V33:V45" si="104">IF(AND($M$2&gt;=$M33,$M$2&lt;=$N33),"x","")</f>
        <v/>
      </c>
      <c r="W33" s="1" t="str">
        <f t="shared" ref="W33:W45" si="105">IF(AND($N$2&gt;=$M33,$N$2&lt;=$N33),"x","")</f>
        <v/>
      </c>
      <c r="X33" s="1" t="str">
        <f t="shared" ref="X33:X45" si="106">IF(AND($O$2&gt;=$M33,$O$2&lt;=$N33),"x","")</f>
        <v/>
      </c>
      <c r="Y33" s="1" t="str">
        <f t="shared" ref="Y33:Y45" si="107">IF(AND($P$2&gt;=$M33,$P$2&lt;=$N33),"x","")</f>
        <v/>
      </c>
      <c r="Z33" s="1" t="str">
        <f t="shared" ref="Z33:Z45" si="108">IF(AND(Z32&gt;=$D$3,Z32&lt;=$E$3),"x","")</f>
        <v/>
      </c>
    </row>
    <row r="34" spans="3:26" x14ac:dyDescent="0.25">
      <c r="S34" s="12" t="str">
        <f t="shared" si="101"/>
        <v/>
      </c>
      <c r="T34" s="1" t="str">
        <f t="shared" si="102"/>
        <v/>
      </c>
      <c r="U34" s="1" t="str">
        <f t="shared" si="103"/>
        <v/>
      </c>
      <c r="V34" s="1" t="str">
        <f t="shared" si="104"/>
        <v/>
      </c>
      <c r="W34" s="1" t="str">
        <f t="shared" si="105"/>
        <v/>
      </c>
      <c r="X34" s="1" t="str">
        <f t="shared" si="106"/>
        <v/>
      </c>
      <c r="Y34" s="1" t="str">
        <f t="shared" si="107"/>
        <v/>
      </c>
      <c r="Z34" s="1" t="str">
        <f t="shared" si="108"/>
        <v/>
      </c>
    </row>
    <row r="35" spans="3:26" x14ac:dyDescent="0.25">
      <c r="S35" s="12" t="str">
        <f t="shared" si="101"/>
        <v/>
      </c>
      <c r="T35" s="1" t="str">
        <f t="shared" si="102"/>
        <v/>
      </c>
      <c r="U35" s="1" t="str">
        <f t="shared" si="103"/>
        <v/>
      </c>
      <c r="V35" s="1" t="str">
        <f t="shared" si="104"/>
        <v/>
      </c>
      <c r="W35" s="1" t="str">
        <f t="shared" si="105"/>
        <v/>
      </c>
      <c r="X35" s="1" t="str">
        <f t="shared" si="106"/>
        <v/>
      </c>
      <c r="Y35" s="1" t="str">
        <f t="shared" si="107"/>
        <v/>
      </c>
      <c r="Z35" s="1" t="str">
        <f t="shared" si="108"/>
        <v/>
      </c>
    </row>
    <row r="36" spans="3:26" x14ac:dyDescent="0.25">
      <c r="S36" s="12" t="str">
        <f t="shared" si="101"/>
        <v/>
      </c>
      <c r="T36" s="1" t="str">
        <f t="shared" si="102"/>
        <v/>
      </c>
      <c r="U36" s="1" t="str">
        <f t="shared" si="103"/>
        <v/>
      </c>
      <c r="V36" s="1" t="str">
        <f t="shared" si="104"/>
        <v/>
      </c>
      <c r="W36" s="1" t="str">
        <f t="shared" si="105"/>
        <v/>
      </c>
      <c r="X36" s="1" t="str">
        <f t="shared" si="106"/>
        <v/>
      </c>
      <c r="Y36" s="1" t="str">
        <f t="shared" si="107"/>
        <v/>
      </c>
      <c r="Z36" s="1" t="str">
        <f t="shared" si="108"/>
        <v/>
      </c>
    </row>
    <row r="37" spans="3:26" x14ac:dyDescent="0.25">
      <c r="S37" s="12" t="str">
        <f t="shared" si="101"/>
        <v/>
      </c>
      <c r="T37" s="1" t="str">
        <f t="shared" si="102"/>
        <v/>
      </c>
      <c r="U37" s="1" t="str">
        <f t="shared" si="103"/>
        <v/>
      </c>
      <c r="V37" s="1" t="str">
        <f t="shared" si="104"/>
        <v/>
      </c>
      <c r="W37" s="1" t="str">
        <f t="shared" si="105"/>
        <v/>
      </c>
      <c r="X37" s="1" t="str">
        <f t="shared" si="106"/>
        <v/>
      </c>
      <c r="Y37" s="1" t="str">
        <f t="shared" si="107"/>
        <v/>
      </c>
      <c r="Z37" s="1" t="str">
        <f t="shared" si="108"/>
        <v/>
      </c>
    </row>
    <row r="38" spans="3:26" x14ac:dyDescent="0.25">
      <c r="E38" s="1">
        <v>3</v>
      </c>
      <c r="S38" s="12" t="str">
        <f t="shared" si="101"/>
        <v/>
      </c>
      <c r="T38" s="1" t="str">
        <f t="shared" si="102"/>
        <v/>
      </c>
      <c r="U38" s="1" t="str">
        <f t="shared" si="103"/>
        <v/>
      </c>
      <c r="V38" s="1" t="str">
        <f t="shared" si="104"/>
        <v/>
      </c>
      <c r="W38" s="1" t="str">
        <f t="shared" si="105"/>
        <v/>
      </c>
      <c r="X38" s="1" t="str">
        <f t="shared" si="106"/>
        <v/>
      </c>
      <c r="Y38" s="1" t="str">
        <f t="shared" si="107"/>
        <v/>
      </c>
      <c r="Z38" s="1" t="str">
        <f t="shared" si="108"/>
        <v/>
      </c>
    </row>
    <row r="39" spans="3:26" x14ac:dyDescent="0.25">
      <c r="S39" s="12" t="str">
        <f t="shared" si="101"/>
        <v/>
      </c>
      <c r="T39" s="1" t="str">
        <f t="shared" si="102"/>
        <v/>
      </c>
      <c r="U39" s="1" t="str">
        <f t="shared" si="103"/>
        <v/>
      </c>
      <c r="V39" s="1" t="str">
        <f t="shared" si="104"/>
        <v/>
      </c>
      <c r="W39" s="1" t="str">
        <f t="shared" si="105"/>
        <v/>
      </c>
      <c r="X39" s="1" t="str">
        <f t="shared" si="106"/>
        <v/>
      </c>
      <c r="Y39" s="1" t="str">
        <f t="shared" si="107"/>
        <v/>
      </c>
      <c r="Z39" s="1" t="str">
        <f t="shared" si="108"/>
        <v/>
      </c>
    </row>
    <row r="40" spans="3:26" x14ac:dyDescent="0.25">
      <c r="S40" s="12" t="str">
        <f t="shared" si="101"/>
        <v/>
      </c>
      <c r="T40" s="1" t="str">
        <f t="shared" si="102"/>
        <v/>
      </c>
      <c r="U40" s="1" t="str">
        <f t="shared" si="103"/>
        <v/>
      </c>
      <c r="V40" s="1" t="str">
        <f t="shared" si="104"/>
        <v/>
      </c>
      <c r="W40" s="1" t="str">
        <f t="shared" si="105"/>
        <v/>
      </c>
      <c r="X40" s="1" t="str">
        <f t="shared" si="106"/>
        <v/>
      </c>
      <c r="Y40" s="1" t="str">
        <f t="shared" si="107"/>
        <v/>
      </c>
      <c r="Z40" s="1" t="str">
        <f t="shared" si="108"/>
        <v/>
      </c>
    </row>
    <row r="41" spans="3:26" x14ac:dyDescent="0.25">
      <c r="S41" s="12" t="str">
        <f t="shared" si="101"/>
        <v/>
      </c>
      <c r="T41" s="1" t="str">
        <f t="shared" si="102"/>
        <v/>
      </c>
      <c r="U41" s="1" t="str">
        <f t="shared" si="103"/>
        <v/>
      </c>
      <c r="V41" s="1" t="str">
        <f t="shared" si="104"/>
        <v/>
      </c>
      <c r="W41" s="1" t="str">
        <f t="shared" si="105"/>
        <v/>
      </c>
      <c r="X41" s="1" t="str">
        <f t="shared" si="106"/>
        <v/>
      </c>
      <c r="Y41" s="1" t="str">
        <f t="shared" si="107"/>
        <v/>
      </c>
      <c r="Z41" s="1" t="str">
        <f t="shared" si="108"/>
        <v/>
      </c>
    </row>
    <row r="42" spans="3:26" x14ac:dyDescent="0.25">
      <c r="S42" s="12" t="str">
        <f t="shared" si="101"/>
        <v/>
      </c>
      <c r="T42" s="1" t="str">
        <f t="shared" si="102"/>
        <v/>
      </c>
      <c r="U42" s="1" t="str">
        <f t="shared" si="103"/>
        <v/>
      </c>
      <c r="V42" s="1" t="str">
        <f t="shared" si="104"/>
        <v/>
      </c>
      <c r="W42" s="1" t="str">
        <f t="shared" si="105"/>
        <v/>
      </c>
      <c r="X42" s="1" t="str">
        <f t="shared" si="106"/>
        <v/>
      </c>
      <c r="Y42" s="1" t="str">
        <f t="shared" si="107"/>
        <v/>
      </c>
      <c r="Z42" s="1" t="str">
        <f t="shared" si="108"/>
        <v/>
      </c>
    </row>
    <row r="43" spans="3:26" x14ac:dyDescent="0.25">
      <c r="S43" s="12" t="str">
        <f t="shared" si="101"/>
        <v/>
      </c>
      <c r="T43" s="1" t="str">
        <f t="shared" si="102"/>
        <v/>
      </c>
      <c r="U43" s="1" t="str">
        <f t="shared" si="103"/>
        <v/>
      </c>
      <c r="V43" s="1" t="str">
        <f t="shared" si="104"/>
        <v/>
      </c>
      <c r="W43" s="1" t="str">
        <f t="shared" si="105"/>
        <v/>
      </c>
      <c r="X43" s="1" t="str">
        <f t="shared" si="106"/>
        <v/>
      </c>
      <c r="Y43" s="1" t="str">
        <f t="shared" si="107"/>
        <v/>
      </c>
      <c r="Z43" s="1" t="str">
        <f t="shared" si="108"/>
        <v/>
      </c>
    </row>
    <row r="44" spans="3:26" x14ac:dyDescent="0.25">
      <c r="S44" s="12" t="str">
        <f t="shared" si="101"/>
        <v/>
      </c>
      <c r="T44" s="1" t="str">
        <f t="shared" si="102"/>
        <v/>
      </c>
      <c r="U44" s="1" t="str">
        <f t="shared" si="103"/>
        <v/>
      </c>
      <c r="V44" s="1" t="str">
        <f t="shared" si="104"/>
        <v/>
      </c>
      <c r="W44" s="1" t="str">
        <f t="shared" si="105"/>
        <v/>
      </c>
      <c r="X44" s="1" t="str">
        <f t="shared" si="106"/>
        <v/>
      </c>
      <c r="Y44" s="1" t="str">
        <f t="shared" si="107"/>
        <v/>
      </c>
      <c r="Z44" s="1" t="str">
        <f t="shared" si="108"/>
        <v/>
      </c>
    </row>
    <row r="45" spans="3:26" x14ac:dyDescent="0.25">
      <c r="U45" s="1" t="str">
        <f t="shared" si="103"/>
        <v/>
      </c>
      <c r="V45" s="1" t="str">
        <f t="shared" si="104"/>
        <v/>
      </c>
      <c r="W45" s="1" t="str">
        <f t="shared" si="105"/>
        <v/>
      </c>
      <c r="X45" s="1" t="str">
        <f t="shared" si="106"/>
        <v/>
      </c>
      <c r="Y45" s="1" t="str">
        <f t="shared" si="107"/>
        <v/>
      </c>
      <c r="Z45" s="1" t="str">
        <f t="shared" si="108"/>
        <v/>
      </c>
    </row>
  </sheetData>
  <conditionalFormatting sqref="J32:SB32 J3:RS32">
    <cfRule type="containsText" dxfId="0" priority="1" operator="containsText" text="x">
      <formula>NOT(ISERROR(SEARCH("x",J3)))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Scroll Bar 2">
              <controlPr defaultSize="0" autoPict="0">
                <anchor moveWithCells="1">
                  <from>
                    <xdr:col>8</xdr:col>
                    <xdr:colOff>676275</xdr:colOff>
                    <xdr:row>32</xdr:row>
                    <xdr:rowOff>38100</xdr:rowOff>
                  </from>
                  <to>
                    <xdr:col>46</xdr:col>
                    <xdr:colOff>76200</xdr:colOff>
                    <xdr:row>35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o m W 5 V G R s f M W j A A A A 9 g A A A B I A H A B D b 2 5 m a W c v U G F j a 2 F n Z S 5 4 b W w g o h g A K K A U A A A A A A A A A A A A A A A A A A A A A A A A A A A A h Y + x D o I w F E V / h X S n L e B A y K M M r p K Y E I 1 r A x U a 4 W F o s f y b g 5 / k L 4 h R 1 M 3 x n n u G e + / X G 2 R T 1 3 o X N R j d Y 0 o C y o m n s O w r j X V K R n v 0 Y 5 I J 2 M r y J G v l z T K a Z D J V S h p r z w l j z j n q I t o P N Q s 5 D 9 g h 3 x R l o z p J P r L + L / s a j Z V Y K i J g / x o j Q h r w F Y 3 i e R O w B U K u 8 S u E c / d s f y C s x 9 a O g x I K / V 0 B b I n A 3 h / E A 1 B L A w Q U A A I A C A C i Z b l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m W 5 V C i K R 7 g O A A A A E Q A A A B M A H A B G b 3 J t d W x h c y 9 T Z W N 0 a W 9 u M S 5 t I K I Y A C i g F A A A A A A A A A A A A A A A A A A A A A A A A A A A A C t O T S 7 J z M 9 T C I b Q h t Y A U E s B A i 0 A F A A C A A g A o m W 5 V G R s f M W j A A A A 9 g A A A B I A A A A A A A A A A A A A A A A A A A A A A E N v b m Z p Z y 9 Q Y W N r Y W d l L n h t b F B L A Q I t A B Q A A g A I A K J l u V Q P y u m r p A A A A O k A A A A T A A A A A A A A A A A A A A A A A O 8 A A A B b Q 2 9 u d G V u d F 9 U e X B l c 1 0 u e G 1 s U E s B A i 0 A F A A C A A g A o m W 5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l c T j 1 X v B Z C v e M o N 4 N E x 5 E A A A A A A g A A A A A A E G Y A A A A B A A A g A A A A l a 4 t x U W C o 0 Y 2 K F R 7 M c r k G 7 o K X e z 2 a n j Q F / s G m 0 2 p L o I A A A A A D o A A A A A C A A A g A A A A i + s y y F q K j j E C x E e F h z 4 7 j s O M 5 y s q B c j h m J P R 0 0 a V 8 t x Q A A A A 8 i G W w c r e n N H d h n r r W 2 l 5 e V g u b W 8 n b 9 I 7 1 l c s N T 5 H W / 3 E R w u I M 8 1 B a W w R q C c L W U q a j e 5 u / 5 7 C 8 e K t k r M F P c 4 j r x u M V n f w c H I E X r 7 s 8 P Z C X n N A A A A A l R G M w h 8 a 9 y T n c J H i e U 0 7 Z 2 d x d G 7 7 7 p 6 E 6 o g 0 5 1 O 3 d I z 8 R d T P b b z V v t 1 u v d w x 6 a u 7 9 9 K S k o H A s 2 X n D L 1 e D 7 j S N g = = < / D a t a M a s h u p > 
</file>

<file path=customXml/itemProps1.xml><?xml version="1.0" encoding="utf-8"?>
<ds:datastoreItem xmlns:ds="http://schemas.openxmlformats.org/officeDocument/2006/customXml" ds:itemID="{C7F97588-9684-4BDB-ABD6-B04FFADEA5B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 Data</vt:lpstr>
      <vt:lpstr>Project Performance</vt:lpstr>
      <vt:lpstr>Project Overview</vt:lpstr>
      <vt:lpstr>Gantt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2022-05-24T05:28:35Z</dcterms:created>
  <dcterms:modified xsi:type="dcterms:W3CDTF">2022-05-25T10:22:13Z</dcterms:modified>
</cp:coreProperties>
</file>