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Arif\24\"/>
    </mc:Choice>
  </mc:AlternateContent>
  <xr:revisionPtr revIDLastSave="0" documentId="13_ncr:1_{C4C8ACE0-CC5C-4551-86A7-20A6F8EEF3AB}" xr6:coauthVersionLast="47" xr6:coauthVersionMax="47" xr10:uidLastSave="{00000000-0000-0000-0000-000000000000}"/>
  <bookViews>
    <workbookView xWindow="3504" yWindow="900" windowWidth="15324" windowHeight="10608" activeTab="5" xr2:uid="{9E1AF338-DFBC-44C6-81C7-8571C7D33ADD}"/>
  </bookViews>
  <sheets>
    <sheet name="Dataset" sheetId="6" r:id="rId1"/>
    <sheet name="Analysis ToolPak" sheetId="5" r:id="rId2"/>
    <sheet name="Output1" sheetId="7" r:id="rId3"/>
    <sheet name="Chart" sheetId="4" r:id="rId4"/>
    <sheet name="Formula" sheetId="3" r:id="rId5"/>
    <sheet name="Solver" sheetId="2" r:id="rId6"/>
    <sheet name="Practice" sheetId="1" r:id="rId7"/>
  </sheets>
  <definedNames>
    <definedName name="solver_adj" localSheetId="5" hidden="1">Solver!$C$17:$C$18</definedName>
    <definedName name="solver_cvg" localSheetId="5" hidden="1">0.0001</definedName>
    <definedName name="solver_drv" localSheetId="5" hidden="1">1</definedName>
    <definedName name="solver_eng" localSheetId="5" hidden="1">1</definedName>
    <definedName name="solver_est" localSheetId="5" hidden="1">1</definedName>
    <definedName name="solver_itr" localSheetId="5" hidden="1">2147483647</definedName>
    <definedName name="solver_mip" localSheetId="5" hidden="1">2147483647</definedName>
    <definedName name="solver_mni" localSheetId="5" hidden="1">30</definedName>
    <definedName name="solver_mrt" localSheetId="5" hidden="1">0.075</definedName>
    <definedName name="solver_msl" localSheetId="5" hidden="1">2</definedName>
    <definedName name="solver_neg" localSheetId="5" hidden="1">1</definedName>
    <definedName name="solver_nod" localSheetId="5" hidden="1">2147483647</definedName>
    <definedName name="solver_num" localSheetId="5" hidden="1">0</definedName>
    <definedName name="solver_nwt" localSheetId="5" hidden="1">1</definedName>
    <definedName name="solver_opt" localSheetId="5" hidden="1">Solver!$C$19</definedName>
    <definedName name="solver_pre" localSheetId="5" hidden="1">0.000001</definedName>
    <definedName name="solver_rbv" localSheetId="5" hidden="1">1</definedName>
    <definedName name="solver_rlx" localSheetId="5" hidden="1">2</definedName>
    <definedName name="solver_rsd" localSheetId="5" hidden="1">0</definedName>
    <definedName name="solver_scl" localSheetId="5" hidden="1">1</definedName>
    <definedName name="solver_sho" localSheetId="5" hidden="1">2</definedName>
    <definedName name="solver_ssz" localSheetId="5" hidden="1">100</definedName>
    <definedName name="solver_tim" localSheetId="5" hidden="1">2147483647</definedName>
    <definedName name="solver_tol" localSheetId="5" hidden="1">0.01</definedName>
    <definedName name="solver_typ" localSheetId="5" hidden="1">1</definedName>
    <definedName name="solver_val" localSheetId="5" hidden="1">0</definedName>
    <definedName name="solver_ver" localSheetId="5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5" i="2"/>
  <c r="F5" i="2" s="1"/>
  <c r="C19" i="3"/>
  <c r="C18" i="3"/>
  <c r="C17" i="3"/>
  <c r="C19" i="2" l="1"/>
</calcChain>
</file>

<file path=xl/sharedStrings.xml><?xml version="1.0" encoding="utf-8"?>
<sst xmlns="http://schemas.openxmlformats.org/spreadsheetml/2006/main" count="120" uniqueCount="55">
  <si>
    <t>How to Do Linear Regression in Excel</t>
  </si>
  <si>
    <t>Player Name</t>
  </si>
  <si>
    <t>Goals</t>
  </si>
  <si>
    <t xml:space="preserve"> Matches</t>
  </si>
  <si>
    <t>Lionel Messi</t>
  </si>
  <si>
    <t>Zlatan Ibrahimovic</t>
  </si>
  <si>
    <t>Carlos Tevez</t>
  </si>
  <si>
    <t>Dimitar Berbatov</t>
  </si>
  <si>
    <t>Sergio Aguero</t>
  </si>
  <si>
    <t>Use of Analysis ToolPak</t>
  </si>
  <si>
    <t>Application of Excel Chart</t>
  </si>
  <si>
    <t xml:space="preserve">Use of Formulas </t>
  </si>
  <si>
    <t>Application of Solver Add-in</t>
  </si>
  <si>
    <t>For Practice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</si>
  <si>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</si>
  <si>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</si>
  <si>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</si>
  <si>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</si>
  <si>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</si>
  <si>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</si>
  <si>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</si>
  <si>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</si>
  <si>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</si>
  <si>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</si>
  <si>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</si>
  <si>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</si>
  <si>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</si>
  <si>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</si>
  <si>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</si>
  <si>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</si>
  <si>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</si>
  <si>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</si>
  <si>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</si>
  <si>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</si>
  <si>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</si>
  <si>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</si>
  <si>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</si>
  <si>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</si>
  <si>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Observation</t>
  </si>
  <si>
    <t>Predicted 800</t>
  </si>
  <si>
    <t>Residuals</t>
  </si>
  <si>
    <t>Co-efficient Outcome</t>
  </si>
  <si>
    <t>Residual Output</t>
  </si>
  <si>
    <t>Regression Formula</t>
  </si>
  <si>
    <t>Y= mX + C</t>
  </si>
  <si>
    <t>C (Intercept of Y)</t>
  </si>
  <si>
    <t>m (Regression Formula Slope)</t>
  </si>
  <si>
    <t>Correlation Co-efficient</t>
  </si>
  <si>
    <t>Calculated Ys</t>
  </si>
  <si>
    <t>Error</t>
  </si>
  <si>
    <t>Sum Square Value</t>
  </si>
  <si>
    <t>Cristiano Ronaldo</t>
  </si>
  <si>
    <t>Eden Hazard</t>
  </si>
  <si>
    <t>Thierry Henry</t>
  </si>
  <si>
    <t>Dennis Bergkamp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</si>
</sst>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Chart!$D$4</c:f>
              <c:strCache>
                <c:ptCount val="1"/>
                <c:pt idx="0">
                  <c:v>Goals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123525809273841"/>
                  <c:y val="6.035226417693750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FF0000"/>
                        </a:solidFill>
                      </a:rPr>
                      <a:t>y = 1.1294x - 179.99</a:t>
                    </a:r>
                    <a:endParaRPr lang="en-US" sz="1200" b="1">
                      <a:solidFill>
                        <a:srgbClr val="FF0000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Chart!$C$5:$C$13</c:f>
              <c:numCache>
                <c:formatCode>General</c:formatCode>
                <c:ptCount val="9"/>
                <c:pt idx="0">
                  <c:v>720</c:v>
                </c:pt>
                <c:pt idx="1">
                  <c:v>645</c:v>
                </c:pt>
                <c:pt idx="2">
                  <c:v>656</c:v>
                </c:pt>
                <c:pt idx="3">
                  <c:v>756</c:v>
                </c:pt>
                <c:pt idx="4">
                  <c:v>680</c:v>
                </c:pt>
                <c:pt idx="5">
                  <c:v>810</c:v>
                </c:pt>
                <c:pt idx="6">
                  <c:v>670</c:v>
                </c:pt>
                <c:pt idx="7">
                  <c:v>530</c:v>
                </c:pt>
                <c:pt idx="8">
                  <c:v>685</c:v>
                </c:pt>
              </c:numCache>
            </c:numRef>
          </c:xVal>
          <c:yVal>
            <c:numRef>
              <c:f>Chart!$D$5:$D$13</c:f>
              <c:numCache>
                <c:formatCode>General</c:formatCode>
                <c:ptCount val="9"/>
                <c:pt idx="0">
                  <c:v>800</c:v>
                </c:pt>
                <c:pt idx="1">
                  <c:v>756</c:v>
                </c:pt>
                <c:pt idx="2">
                  <c:v>458</c:v>
                </c:pt>
                <c:pt idx="3">
                  <c:v>625</c:v>
                </c:pt>
                <c:pt idx="4">
                  <c:v>580</c:v>
                </c:pt>
                <c:pt idx="5">
                  <c:v>680</c:v>
                </c:pt>
                <c:pt idx="6">
                  <c:v>480</c:v>
                </c:pt>
                <c:pt idx="7">
                  <c:v>365</c:v>
                </c:pt>
                <c:pt idx="8">
                  <c:v>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52-4733-98D3-36C537137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9355024"/>
        <c:axId val="2099370000"/>
      </c:scatterChart>
      <c:valAx>
        <c:axId val="209935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370000"/>
        <c:crosses val="autoZero"/>
        <c:crossBetween val="midCat"/>
      </c:valAx>
      <c:valAx>
        <c:axId val="209937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355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365760</xdr:colOff>
      <xdr:row>2</xdr:row>
      <xdr:rowOff>209550</xdr:rowOff>
    </xdr:from>
    <xdr:to>
      <xdr:col>6</xdr:col>
      <xdr:colOff>601980</xdr:colOff>
      <xdr:row>14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0EB5A1-200D-EE08-6040-B214198AC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98E0-5D2C-4B39-8C56-0AB465A694D0}">
  <dimension ref="B2:D13"/>
  <sheetViews>
    <sheetView showGridLines="0" workbookViewId="0">
      <selection activeCell="L14" sqref="L14"/>
    </sheetView>
  </sheetViews>
  <sheetFormatPr defaultRowHeight="19.95" customHeight="1" x14ac:dyDescent="0.3"/>
  <cols>
    <col min="1" max="1" width="2" customWidth="1"/>
    <col min="2" max="2" width="25.5546875" customWidth="1"/>
    <col min="3" max="3" width="22.77734375" customWidth="1"/>
    <col min="4" max="4" width="22.6640625" customWidth="1"/>
  </cols>
  <sheetData>
    <row r="2" spans="2:4" ht="19.95" customHeight="1" x14ac:dyDescent="0.3">
      <c r="B2" s="3" t="s">
        <v>0</v>
      </c>
      <c r="C2" s="3"/>
      <c r="D2" s="3"/>
    </row>
    <row r="4" spans="2:4" ht="19.95" customHeight="1" x14ac:dyDescent="0.3">
      <c r="B4" s="2" t="s">
        <v>1</v>
      </c>
      <c r="C4" s="2" t="s">
        <v>3</v>
      </c>
      <c r="D4" s="2" t="s">
        <v>2</v>
      </c>
    </row>
    <row r="5" spans="2:4" ht="19.95" customHeight="1" x14ac:dyDescent="0.3">
      <c r="B5" s="1" t="s">
        <v>51</v>
      </c>
      <c r="C5" s="1">
        <v>720</v>
      </c>
      <c r="D5" s="1">
        <v>800</v>
      </c>
    </row>
    <row r="6" spans="2:4" ht="19.95" customHeight="1" x14ac:dyDescent="0.3">
      <c r="B6" s="1" t="s">
        <v>4</v>
      </c>
      <c r="C6" s="1">
        <v>645</v>
      </c>
      <c r="D6" s="1">
        <v>756</v>
      </c>
    </row>
    <row r="7" spans="2:4" ht="19.95" customHeight="1" x14ac:dyDescent="0.3">
      <c r="B7" s="1" t="s">
        <v>52</v>
      </c>
      <c r="C7" s="1">
        <v>656</v>
      </c>
      <c r="D7" s="1">
        <v>458</v>
      </c>
    </row>
    <row r="8" spans="2:4" ht="19.95" customHeight="1" x14ac:dyDescent="0.3">
      <c r="B8" s="1" t="s">
        <v>53</v>
      </c>
      <c r="C8" s="1">
        <v>756</v>
      </c>
      <c r="D8" s="1">
        <v>625</v>
      </c>
    </row>
    <row r="9" spans="2:4" ht="19.95" customHeight="1" x14ac:dyDescent="0.3">
      <c r="B9" s="1" t="s">
        <v>8</v>
      </c>
      <c r="C9" s="1">
        <v>680</v>
      </c>
      <c r="D9" s="1">
        <v>580</v>
      </c>
    </row>
    <row r="10" spans="2:4" ht="19.95" customHeight="1" x14ac:dyDescent="0.3">
      <c r="B10" s="1" t="s">
        <v>5</v>
      </c>
      <c r="C10" s="1">
        <v>810</v>
      </c>
      <c r="D10" s="1">
        <v>680</v>
      </c>
    </row>
    <row r="11" spans="2:4" ht="19.95" customHeight="1" x14ac:dyDescent="0.3">
      <c r="B11" s="1" t="s">
        <v>6</v>
      </c>
      <c r="C11" s="1">
        <v>670</v>
      </c>
      <c r="D11" s="1">
        <v>480</v>
      </c>
    </row>
    <row r="12" spans="2:4" ht="19.95" customHeight="1" x14ac:dyDescent="0.3">
      <c r="B12" s="1" t="s">
        <v>54</v>
      </c>
      <c r="C12" s="1">
        <v>530</v>
      </c>
      <c r="D12" s="1">
        <v>365</v>
      </c>
    </row>
    <row r="13" spans="2:4" ht="19.95" customHeight="1" x14ac:dyDescent="0.3">
      <c r="B13" s="1" t="s">
        <v>7</v>
      </c>
      <c r="C13" s="1">
        <v>685</v>
      </c>
      <c r="D13" s="1">
        <v>584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A1BA-D6E3-42D2-90E7-5A073ECD4986}">
  <dimension ref="B2:D13"/>
  <sheetViews>
    <sheetView showGridLines="0" workbookViewId="0">
      <selection activeCell="J15" sqref="J15"/>
    </sheetView>
  </sheetViews>
  <sheetFormatPr defaultRowHeight="19.95" customHeight="1" x14ac:dyDescent="0.3"/>
  <cols>
    <col min="1" max="1" width="2" customWidth="1"/>
    <col min="2" max="2" width="25.5546875" customWidth="1"/>
    <col min="3" max="3" width="22.77734375" customWidth="1"/>
    <col min="4" max="4" width="22.6640625" customWidth="1"/>
  </cols>
  <sheetData>
    <row r="2" spans="2:4" ht="19.95" customHeight="1" x14ac:dyDescent="0.3">
      <c r="B2" s="3" t="s">
        <v>9</v>
      </c>
      <c r="C2" s="3"/>
      <c r="D2" s="3"/>
    </row>
    <row r="4" spans="2:4" ht="19.95" customHeight="1" x14ac:dyDescent="0.3">
      <c r="B4" s="2" t="s">
        <v>1</v>
      </c>
      <c r="C4" s="2" t="s">
        <v>3</v>
      </c>
      <c r="D4" s="2" t="s">
        <v>2</v>
      </c>
    </row>
    <row r="5" spans="2:4" ht="19.95" customHeight="1" x14ac:dyDescent="0.3">
      <c r="B5" s="1" t="s">
        <v>51</v>
      </c>
      <c r="C5" s="1">
        <v>720</v>
      </c>
      <c r="D5" s="1">
        <v>800</v>
      </c>
    </row>
    <row r="6" spans="2:4" ht="19.95" customHeight="1" x14ac:dyDescent="0.3">
      <c r="B6" s="1" t="s">
        <v>4</v>
      </c>
      <c r="C6" s="1">
        <v>645</v>
      </c>
      <c r="D6" s="1">
        <v>756</v>
      </c>
    </row>
    <row r="7" spans="2:4" ht="19.95" customHeight="1" x14ac:dyDescent="0.3">
      <c r="B7" s="1" t="s">
        <v>52</v>
      </c>
      <c r="C7" s="1">
        <v>656</v>
      </c>
      <c r="D7" s="1">
        <v>458</v>
      </c>
    </row>
    <row r="8" spans="2:4" ht="19.95" customHeight="1" x14ac:dyDescent="0.3">
      <c r="B8" s="1" t="s">
        <v>53</v>
      </c>
      <c r="C8" s="1">
        <v>756</v>
      </c>
      <c r="D8" s="1">
        <v>625</v>
      </c>
    </row>
    <row r="9" spans="2:4" ht="19.95" customHeight="1" x14ac:dyDescent="0.3">
      <c r="B9" s="1" t="s">
        <v>8</v>
      </c>
      <c r="C9" s="1">
        <v>680</v>
      </c>
      <c r="D9" s="1">
        <v>580</v>
      </c>
    </row>
    <row r="10" spans="2:4" ht="19.95" customHeight="1" x14ac:dyDescent="0.3">
      <c r="B10" s="1" t="s">
        <v>5</v>
      </c>
      <c r="C10" s="1">
        <v>810</v>
      </c>
      <c r="D10" s="1">
        <v>680</v>
      </c>
    </row>
    <row r="11" spans="2:4" ht="19.95" customHeight="1" x14ac:dyDescent="0.3">
      <c r="B11" s="1" t="s">
        <v>6</v>
      </c>
      <c r="C11" s="1">
        <v>670</v>
      </c>
      <c r="D11" s="1">
        <v>480</v>
      </c>
    </row>
    <row r="12" spans="2:4" ht="19.95" customHeight="1" x14ac:dyDescent="0.3">
      <c r="B12" s="1" t="s">
        <v>54</v>
      </c>
      <c r="C12" s="1">
        <v>530</v>
      </c>
      <c r="D12" s="1">
        <v>365</v>
      </c>
    </row>
    <row r="13" spans="2:4" ht="19.95" customHeight="1" x14ac:dyDescent="0.3">
      <c r="B13" s="1" t="s">
        <v>7</v>
      </c>
      <c r="C13" s="1">
        <v>685</v>
      </c>
      <c r="D13" s="1">
        <v>584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27EDE-EEBD-4E56-9491-CDF63A321F7A}">
  <dimension ref="B2:J34"/>
  <sheetViews>
    <sheetView showGridLines="0" topLeftCell="A7" workbookViewId="0">
      <selection activeCell="G12" sqref="G12"/>
    </sheetView>
  </sheetViews>
  <sheetFormatPr defaultRowHeight="14.4" x14ac:dyDescent="0.3"/>
  <cols>
    <col min="1" max="1" width="2" customWidth="1"/>
    <col min="2" max="2" width="10.33203125" customWidth="1"/>
    <col min="3" max="3" width="13.33203125" bestFit="1" customWidth="1"/>
    <col min="4" max="4" width="13.44140625" bestFit="1" customWidth="1"/>
    <col min="5" max="5" width="12.6640625" bestFit="1" customWidth="1"/>
    <col min="6" max="6" width="12" bestFit="1" customWidth="1"/>
    <col min="7" max="7" width="12.6640625" bestFit="1" customWidth="1"/>
    <col min="8" max="8" width="12" bestFit="1" customWidth="1"/>
    <col min="9" max="9" width="12.6640625" bestFit="1" customWidth="1"/>
    <col min="10" max="10" width="12.109375" bestFit="1" customWidth="1"/>
  </cols>
  <sheetData>
    <row r="2" spans="2:7" ht="15.6" x14ac:dyDescent="0.3">
      <c r="B2" s="7" t="s">
        <v>14</v>
      </c>
      <c r="C2" s="7"/>
    </row>
    <row r="3" spans="2:7" ht="15" thickBot="1" x14ac:dyDescent="0.35"/>
    <row r="4" spans="2:7" ht="15.6" x14ac:dyDescent="0.3">
      <c r="B4" s="10" t="s">
        <v>15</v>
      </c>
      <c r="C4" s="10"/>
    </row>
    <row r="5" spans="2:7" ht="15.6" x14ac:dyDescent="0.3">
      <c r="B5" s="8" t="s">
        <v>16</v>
      </c>
      <c r="C5" s="8">
        <v>0.63656284157753851</v>
      </c>
    </row>
    <row r="6" spans="2:7" ht="15.6" x14ac:dyDescent="0.3">
      <c r="B6" s="8" t="s">
        <v>17</v>
      </c>
      <c r="C6" s="8">
        <v>0.4052122512772704</v>
      </c>
    </row>
    <row r="7" spans="2:7" ht="15.6" x14ac:dyDescent="0.3">
      <c r="B7" s="8" t="s">
        <v>18</v>
      </c>
      <c r="C7" s="8">
        <v>0.30608095982348216</v>
      </c>
    </row>
    <row r="8" spans="2:7" ht="15.6" x14ac:dyDescent="0.3">
      <c r="B8" s="8" t="s">
        <v>19</v>
      </c>
      <c r="C8" s="8">
        <v>105.63152892699934</v>
      </c>
    </row>
    <row r="9" spans="2:7" ht="16.2" thickBot="1" x14ac:dyDescent="0.35">
      <c r="B9" s="9" t="s">
        <v>20</v>
      </c>
      <c r="C9" s="9">
        <v>8</v>
      </c>
    </row>
    <row r="11" spans="2:7" ht="15" thickBot="1" x14ac:dyDescent="0.35">
      <c r="B11" s="11" t="s">
        <v>21</v>
      </c>
      <c r="C11" s="11"/>
      <c r="D11" s="11"/>
      <c r="E11" s="11"/>
      <c r="F11" s="11"/>
      <c r="G11" s="11"/>
    </row>
    <row r="12" spans="2:7" x14ac:dyDescent="0.3">
      <c r="B12" s="6"/>
      <c r="C12" s="6" t="s">
        <v>26</v>
      </c>
      <c r="D12" s="6" t="s">
        <v>27</v>
      </c>
      <c r="E12" s="6" t="s">
        <v>28</v>
      </c>
      <c r="F12" s="6" t="s">
        <v>29</v>
      </c>
      <c r="G12" s="6" t="s">
        <v>30</v>
      </c>
    </row>
    <row r="13" spans="2:7" x14ac:dyDescent="0.3">
      <c r="B13" s="4" t="s">
        <v>22</v>
      </c>
      <c r="C13" s="4">
        <v>1</v>
      </c>
      <c r="D13" s="4">
        <v>45609.880579267003</v>
      </c>
      <c r="E13" s="4">
        <v>45609.880579267003</v>
      </c>
      <c r="F13" s="4">
        <v>4.0876321223573182</v>
      </c>
      <c r="G13" s="4">
        <v>8.9677866348100488E-2</v>
      </c>
    </row>
    <row r="14" spans="2:7" x14ac:dyDescent="0.3">
      <c r="B14" s="4" t="s">
        <v>23</v>
      </c>
      <c r="C14" s="4">
        <v>6</v>
      </c>
      <c r="D14" s="4">
        <v>66948.119420732997</v>
      </c>
      <c r="E14" s="4">
        <v>11158.019903455499</v>
      </c>
      <c r="F14" s="4"/>
      <c r="G14" s="4"/>
    </row>
    <row r="15" spans="2:7" ht="15" thickBot="1" x14ac:dyDescent="0.35">
      <c r="B15" s="5" t="s">
        <v>24</v>
      </c>
      <c r="C15" s="5">
        <v>7</v>
      </c>
      <c r="D15" s="5">
        <v>112558</v>
      </c>
      <c r="E15" s="5"/>
      <c r="F15" s="5"/>
      <c r="G15" s="5"/>
    </row>
    <row r="16" spans="2:7" x14ac:dyDescent="0.3">
      <c r="B16" s="4"/>
      <c r="C16" s="4"/>
      <c r="D16" s="4"/>
      <c r="E16" s="4"/>
      <c r="F16" s="4"/>
      <c r="G16" s="4"/>
    </row>
    <row r="17" spans="2:10" ht="18.600000000000001" thickBot="1" x14ac:dyDescent="0.4">
      <c r="B17" s="12" t="s">
        <v>41</v>
      </c>
      <c r="C17" s="12"/>
      <c r="D17" s="12"/>
      <c r="E17" s="12"/>
      <c r="F17" s="12"/>
      <c r="G17" s="12"/>
      <c r="H17" s="12"/>
      <c r="I17" s="12"/>
      <c r="J17" s="12"/>
    </row>
    <row r="18" spans="2:10" x14ac:dyDescent="0.3">
      <c r="B18" s="6"/>
      <c r="C18" s="6" t="s">
        <v>31</v>
      </c>
      <c r="D18" s="6" t="s">
        <v>19</v>
      </c>
      <c r="E18" s="6" t="s">
        <v>32</v>
      </c>
      <c r="F18" s="6" t="s">
        <v>33</v>
      </c>
      <c r="G18" s="6" t="s">
        <v>34</v>
      </c>
      <c r="H18" s="6" t="s">
        <v>35</v>
      </c>
      <c r="I18" s="6" t="s">
        <v>36</v>
      </c>
      <c r="J18" s="6" t="s">
        <v>37</v>
      </c>
    </row>
    <row r="19" spans="2:10" x14ac:dyDescent="0.3">
      <c r="B19" s="4" t="s">
        <v>25</v>
      </c>
      <c r="C19" s="4">
        <v>-102.21535652100044</v>
      </c>
      <c r="D19" s="4">
        <v>332.61024242105708</v>
      </c>
      <c r="E19" s="4">
        <v>-0.30731271465658672</v>
      </c>
      <c r="F19" s="4">
        <v>0.76899255967250979</v>
      </c>
      <c r="G19" s="4">
        <v>-916.0833005132863</v>
      </c>
      <c r="H19" s="4">
        <v>711.65258747128541</v>
      </c>
      <c r="I19" s="4">
        <v>-916.0833005132863</v>
      </c>
      <c r="J19" s="4">
        <v>711.65258747128541</v>
      </c>
    </row>
    <row r="20" spans="2:10" ht="15" thickBot="1" x14ac:dyDescent="0.35">
      <c r="B20" s="5">
        <v>720</v>
      </c>
      <c r="C20" s="5">
        <v>0.9841168726377032</v>
      </c>
      <c r="D20" s="5">
        <v>0.48675539767176729</v>
      </c>
      <c r="E20" s="5">
        <v>2.0217893367898934</v>
      </c>
      <c r="F20" s="5">
        <v>8.9677866348100516E-2</v>
      </c>
      <c r="G20" s="5">
        <v>-0.20693067853412672</v>
      </c>
      <c r="H20" s="5">
        <v>2.1751644238095329</v>
      </c>
      <c r="I20" s="5">
        <v>-0.20693067853412672</v>
      </c>
      <c r="J20" s="5">
        <v>2.1751644238095329</v>
      </c>
    </row>
    <row r="24" spans="2:10" ht="18.600000000000001" thickBot="1" x14ac:dyDescent="0.4">
      <c r="B24" s="12" t="s">
        <v>42</v>
      </c>
      <c r="C24" s="12"/>
      <c r="D24" s="12"/>
    </row>
    <row r="25" spans="2:10" ht="15" thickBot="1" x14ac:dyDescent="0.35"/>
    <row r="26" spans="2:10" x14ac:dyDescent="0.3">
      <c r="B26" s="6" t="s">
        <v>38</v>
      </c>
      <c r="C26" s="6" t="s">
        <v>39</v>
      </c>
      <c r="D26" s="6" t="s">
        <v>40</v>
      </c>
    </row>
    <row r="27" spans="2:10" x14ac:dyDescent="0.3">
      <c r="B27" s="4">
        <v>1</v>
      </c>
      <c r="C27" s="4">
        <v>532.54002633031814</v>
      </c>
      <c r="D27" s="4">
        <v>223.45997366968186</v>
      </c>
    </row>
    <row r="28" spans="2:10" x14ac:dyDescent="0.3">
      <c r="B28" s="4">
        <v>2</v>
      </c>
      <c r="C28" s="4">
        <v>543.36531192933285</v>
      </c>
      <c r="D28" s="4">
        <v>-85.365311929332847</v>
      </c>
    </row>
    <row r="29" spans="2:10" x14ac:dyDescent="0.3">
      <c r="B29" s="4">
        <v>3</v>
      </c>
      <c r="C29" s="4">
        <v>641.77699919310317</v>
      </c>
      <c r="D29" s="4">
        <v>-16.776999193103165</v>
      </c>
    </row>
    <row r="30" spans="2:10" x14ac:dyDescent="0.3">
      <c r="B30" s="4">
        <v>4</v>
      </c>
      <c r="C30" s="4">
        <v>566.98411687263774</v>
      </c>
      <c r="D30" s="4">
        <v>13.015883127362258</v>
      </c>
    </row>
    <row r="31" spans="2:10" x14ac:dyDescent="0.3">
      <c r="B31" s="4">
        <v>5</v>
      </c>
      <c r="C31" s="4">
        <v>694.91931031553918</v>
      </c>
      <c r="D31" s="4">
        <v>-14.919310315539178</v>
      </c>
    </row>
    <row r="32" spans="2:10" x14ac:dyDescent="0.3">
      <c r="B32" s="4">
        <v>6</v>
      </c>
      <c r="C32" s="4">
        <v>557.14294814626066</v>
      </c>
      <c r="D32" s="4">
        <v>-77.142948146260665</v>
      </c>
    </row>
    <row r="33" spans="2:4" x14ac:dyDescent="0.3">
      <c r="B33" s="4">
        <v>7</v>
      </c>
      <c r="C33" s="4">
        <v>419.36658597698226</v>
      </c>
      <c r="D33" s="4">
        <v>-54.366585976982265</v>
      </c>
    </row>
    <row r="34" spans="2:4" ht="15" thickBot="1" x14ac:dyDescent="0.35">
      <c r="B34" s="5">
        <v>8</v>
      </c>
      <c r="C34" s="5">
        <v>571.90470123582622</v>
      </c>
      <c r="D34" s="5">
        <v>12.095298764173776</v>
      </c>
    </row>
  </sheetData>
  <mergeCells count="5">
    <mergeCell ref="B2:C2"/>
    <mergeCell ref="B4:C4"/>
    <mergeCell ref="B11:G11"/>
    <mergeCell ref="B17:J17"/>
    <mergeCell ref="B24:D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196F-2838-48DD-8212-0DF733E9C5D5}">
  <dimension ref="B2:D13"/>
  <sheetViews>
    <sheetView showGridLines="0" workbookViewId="0">
      <selection activeCell="B5" sqref="B5:B13"/>
    </sheetView>
  </sheetViews>
  <sheetFormatPr defaultRowHeight="19.95" customHeight="1" x14ac:dyDescent="0.3"/>
  <cols>
    <col min="1" max="1" width="2" customWidth="1"/>
    <col min="2" max="2" width="25.5546875" customWidth="1"/>
    <col min="3" max="3" width="22.77734375" customWidth="1"/>
    <col min="4" max="4" width="22.6640625" customWidth="1"/>
  </cols>
  <sheetData>
    <row r="2" spans="2:4" ht="19.95" customHeight="1" x14ac:dyDescent="0.3">
      <c r="B2" s="3" t="s">
        <v>10</v>
      </c>
      <c r="C2" s="3"/>
      <c r="D2" s="3"/>
    </row>
    <row r="4" spans="2:4" ht="19.95" customHeight="1" x14ac:dyDescent="0.3">
      <c r="B4" s="2" t="s">
        <v>1</v>
      </c>
      <c r="C4" s="2" t="s">
        <v>3</v>
      </c>
      <c r="D4" s="2" t="s">
        <v>2</v>
      </c>
    </row>
    <row r="5" spans="2:4" ht="19.95" customHeight="1" x14ac:dyDescent="0.3">
      <c r="B5" s="1" t="s">
        <v>51</v>
      </c>
      <c r="C5" s="1">
        <v>720</v>
      </c>
      <c r="D5" s="1">
        <v>800</v>
      </c>
    </row>
    <row r="6" spans="2:4" ht="19.95" customHeight="1" x14ac:dyDescent="0.3">
      <c r="B6" s="1" t="s">
        <v>4</v>
      </c>
      <c r="C6" s="1">
        <v>645</v>
      </c>
      <c r="D6" s="1">
        <v>756</v>
      </c>
    </row>
    <row r="7" spans="2:4" ht="19.95" customHeight="1" x14ac:dyDescent="0.3">
      <c r="B7" s="1" t="s">
        <v>52</v>
      </c>
      <c r="C7" s="1">
        <v>656</v>
      </c>
      <c r="D7" s="1">
        <v>458</v>
      </c>
    </row>
    <row r="8" spans="2:4" ht="19.95" customHeight="1" x14ac:dyDescent="0.3">
      <c r="B8" s="1" t="s">
        <v>53</v>
      </c>
      <c r="C8" s="1">
        <v>756</v>
      </c>
      <c r="D8" s="1">
        <v>625</v>
      </c>
    </row>
    <row r="9" spans="2:4" ht="19.95" customHeight="1" x14ac:dyDescent="0.3">
      <c r="B9" s="1" t="s">
        <v>8</v>
      </c>
      <c r="C9" s="1">
        <v>680</v>
      </c>
      <c r="D9" s="1">
        <v>580</v>
      </c>
    </row>
    <row r="10" spans="2:4" ht="19.95" customHeight="1" x14ac:dyDescent="0.3">
      <c r="B10" s="1" t="s">
        <v>5</v>
      </c>
      <c r="C10" s="1">
        <v>810</v>
      </c>
      <c r="D10" s="1">
        <v>680</v>
      </c>
    </row>
    <row r="11" spans="2:4" ht="19.95" customHeight="1" x14ac:dyDescent="0.3">
      <c r="B11" s="1" t="s">
        <v>6</v>
      </c>
      <c r="C11" s="1">
        <v>670</v>
      </c>
      <c r="D11" s="1">
        <v>480</v>
      </c>
    </row>
    <row r="12" spans="2:4" ht="19.95" customHeight="1" x14ac:dyDescent="0.3">
      <c r="B12" s="1" t="s">
        <v>54</v>
      </c>
      <c r="C12" s="1">
        <v>530</v>
      </c>
      <c r="D12" s="1">
        <v>365</v>
      </c>
    </row>
    <row r="13" spans="2:4" ht="19.95" customHeight="1" x14ac:dyDescent="0.3">
      <c r="B13" s="1" t="s">
        <v>7</v>
      </c>
      <c r="C13" s="1">
        <v>685</v>
      </c>
      <c r="D13" s="1">
        <v>584</v>
      </c>
    </row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D268-B916-4D31-91F1-6D130B170A7D}">
  <dimension ref="B2:D19"/>
  <sheetViews>
    <sheetView showGridLines="0" workbookViewId="0">
      <selection activeCell="C19" sqref="C19"/>
    </sheetView>
  </sheetViews>
  <sheetFormatPr defaultRowHeight="19.95" customHeight="1" x14ac:dyDescent="0.3"/>
  <cols>
    <col min="1" max="1" width="2" customWidth="1"/>
    <col min="2" max="2" width="32.88671875" customWidth="1"/>
    <col min="3" max="3" width="21.6640625" customWidth="1"/>
    <col min="4" max="4" width="22.88671875" customWidth="1"/>
    <col min="5" max="5" width="3.88671875" customWidth="1"/>
    <col min="6" max="6" width="29.21875" customWidth="1"/>
    <col min="7" max="7" width="15.44140625" customWidth="1"/>
  </cols>
  <sheetData>
    <row r="2" spans="2:4" ht="19.95" customHeight="1" x14ac:dyDescent="0.3">
      <c r="B2" s="3" t="s">
        <v>11</v>
      </c>
      <c r="C2" s="3"/>
      <c r="D2" s="3"/>
    </row>
    <row r="4" spans="2:4" ht="19.95" customHeight="1" x14ac:dyDescent="0.3">
      <c r="B4" s="2" t="s">
        <v>1</v>
      </c>
      <c r="C4" s="2" t="s">
        <v>3</v>
      </c>
      <c r="D4" s="2" t="s">
        <v>2</v>
      </c>
    </row>
    <row r="5" spans="2:4" ht="19.95" customHeight="1" x14ac:dyDescent="0.3">
      <c r="B5" s="1" t="s">
        <v>51</v>
      </c>
      <c r="C5" s="1">
        <v>720</v>
      </c>
      <c r="D5" s="1">
        <v>800</v>
      </c>
    </row>
    <row r="6" spans="2:4" ht="19.95" customHeight="1" x14ac:dyDescent="0.3">
      <c r="B6" s="1" t="s">
        <v>4</v>
      </c>
      <c r="C6" s="1">
        <v>645</v>
      </c>
      <c r="D6" s="1">
        <v>756</v>
      </c>
    </row>
    <row r="7" spans="2:4" ht="19.95" customHeight="1" x14ac:dyDescent="0.3">
      <c r="B7" s="1" t="s">
        <v>52</v>
      </c>
      <c r="C7" s="1">
        <v>656</v>
      </c>
      <c r="D7" s="1">
        <v>458</v>
      </c>
    </row>
    <row r="8" spans="2:4" ht="19.95" customHeight="1" x14ac:dyDescent="0.3">
      <c r="B8" s="1" t="s">
        <v>53</v>
      </c>
      <c r="C8" s="1">
        <v>756</v>
      </c>
      <c r="D8" s="1">
        <v>625</v>
      </c>
    </row>
    <row r="9" spans="2:4" ht="19.95" customHeight="1" x14ac:dyDescent="0.3">
      <c r="B9" s="1" t="s">
        <v>8</v>
      </c>
      <c r="C9" s="1">
        <v>680</v>
      </c>
      <c r="D9" s="1">
        <v>580</v>
      </c>
    </row>
    <row r="10" spans="2:4" ht="19.95" customHeight="1" x14ac:dyDescent="0.3">
      <c r="B10" s="1" t="s">
        <v>5</v>
      </c>
      <c r="C10" s="1">
        <v>810</v>
      </c>
      <c r="D10" s="1">
        <v>680</v>
      </c>
    </row>
    <row r="11" spans="2:4" ht="19.95" customHeight="1" x14ac:dyDescent="0.3">
      <c r="B11" s="1" t="s">
        <v>6</v>
      </c>
      <c r="C11" s="1">
        <v>670</v>
      </c>
      <c r="D11" s="1">
        <v>480</v>
      </c>
    </row>
    <row r="12" spans="2:4" ht="19.95" customHeight="1" x14ac:dyDescent="0.3">
      <c r="B12" s="1" t="s">
        <v>54</v>
      </c>
      <c r="C12" s="1">
        <v>530</v>
      </c>
      <c r="D12" s="1">
        <v>365</v>
      </c>
    </row>
    <row r="13" spans="2:4" ht="19.95" customHeight="1" x14ac:dyDescent="0.3">
      <c r="B13" s="1" t="s">
        <v>7</v>
      </c>
      <c r="C13" s="1">
        <v>685</v>
      </c>
      <c r="D13" s="1">
        <v>584</v>
      </c>
    </row>
    <row r="14" spans="2:4" ht="13.2" customHeight="1" x14ac:dyDescent="0.3"/>
    <row r="15" spans="2:4" ht="23.4" customHeight="1" x14ac:dyDescent="0.3">
      <c r="B15" s="2" t="s">
        <v>43</v>
      </c>
      <c r="C15" s="13" t="s">
        <v>44</v>
      </c>
    </row>
    <row r="16" spans="2:4" ht="6.6" customHeight="1" x14ac:dyDescent="0.3"/>
    <row r="17" spans="2:3" ht="19.95" customHeight="1" x14ac:dyDescent="0.3">
      <c r="B17" s="14" t="s">
        <v>45</v>
      </c>
      <c r="C17" s="1">
        <f>INTERCEPT(D5:D13,C5:C13)</f>
        <v>-179.98600483884968</v>
      </c>
    </row>
    <row r="18" spans="2:3" ht="19.95" customHeight="1" x14ac:dyDescent="0.3">
      <c r="B18" s="14" t="s">
        <v>46</v>
      </c>
      <c r="C18" s="1">
        <f>SLOPE(D5:D13,C5:C13)</f>
        <v>1.1293683425795915</v>
      </c>
    </row>
    <row r="19" spans="2:3" ht="19.95" customHeight="1" x14ac:dyDescent="0.3">
      <c r="B19" s="14" t="s">
        <v>47</v>
      </c>
      <c r="C19" s="1">
        <f>CORREL(C5:C13,D5:D13)</f>
        <v>0.61998072464506337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7943-8397-44F7-9957-A659E54B5EDF}">
  <dimension ref="B2:F19"/>
  <sheetViews>
    <sheetView showGridLines="0" tabSelected="1" topLeftCell="A3" workbookViewId="0">
      <selection activeCell="H10" sqref="H10"/>
    </sheetView>
  </sheetViews>
  <sheetFormatPr defaultRowHeight="19.95" customHeight="1" x14ac:dyDescent="0.3"/>
  <cols>
    <col min="1" max="1" width="1.6640625" customWidth="1"/>
    <col min="2" max="2" width="29.44140625" customWidth="1"/>
    <col min="3" max="3" width="15" customWidth="1"/>
    <col min="4" max="4" width="12.44140625" customWidth="1"/>
    <col min="5" max="5" width="16.21875" customWidth="1"/>
    <col min="6" max="6" width="10.6640625" customWidth="1"/>
  </cols>
  <sheetData>
    <row r="2" spans="2:6" ht="19.95" customHeight="1" x14ac:dyDescent="0.3">
      <c r="B2" s="3" t="s">
        <v>12</v>
      </c>
      <c r="C2" s="3"/>
      <c r="D2" s="3"/>
      <c r="E2" s="3"/>
      <c r="F2" s="3"/>
    </row>
    <row r="4" spans="2:6" ht="19.95" customHeight="1" x14ac:dyDescent="0.3">
      <c r="B4" s="2" t="s">
        <v>1</v>
      </c>
      <c r="C4" s="2" t="s">
        <v>3</v>
      </c>
      <c r="D4" s="2" t="s">
        <v>2</v>
      </c>
      <c r="E4" s="2" t="s">
        <v>48</v>
      </c>
      <c r="F4" s="2" t="s">
        <v>49</v>
      </c>
    </row>
    <row r="5" spans="2:6" ht="19.95" customHeight="1" x14ac:dyDescent="0.3">
      <c r="B5" s="1" t="s">
        <v>51</v>
      </c>
      <c r="C5" s="1">
        <v>720</v>
      </c>
      <c r="D5" s="1">
        <v>800</v>
      </c>
      <c r="E5" s="1">
        <f>$C$18*C5 + $C$17</f>
        <v>38654706384</v>
      </c>
      <c r="F5" s="1">
        <f>D5-E5</f>
        <v>-38654705584</v>
      </c>
    </row>
    <row r="6" spans="2:6" ht="19.95" customHeight="1" x14ac:dyDescent="0.3">
      <c r="B6" s="1" t="s">
        <v>4</v>
      </c>
      <c r="C6" s="1">
        <v>645</v>
      </c>
      <c r="D6" s="1">
        <v>756</v>
      </c>
      <c r="E6" s="1">
        <f t="shared" ref="E6:E13" si="0">$C$18*C6 + $C$17</f>
        <v>34628174469</v>
      </c>
      <c r="F6" s="1">
        <f t="shared" ref="F6:F13" si="1">D6-E6</f>
        <v>-34628173713</v>
      </c>
    </row>
    <row r="7" spans="2:6" ht="19.95" customHeight="1" x14ac:dyDescent="0.3">
      <c r="B7" s="1" t="s">
        <v>52</v>
      </c>
      <c r="C7" s="1">
        <v>656</v>
      </c>
      <c r="D7" s="1">
        <v>458</v>
      </c>
      <c r="E7" s="1">
        <f t="shared" si="0"/>
        <v>35218732483.200005</v>
      </c>
      <c r="F7" s="1">
        <f t="shared" si="1"/>
        <v>-35218732025.200005</v>
      </c>
    </row>
    <row r="8" spans="2:6" ht="19.95" customHeight="1" x14ac:dyDescent="0.3">
      <c r="B8" s="1" t="s">
        <v>53</v>
      </c>
      <c r="C8" s="1">
        <v>756</v>
      </c>
      <c r="D8" s="1">
        <v>625</v>
      </c>
      <c r="E8" s="1">
        <f t="shared" si="0"/>
        <v>40587441703.200005</v>
      </c>
      <c r="F8" s="1">
        <f t="shared" si="1"/>
        <v>-40587441078.200005</v>
      </c>
    </row>
    <row r="9" spans="2:6" ht="19.95" customHeight="1" x14ac:dyDescent="0.3">
      <c r="B9" s="1" t="s">
        <v>8</v>
      </c>
      <c r="C9" s="1">
        <v>680</v>
      </c>
      <c r="D9" s="1">
        <v>580</v>
      </c>
      <c r="E9" s="1">
        <f t="shared" si="0"/>
        <v>36507222696</v>
      </c>
      <c r="F9" s="1">
        <f t="shared" si="1"/>
        <v>-36507222116</v>
      </c>
    </row>
    <row r="10" spans="2:6" ht="19.95" customHeight="1" x14ac:dyDescent="0.3">
      <c r="B10" s="1" t="s">
        <v>5</v>
      </c>
      <c r="C10" s="1">
        <v>810</v>
      </c>
      <c r="D10" s="1">
        <v>680</v>
      </c>
      <c r="E10" s="1">
        <f t="shared" si="0"/>
        <v>43486544682</v>
      </c>
      <c r="F10" s="1">
        <f t="shared" si="1"/>
        <v>-43486544002</v>
      </c>
    </row>
    <row r="11" spans="2:6" ht="19.95" customHeight="1" x14ac:dyDescent="0.3">
      <c r="B11" s="1" t="s">
        <v>6</v>
      </c>
      <c r="C11" s="1">
        <v>670</v>
      </c>
      <c r="D11" s="1">
        <v>480</v>
      </c>
      <c r="E11" s="1">
        <f t="shared" si="0"/>
        <v>35970351774</v>
      </c>
      <c r="F11" s="1">
        <f t="shared" si="1"/>
        <v>-35970351294</v>
      </c>
    </row>
    <row r="12" spans="2:6" ht="19.95" customHeight="1" x14ac:dyDescent="0.3">
      <c r="B12" s="1" t="s">
        <v>54</v>
      </c>
      <c r="C12" s="1">
        <v>530</v>
      </c>
      <c r="D12" s="1">
        <v>365</v>
      </c>
      <c r="E12" s="1">
        <f t="shared" si="0"/>
        <v>28454158866</v>
      </c>
      <c r="F12" s="1">
        <f t="shared" si="1"/>
        <v>-28454158501</v>
      </c>
    </row>
    <row r="13" spans="2:6" ht="19.95" customHeight="1" x14ac:dyDescent="0.3">
      <c r="B13" s="1" t="s">
        <v>7</v>
      </c>
      <c r="C13" s="1">
        <v>685</v>
      </c>
      <c r="D13" s="1">
        <v>584</v>
      </c>
      <c r="E13" s="1">
        <f t="shared" si="0"/>
        <v>36775658157</v>
      </c>
      <c r="F13" s="1">
        <f t="shared" si="1"/>
        <v>-36775657573</v>
      </c>
    </row>
    <row r="14" spans="2:6" ht="13.8" customHeight="1" x14ac:dyDescent="0.3"/>
    <row r="15" spans="2:6" ht="19.95" customHeight="1" x14ac:dyDescent="0.3">
      <c r="B15" s="2" t="s">
        <v>43</v>
      </c>
      <c r="C15" s="13" t="s">
        <v>44</v>
      </c>
    </row>
    <row r="16" spans="2:6" ht="10.8" customHeight="1" x14ac:dyDescent="0.3"/>
    <row r="17" spans="2:3" ht="19.95" customHeight="1" x14ac:dyDescent="0.3">
      <c r="B17" s="14" t="s">
        <v>45</v>
      </c>
      <c r="C17" s="1">
        <v>0</v>
      </c>
    </row>
    <row r="18" spans="2:3" ht="19.95" customHeight="1" x14ac:dyDescent="0.3">
      <c r="B18" s="14" t="s">
        <v>46</v>
      </c>
      <c r="C18" s="1">
        <v>53687092.200000003</v>
      </c>
    </row>
    <row r="19" spans="2:3" ht="19.95" customHeight="1" x14ac:dyDescent="0.3">
      <c r="B19" s="14" t="s">
        <v>50</v>
      </c>
      <c r="C19" s="1">
        <f>SUMSQ(F5:F13)</f>
        <v>1.2260807211227822E+22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AFBD-E974-4EB6-B86E-5F01B26E982F}">
  <dimension ref="B2:D13"/>
  <sheetViews>
    <sheetView showGridLines="0" workbookViewId="0">
      <selection activeCell="I13" sqref="I13"/>
    </sheetView>
  </sheetViews>
  <sheetFormatPr defaultRowHeight="19.95" customHeight="1" x14ac:dyDescent="0.3"/>
  <cols>
    <col min="1" max="1" width="2" customWidth="1"/>
    <col min="2" max="2" width="25.5546875" customWidth="1"/>
    <col min="3" max="3" width="22.77734375" customWidth="1"/>
    <col min="4" max="4" width="22.6640625" customWidth="1"/>
  </cols>
  <sheetData>
    <row r="2" spans="2:4" ht="19.95" customHeight="1" x14ac:dyDescent="0.3">
      <c r="B2" s="3" t="s">
        <v>13</v>
      </c>
      <c r="C2" s="3"/>
      <c r="D2" s="3"/>
    </row>
    <row r="4" spans="2:4" ht="19.95" customHeight="1" x14ac:dyDescent="0.3">
      <c r="B4" s="2" t="s">
        <v>1</v>
      </c>
      <c r="C4" s="2" t="s">
        <v>3</v>
      </c>
      <c r="D4" s="2" t="s">
        <v>2</v>
      </c>
    </row>
    <row r="5" spans="2:4" ht="19.95" customHeight="1" x14ac:dyDescent="0.3">
      <c r="B5" s="1" t="s">
        <v>51</v>
      </c>
      <c r="C5" s="1">
        <v>720</v>
      </c>
      <c r="D5" s="1">
        <v>800</v>
      </c>
    </row>
    <row r="6" spans="2:4" ht="19.95" customHeight="1" x14ac:dyDescent="0.3">
      <c r="B6" s="1" t="s">
        <v>4</v>
      </c>
      <c r="C6" s="1">
        <v>645</v>
      </c>
      <c r="D6" s="1">
        <v>756</v>
      </c>
    </row>
    <row r="7" spans="2:4" ht="19.95" customHeight="1" x14ac:dyDescent="0.3">
      <c r="B7" s="1" t="s">
        <v>52</v>
      </c>
      <c r="C7" s="1">
        <v>656</v>
      </c>
      <c r="D7" s="1">
        <v>458</v>
      </c>
    </row>
    <row r="8" spans="2:4" ht="19.95" customHeight="1" x14ac:dyDescent="0.3">
      <c r="B8" s="1" t="s">
        <v>53</v>
      </c>
      <c r="C8" s="1">
        <v>756</v>
      </c>
      <c r="D8" s="1">
        <v>625</v>
      </c>
    </row>
    <row r="9" spans="2:4" ht="19.95" customHeight="1" x14ac:dyDescent="0.3">
      <c r="B9" s="1" t="s">
        <v>8</v>
      </c>
      <c r="C9" s="1">
        <v>680</v>
      </c>
      <c r="D9" s="1">
        <v>580</v>
      </c>
    </row>
    <row r="10" spans="2:4" ht="19.95" customHeight="1" x14ac:dyDescent="0.3">
      <c r="B10" s="1" t="s">
        <v>5</v>
      </c>
      <c r="C10" s="1">
        <v>810</v>
      </c>
      <c r="D10" s="1">
        <v>680</v>
      </c>
    </row>
    <row r="11" spans="2:4" ht="19.95" customHeight="1" x14ac:dyDescent="0.3">
      <c r="B11" s="1" t="s">
        <v>6</v>
      </c>
      <c r="C11" s="1">
        <v>670</v>
      </c>
      <c r="D11" s="1">
        <v>480</v>
      </c>
    </row>
    <row r="12" spans="2:4" ht="19.95" customHeight="1" x14ac:dyDescent="0.3">
      <c r="B12" s="1" t="s">
        <v>54</v>
      </c>
      <c r="C12" s="1">
        <v>530</v>
      </c>
      <c r="D12" s="1">
        <v>365</v>
      </c>
    </row>
    <row r="13" spans="2:4" ht="19.95" customHeight="1" x14ac:dyDescent="0.3">
      <c r="B13" s="1" t="s">
        <v>7</v>
      </c>
      <c r="C13" s="1">
        <v>685</v>
      </c>
      <c r="D13" s="1">
        <v>584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Analysis ToolPak</vt:lpstr>
      <vt:lpstr>Output1</vt:lpstr>
      <vt:lpstr>Chart</vt:lpstr>
      <vt:lpstr>Formula</vt:lpstr>
      <vt:lpstr>Solver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2022-05-23T06:11:57Z</dcterms:created>
  <dcterms:modified xsi:type="dcterms:W3CDTF">2022-05-23T14:28:11Z</dcterms:modified>
</cp:coreProperties>
</file>