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ofteko\3716\"/>
    </mc:Choice>
  </mc:AlternateContent>
  <xr:revisionPtr revIDLastSave="0" documentId="13_ncr:1_{0801E484-0369-485F-AE82-2128B797BE5F}" xr6:coauthVersionLast="47" xr6:coauthVersionMax="47" xr10:uidLastSave="{00000000-0000-0000-0000-000000000000}"/>
  <bookViews>
    <workbookView xWindow="0" yWindow="0" windowWidth="20490" windowHeight="10920" xr2:uid="{6D7B11A5-EDBF-4D03-9C01-B1F3AE5D3143}"/>
  </bookViews>
  <sheets>
    <sheet name="Main Stock" sheetId="1" r:id="rId1"/>
    <sheet name="Incoming Stock" sheetId="2" r:id="rId2"/>
    <sheet name="Outgoing Stoc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3" l="1"/>
  <c r="D7" i="3"/>
  <c r="D8" i="3"/>
  <c r="D9" i="3"/>
  <c r="D10" i="3"/>
  <c r="D11" i="3"/>
  <c r="D12" i="3"/>
  <c r="D13" i="3"/>
  <c r="D14" i="3"/>
  <c r="D15" i="3"/>
  <c r="D16" i="3"/>
  <c r="D6" i="2"/>
  <c r="D7" i="2"/>
  <c r="D8" i="2"/>
  <c r="D9" i="2"/>
  <c r="D10" i="2"/>
  <c r="D11" i="2"/>
  <c r="D12" i="2"/>
  <c r="D13" i="2"/>
  <c r="D14" i="2"/>
  <c r="D15" i="2"/>
  <c r="D16" i="2"/>
  <c r="D5" i="3"/>
  <c r="D5" i="2"/>
  <c r="E6" i="1" l="1"/>
  <c r="E8" i="1"/>
  <c r="D13" i="1"/>
  <c r="E13" i="1"/>
  <c r="E9" i="1"/>
  <c r="D6" i="1"/>
  <c r="F6" i="1" s="1"/>
  <c r="G6" i="1" s="1"/>
  <c r="E16" i="1"/>
  <c r="E12" i="1"/>
  <c r="E15" i="1"/>
  <c r="E11" i="1"/>
  <c r="E7" i="1"/>
  <c r="E14" i="1"/>
  <c r="E10" i="1"/>
  <c r="D9" i="1"/>
  <c r="D16" i="1"/>
  <c r="F16" i="1" s="1"/>
  <c r="G16" i="1" s="1"/>
  <c r="D12" i="1"/>
  <c r="F12" i="1" s="1"/>
  <c r="G12" i="1" s="1"/>
  <c r="D8" i="1"/>
  <c r="F8" i="1" s="1"/>
  <c r="G8" i="1" s="1"/>
  <c r="D15" i="1"/>
  <c r="D11" i="1"/>
  <c r="F11" i="1" s="1"/>
  <c r="G11" i="1" s="1"/>
  <c r="D7" i="1"/>
  <c r="F7" i="1" s="1"/>
  <c r="G7" i="1" s="1"/>
  <c r="D14" i="1"/>
  <c r="D10" i="1"/>
  <c r="E5" i="1"/>
  <c r="D5" i="1"/>
  <c r="F13" i="1" l="1"/>
  <c r="G13" i="1" s="1"/>
  <c r="F14" i="1"/>
  <c r="G14" i="1" s="1"/>
  <c r="F10" i="1"/>
  <c r="G10" i="1" s="1"/>
  <c r="F15" i="1"/>
  <c r="G15" i="1" s="1"/>
  <c r="F9" i="1"/>
  <c r="G9" i="1" s="1"/>
  <c r="F5" i="1"/>
  <c r="G5" i="1" s="1"/>
</calcChain>
</file>

<file path=xl/sharedStrings.xml><?xml version="1.0" encoding="utf-8"?>
<sst xmlns="http://schemas.openxmlformats.org/spreadsheetml/2006/main" count="65" uniqueCount="35">
  <si>
    <t>Product ID</t>
  </si>
  <si>
    <t>1001-P1</t>
  </si>
  <si>
    <t>Bananas</t>
  </si>
  <si>
    <t>1001-P2</t>
  </si>
  <si>
    <t>Apples</t>
  </si>
  <si>
    <t>1001-P3</t>
  </si>
  <si>
    <t>Strawberries</t>
  </si>
  <si>
    <t>1001-P4</t>
  </si>
  <si>
    <t>Grapes</t>
  </si>
  <si>
    <t>1001-P5</t>
  </si>
  <si>
    <t>Oranges</t>
  </si>
  <si>
    <t>1001-P6</t>
  </si>
  <si>
    <t>Blueberries</t>
  </si>
  <si>
    <t>1001-P7</t>
  </si>
  <si>
    <t>Peaches</t>
  </si>
  <si>
    <t>1001-P8</t>
  </si>
  <si>
    <t>Lemons</t>
  </si>
  <si>
    <t>1001-P9</t>
  </si>
  <si>
    <t>Avocados</t>
  </si>
  <si>
    <t>1001-P10</t>
  </si>
  <si>
    <t>Cherries</t>
  </si>
  <si>
    <t>1001-P11</t>
  </si>
  <si>
    <t>Limes</t>
  </si>
  <si>
    <t>1001-P12</t>
  </si>
  <si>
    <t>Blackberries</t>
  </si>
  <si>
    <t>Quantity</t>
  </si>
  <si>
    <t>Date</t>
  </si>
  <si>
    <t>Quantity in Stock</t>
  </si>
  <si>
    <t>Incoming Stock Quantity</t>
  </si>
  <si>
    <t>Outgoing Stock Quantity</t>
  </si>
  <si>
    <t>Fruit Items</t>
  </si>
  <si>
    <t>Update Stock or Not?</t>
  </si>
  <si>
    <t>Incoming Stock Inventory</t>
  </si>
  <si>
    <t>Outgoing Stock Inventory</t>
  </si>
  <si>
    <t>Current Store Inventory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</si>
</sst>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/>
      <bottom/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3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1" applyAlignment="1">
      <alignment horizont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E2B2A-E34F-4E97-92F9-F150E48783CC}">
  <dimension ref="B1:G16"/>
  <sheetViews>
    <sheetView showGridLines="0" tabSelected="1" topLeftCell="A2" workbookViewId="0">
      <selection activeCell="B2" sqref="B2:G2"/>
    </sheetView>
  </sheetViews>
  <sheetFormatPr defaultRowHeight="15.75" x14ac:dyDescent="0.25"/>
  <cols>
    <col min="1" max="1" width="4.375" customWidth="1"/>
    <col min="2" max="2" width="10.5" customWidth="1"/>
    <col min="3" max="3" width="12.75" customWidth="1"/>
    <col min="4" max="4" width="13.75" customWidth="1"/>
    <col min="5" max="5" width="14.125" customWidth="1"/>
    <col min="6" max="6" width="12.125" customWidth="1"/>
    <col min="7" max="7" width="14.25" customWidth="1"/>
    <col min="8" max="8" width="4.875" customWidth="1"/>
  </cols>
  <sheetData>
    <row r="1" spans="2:7" ht="20.100000000000001" customHeight="1" x14ac:dyDescent="0.25"/>
    <row r="2" spans="2:7" ht="20.100000000000001" customHeight="1" thickBot="1" x14ac:dyDescent="0.35">
      <c r="B2" s="12" t="s">
        <v>34</v>
      </c>
      <c r="C2" s="12"/>
      <c r="D2" s="12"/>
      <c r="E2" s="12"/>
      <c r="F2" s="12"/>
      <c r="G2" s="12"/>
    </row>
    <row r="3" spans="2:7" ht="20.100000000000001" customHeight="1" thickTop="1" x14ac:dyDescent="0.25"/>
    <row r="4" spans="2:7" ht="35.25" customHeight="1" x14ac:dyDescent="0.25">
      <c r="B4" s="5" t="s">
        <v>0</v>
      </c>
      <c r="C4" s="6" t="s">
        <v>30</v>
      </c>
      <c r="D4" s="6" t="s">
        <v>28</v>
      </c>
      <c r="E4" s="6" t="s">
        <v>29</v>
      </c>
      <c r="F4" s="5" t="s">
        <v>27</v>
      </c>
      <c r="G4" s="7" t="s">
        <v>31</v>
      </c>
    </row>
    <row r="5" spans="2:7" ht="20.100000000000001" customHeight="1" x14ac:dyDescent="0.25">
      <c r="B5" s="1" t="s">
        <v>1</v>
      </c>
      <c r="C5" s="2" t="s">
        <v>2</v>
      </c>
      <c r="D5" s="10">
        <f>SUMIF('Incoming Stock'!$D$5:$D$16,'Main Stock'!C5,'Incoming Stock'!$E$5:$E$16)</f>
        <v>40</v>
      </c>
      <c r="E5" s="10">
        <f>SUMIF('Outgoing Stock'!$D$5:$D$16,'Main Stock'!C5,'Outgoing Stock'!$E$5:$E$16)</f>
        <v>25</v>
      </c>
      <c r="F5" s="3">
        <f>D5-E5</f>
        <v>15</v>
      </c>
      <c r="G5" s="11" t="str">
        <f>IF(F5&lt;=10,"Update Stock","Not Needed")</f>
        <v>Not Needed</v>
      </c>
    </row>
    <row r="6" spans="2:7" ht="20.100000000000001" customHeight="1" x14ac:dyDescent="0.25">
      <c r="B6" s="1" t="s">
        <v>3</v>
      </c>
      <c r="C6" s="2" t="s">
        <v>4</v>
      </c>
      <c r="D6" s="10">
        <f>SUMIF('Incoming Stock'!$D$5:$D$16,'Main Stock'!C6,'Incoming Stock'!$E$5:$E$16)</f>
        <v>150</v>
      </c>
      <c r="E6" s="10">
        <f>SUMIF('Outgoing Stock'!$D$5:$D$16,'Main Stock'!C6,'Outgoing Stock'!$E$5:$E$16)</f>
        <v>45</v>
      </c>
      <c r="F6" s="3">
        <f t="shared" ref="F6:F16" si="0">D6-E6</f>
        <v>105</v>
      </c>
      <c r="G6" s="11" t="str">
        <f t="shared" ref="G6:G16" si="1">IF(F6&lt;=10,"Update Stock","Not Needed")</f>
        <v>Not Needed</v>
      </c>
    </row>
    <row r="7" spans="2:7" ht="20.100000000000001" customHeight="1" x14ac:dyDescent="0.25">
      <c r="B7" s="1" t="s">
        <v>5</v>
      </c>
      <c r="C7" s="2" t="s">
        <v>6</v>
      </c>
      <c r="D7" s="10">
        <f>SUMIF('Incoming Stock'!$D$5:$D$16,'Main Stock'!C7,'Incoming Stock'!$E$5:$E$16)</f>
        <v>60</v>
      </c>
      <c r="E7" s="10">
        <f>SUMIF('Outgoing Stock'!$D$5:$D$16,'Main Stock'!C7,'Outgoing Stock'!$E$5:$E$16)</f>
        <v>100</v>
      </c>
      <c r="F7" s="3">
        <f t="shared" si="0"/>
        <v>-40</v>
      </c>
      <c r="G7" s="11" t="str">
        <f t="shared" si="1"/>
        <v>Update Stock</v>
      </c>
    </row>
    <row r="8" spans="2:7" ht="20.100000000000001" customHeight="1" x14ac:dyDescent="0.25">
      <c r="B8" s="1" t="s">
        <v>7</v>
      </c>
      <c r="C8" s="2" t="s">
        <v>8</v>
      </c>
      <c r="D8" s="10">
        <f>SUMIF('Incoming Stock'!$D$5:$D$16,'Main Stock'!C8,'Incoming Stock'!$E$5:$E$16)</f>
        <v>40</v>
      </c>
      <c r="E8" s="10">
        <f>SUMIF('Outgoing Stock'!$D$5:$D$16,'Main Stock'!C8,'Outgoing Stock'!$E$5:$E$16)</f>
        <v>35</v>
      </c>
      <c r="F8" s="3">
        <f t="shared" si="0"/>
        <v>5</v>
      </c>
      <c r="G8" s="11" t="str">
        <f t="shared" si="1"/>
        <v>Update Stock</v>
      </c>
    </row>
    <row r="9" spans="2:7" ht="20.100000000000001" customHeight="1" x14ac:dyDescent="0.25">
      <c r="B9" s="1" t="s">
        <v>9</v>
      </c>
      <c r="C9" s="2" t="s">
        <v>10</v>
      </c>
      <c r="D9" s="10">
        <f>SUMIF('Incoming Stock'!$D$5:$D$16,'Main Stock'!C9,'Incoming Stock'!$E$5:$E$16)</f>
        <v>55</v>
      </c>
      <c r="E9" s="10">
        <f>SUMIF('Outgoing Stock'!$D$5:$D$16,'Main Stock'!C9,'Outgoing Stock'!$E$5:$E$16)</f>
        <v>20</v>
      </c>
      <c r="F9" s="3">
        <f t="shared" si="0"/>
        <v>35</v>
      </c>
      <c r="G9" s="11" t="str">
        <f t="shared" si="1"/>
        <v>Not Needed</v>
      </c>
    </row>
    <row r="10" spans="2:7" ht="20.100000000000001" customHeight="1" x14ac:dyDescent="0.25">
      <c r="B10" s="1" t="s">
        <v>11</v>
      </c>
      <c r="C10" s="2" t="s">
        <v>12</v>
      </c>
      <c r="D10" s="10">
        <f>SUMIF('Incoming Stock'!$D$5:$D$16,'Main Stock'!C10,'Incoming Stock'!$E$5:$E$16)</f>
        <v>0</v>
      </c>
      <c r="E10" s="10">
        <f>SUMIF('Outgoing Stock'!$D$5:$D$16,'Main Stock'!C10,'Outgoing Stock'!$E$5:$E$16)</f>
        <v>30</v>
      </c>
      <c r="F10" s="3">
        <f t="shared" si="0"/>
        <v>-30</v>
      </c>
      <c r="G10" s="11" t="str">
        <f t="shared" si="1"/>
        <v>Update Stock</v>
      </c>
    </row>
    <row r="11" spans="2:7" ht="20.100000000000001" customHeight="1" x14ac:dyDescent="0.25">
      <c r="B11" s="1" t="s">
        <v>13</v>
      </c>
      <c r="C11" s="2" t="s">
        <v>14</v>
      </c>
      <c r="D11" s="10">
        <f>SUMIF('Incoming Stock'!$D$5:$D$16,'Main Stock'!C11,'Incoming Stock'!$E$5:$E$16)</f>
        <v>0</v>
      </c>
      <c r="E11" s="10">
        <f>SUMIF('Outgoing Stock'!$D$5:$D$16,'Main Stock'!C11,'Outgoing Stock'!$E$5:$E$16)</f>
        <v>30</v>
      </c>
      <c r="F11" s="3">
        <f t="shared" si="0"/>
        <v>-30</v>
      </c>
      <c r="G11" s="11" t="str">
        <f t="shared" si="1"/>
        <v>Update Stock</v>
      </c>
    </row>
    <row r="12" spans="2:7" ht="20.100000000000001" customHeight="1" x14ac:dyDescent="0.25">
      <c r="B12" s="1" t="s">
        <v>15</v>
      </c>
      <c r="C12" s="2" t="s">
        <v>16</v>
      </c>
      <c r="D12" s="10">
        <f>SUMIF('Incoming Stock'!$D$5:$D$16,'Main Stock'!C12,'Incoming Stock'!$E$5:$E$16)</f>
        <v>60</v>
      </c>
      <c r="E12" s="10">
        <f>SUMIF('Outgoing Stock'!$D$5:$D$16,'Main Stock'!C12,'Outgoing Stock'!$E$5:$E$16)</f>
        <v>25</v>
      </c>
      <c r="F12" s="3">
        <f t="shared" si="0"/>
        <v>35</v>
      </c>
      <c r="G12" s="11" t="str">
        <f t="shared" si="1"/>
        <v>Not Needed</v>
      </c>
    </row>
    <row r="13" spans="2:7" ht="20.100000000000001" customHeight="1" x14ac:dyDescent="0.25">
      <c r="B13" s="1" t="s">
        <v>17</v>
      </c>
      <c r="C13" s="2" t="s">
        <v>18</v>
      </c>
      <c r="D13" s="10">
        <f>SUMIF('Incoming Stock'!$D$5:$D$16,'Main Stock'!C13,'Incoming Stock'!$E$5:$E$16)</f>
        <v>40</v>
      </c>
      <c r="E13" s="10">
        <f>SUMIF('Outgoing Stock'!$D$5:$D$16,'Main Stock'!C13,'Outgoing Stock'!$E$5:$E$16)</f>
        <v>50</v>
      </c>
      <c r="F13" s="3">
        <f t="shared" si="0"/>
        <v>-10</v>
      </c>
      <c r="G13" s="11" t="str">
        <f t="shared" si="1"/>
        <v>Update Stock</v>
      </c>
    </row>
    <row r="14" spans="2:7" ht="20.100000000000001" customHeight="1" x14ac:dyDescent="0.25">
      <c r="B14" s="1" t="s">
        <v>19</v>
      </c>
      <c r="C14" s="2" t="s">
        <v>20</v>
      </c>
      <c r="D14" s="10">
        <f>SUMIF('Incoming Stock'!$D$5:$D$16,'Main Stock'!C14,'Incoming Stock'!$E$5:$E$16)</f>
        <v>45</v>
      </c>
      <c r="E14" s="10">
        <f>SUMIF('Outgoing Stock'!$D$5:$D$16,'Main Stock'!C14,'Outgoing Stock'!$E$5:$E$16)</f>
        <v>0</v>
      </c>
      <c r="F14" s="3">
        <f t="shared" si="0"/>
        <v>45</v>
      </c>
      <c r="G14" s="11" t="str">
        <f t="shared" si="1"/>
        <v>Not Needed</v>
      </c>
    </row>
    <row r="15" spans="2:7" ht="20.100000000000001" customHeight="1" x14ac:dyDescent="0.25">
      <c r="B15" s="1" t="s">
        <v>21</v>
      </c>
      <c r="C15" s="2" t="s">
        <v>22</v>
      </c>
      <c r="D15" s="10">
        <f>SUMIF('Incoming Stock'!$D$5:$D$16,'Main Stock'!C15,'Incoming Stock'!$E$5:$E$16)</f>
        <v>50</v>
      </c>
      <c r="E15" s="10">
        <f>SUMIF('Outgoing Stock'!$D$5:$D$16,'Main Stock'!C15,'Outgoing Stock'!$E$5:$E$16)</f>
        <v>50</v>
      </c>
      <c r="F15" s="3">
        <f t="shared" si="0"/>
        <v>0</v>
      </c>
      <c r="G15" s="11" t="str">
        <f t="shared" si="1"/>
        <v>Update Stock</v>
      </c>
    </row>
    <row r="16" spans="2:7" ht="20.100000000000001" customHeight="1" x14ac:dyDescent="0.25">
      <c r="B16" s="1" t="s">
        <v>23</v>
      </c>
      <c r="C16" s="2" t="s">
        <v>24</v>
      </c>
      <c r="D16" s="10">
        <f>SUMIF('Incoming Stock'!$D$5:$D$16,'Main Stock'!C16,'Incoming Stock'!$E$5:$E$16)</f>
        <v>65</v>
      </c>
      <c r="E16" s="10">
        <f>SUMIF('Outgoing Stock'!$D$5:$D$16,'Main Stock'!C16,'Outgoing Stock'!$E$5:$E$16)</f>
        <v>30</v>
      </c>
      <c r="F16" s="3">
        <f t="shared" si="0"/>
        <v>35</v>
      </c>
      <c r="G16" s="11" t="str">
        <f t="shared" si="1"/>
        <v>Not Needed</v>
      </c>
    </row>
  </sheetData>
  <mergeCells count="1">
    <mergeCell ref="B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371BD-F289-444A-B112-AFA442269ABD}">
  <dimension ref="B1:E16"/>
  <sheetViews>
    <sheetView showGridLines="0" topLeftCell="A2" zoomScaleNormal="100" workbookViewId="0">
      <selection activeCell="C5" sqref="C5"/>
    </sheetView>
  </sheetViews>
  <sheetFormatPr defaultRowHeight="15.75" x14ac:dyDescent="0.25"/>
  <cols>
    <col min="1" max="1" width="5.25" customWidth="1"/>
    <col min="2" max="2" width="12.5" customWidth="1"/>
    <col min="3" max="3" width="15" customWidth="1"/>
    <col min="4" max="4" width="17.5" customWidth="1"/>
    <col min="5" max="5" width="15.375" customWidth="1"/>
  </cols>
  <sheetData>
    <row r="1" spans="2:5" ht="20.100000000000001" customHeight="1" x14ac:dyDescent="0.25"/>
    <row r="2" spans="2:5" ht="20.100000000000001" customHeight="1" thickBot="1" x14ac:dyDescent="0.35">
      <c r="B2" s="12" t="s">
        <v>32</v>
      </c>
      <c r="C2" s="12"/>
      <c r="D2" s="12"/>
      <c r="E2" s="12"/>
    </row>
    <row r="3" spans="2:5" ht="20.100000000000001" customHeight="1" thickTop="1" x14ac:dyDescent="0.25"/>
    <row r="4" spans="2:5" ht="33" customHeight="1" x14ac:dyDescent="0.25">
      <c r="B4" s="6" t="s">
        <v>26</v>
      </c>
      <c r="C4" s="6" t="s">
        <v>0</v>
      </c>
      <c r="D4" s="6" t="s">
        <v>30</v>
      </c>
      <c r="E4" s="5" t="s">
        <v>25</v>
      </c>
    </row>
    <row r="5" spans="2:5" ht="20.100000000000001" customHeight="1" x14ac:dyDescent="0.25">
      <c r="B5" s="8">
        <v>44691</v>
      </c>
      <c r="C5" s="8" t="s">
        <v>3</v>
      </c>
      <c r="D5" s="2" t="str">
        <f>IFERROR(VLOOKUP(C5,'Main Stock'!$B$4:$G$16,2,FALSE),"")</f>
        <v>Apples</v>
      </c>
      <c r="E5" s="3">
        <v>50</v>
      </c>
    </row>
    <row r="6" spans="2:5" ht="20.100000000000001" customHeight="1" x14ac:dyDescent="0.25">
      <c r="B6" s="8">
        <v>44692</v>
      </c>
      <c r="C6" s="8" t="s">
        <v>15</v>
      </c>
      <c r="D6" s="2" t="str">
        <f>IFERROR(VLOOKUP(C6,'Main Stock'!$B$4:$G$16,2,FALSE),"")</f>
        <v>Lemons</v>
      </c>
      <c r="E6" s="3">
        <v>60</v>
      </c>
    </row>
    <row r="7" spans="2:5" ht="20.100000000000001" customHeight="1" x14ac:dyDescent="0.25">
      <c r="B7" s="8">
        <v>44693</v>
      </c>
      <c r="C7" s="8" t="s">
        <v>17</v>
      </c>
      <c r="D7" s="2" t="str">
        <f>IFERROR(VLOOKUP(C7,'Main Stock'!$B$4:$G$16,2,FALSE),"")</f>
        <v>Avocados</v>
      </c>
      <c r="E7" s="3">
        <v>40</v>
      </c>
    </row>
    <row r="8" spans="2:5" ht="20.100000000000001" customHeight="1" x14ac:dyDescent="0.25">
      <c r="B8" s="8">
        <v>44694</v>
      </c>
      <c r="C8" s="8" t="s">
        <v>3</v>
      </c>
      <c r="D8" s="2" t="str">
        <f>IFERROR(VLOOKUP(C8,'Main Stock'!$B$4:$G$16,2,FALSE),"")</f>
        <v>Apples</v>
      </c>
      <c r="E8" s="3">
        <v>50</v>
      </c>
    </row>
    <row r="9" spans="2:5" ht="20.100000000000001" customHeight="1" x14ac:dyDescent="0.25">
      <c r="B9" s="8">
        <v>44695</v>
      </c>
      <c r="C9" s="8" t="s">
        <v>5</v>
      </c>
      <c r="D9" s="2" t="str">
        <f>IFERROR(VLOOKUP(C9,'Main Stock'!$B$4:$G$16,2,FALSE),"")</f>
        <v>Strawberries</v>
      </c>
      <c r="E9" s="3">
        <v>60</v>
      </c>
    </row>
    <row r="10" spans="2:5" ht="20.100000000000001" customHeight="1" x14ac:dyDescent="0.25">
      <c r="B10" s="8">
        <v>44696</v>
      </c>
      <c r="C10" s="8" t="s">
        <v>7</v>
      </c>
      <c r="D10" s="2" t="str">
        <f>IFERROR(VLOOKUP(C10,'Main Stock'!$B$4:$G$16,2,FALSE),"")</f>
        <v>Grapes</v>
      </c>
      <c r="E10" s="3">
        <v>40</v>
      </c>
    </row>
    <row r="11" spans="2:5" ht="20.100000000000001" customHeight="1" x14ac:dyDescent="0.25">
      <c r="B11" s="8">
        <v>44697</v>
      </c>
      <c r="C11" s="8" t="s">
        <v>21</v>
      </c>
      <c r="D11" s="2" t="str">
        <f>IFERROR(VLOOKUP(C11,'Main Stock'!$B$4:$G$16,2,FALSE),"")</f>
        <v>Limes</v>
      </c>
      <c r="E11" s="3">
        <v>50</v>
      </c>
    </row>
    <row r="12" spans="2:5" ht="20.100000000000001" customHeight="1" x14ac:dyDescent="0.25">
      <c r="B12" s="8">
        <v>44698</v>
      </c>
      <c r="C12" s="8" t="s">
        <v>3</v>
      </c>
      <c r="D12" s="2" t="str">
        <f>IFERROR(VLOOKUP(C12,'Main Stock'!$B$4:$G$16,2,FALSE),"")</f>
        <v>Apples</v>
      </c>
      <c r="E12" s="3">
        <v>50</v>
      </c>
    </row>
    <row r="13" spans="2:5" ht="20.100000000000001" customHeight="1" x14ac:dyDescent="0.25">
      <c r="B13" s="8">
        <v>44699</v>
      </c>
      <c r="C13" s="8" t="s">
        <v>1</v>
      </c>
      <c r="D13" s="2" t="str">
        <f>IFERROR(VLOOKUP(C13,'Main Stock'!$B$4:$G$16,2,FALSE),"")</f>
        <v>Bananas</v>
      </c>
      <c r="E13" s="3">
        <v>40</v>
      </c>
    </row>
    <row r="14" spans="2:5" ht="20.100000000000001" customHeight="1" x14ac:dyDescent="0.25">
      <c r="B14" s="8">
        <v>44700</v>
      </c>
      <c r="C14" s="8" t="s">
        <v>19</v>
      </c>
      <c r="D14" s="2" t="str">
        <f>IFERROR(VLOOKUP(C14,'Main Stock'!$B$4:$G$16,2,FALSE),"")</f>
        <v>Cherries</v>
      </c>
      <c r="E14" s="4">
        <v>45</v>
      </c>
    </row>
    <row r="15" spans="2:5" ht="20.100000000000001" customHeight="1" x14ac:dyDescent="0.25">
      <c r="B15" s="8">
        <v>44701</v>
      </c>
      <c r="C15" s="8" t="s">
        <v>9</v>
      </c>
      <c r="D15" s="2" t="str">
        <f>IFERROR(VLOOKUP(C15,'Main Stock'!$B$4:$G$16,2,FALSE),"")</f>
        <v>Oranges</v>
      </c>
      <c r="E15" s="4">
        <v>55</v>
      </c>
    </row>
    <row r="16" spans="2:5" ht="20.100000000000001" customHeight="1" x14ac:dyDescent="0.25">
      <c r="B16" s="8">
        <v>44702</v>
      </c>
      <c r="C16" s="8" t="s">
        <v>23</v>
      </c>
      <c r="D16" s="2" t="str">
        <f>IFERROR(VLOOKUP(C16,'Main Stock'!$B$4:$G$16,2,FALSE),"")</f>
        <v>Blackberries</v>
      </c>
      <c r="E16" s="9">
        <v>65</v>
      </c>
    </row>
  </sheetData>
  <mergeCells count="1">
    <mergeCell ref="B2:E2"/>
  </mergeCells>
  <phoneticPr fontId="4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8464BA-8AAB-4506-A41D-942C7A209DE0}">
          <x14:formula1>
            <xm:f>'Main Stock'!$B$5:$B$16</xm:f>
          </x14:formula1>
          <xm:sqref>C5:C16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F84C7-F9DD-48FD-8FBE-A1EBF95C08CF}">
  <dimension ref="B1:E16"/>
  <sheetViews>
    <sheetView showGridLines="0" topLeftCell="A2" workbookViewId="0">
      <selection activeCell="C5" sqref="C5"/>
    </sheetView>
  </sheetViews>
  <sheetFormatPr defaultRowHeight="15.75" x14ac:dyDescent="0.25"/>
  <cols>
    <col min="1" max="1" width="5.25" customWidth="1"/>
    <col min="2" max="2" width="11.5" customWidth="1"/>
    <col min="3" max="3" width="15.875" customWidth="1"/>
    <col min="4" max="4" width="20.375" customWidth="1"/>
    <col min="5" max="5" width="19.5" customWidth="1"/>
  </cols>
  <sheetData>
    <row r="1" spans="2:5" ht="20.100000000000001" customHeight="1" x14ac:dyDescent="0.25"/>
    <row r="2" spans="2:5" ht="20.100000000000001" customHeight="1" thickBot="1" x14ac:dyDescent="0.35">
      <c r="B2" s="12" t="s">
        <v>33</v>
      </c>
      <c r="C2" s="12"/>
      <c r="D2" s="12"/>
      <c r="E2" s="12"/>
    </row>
    <row r="3" spans="2:5" ht="20.100000000000001" customHeight="1" thickTop="1" x14ac:dyDescent="0.25"/>
    <row r="4" spans="2:5" ht="31.5" customHeight="1" x14ac:dyDescent="0.25">
      <c r="B4" s="5" t="s">
        <v>26</v>
      </c>
      <c r="C4" s="5" t="s">
        <v>0</v>
      </c>
      <c r="D4" s="6" t="s">
        <v>30</v>
      </c>
      <c r="E4" s="5" t="s">
        <v>25</v>
      </c>
    </row>
    <row r="5" spans="2:5" ht="20.100000000000001" customHeight="1" x14ac:dyDescent="0.25">
      <c r="B5" s="8">
        <v>44692</v>
      </c>
      <c r="C5" s="1" t="s">
        <v>7</v>
      </c>
      <c r="D5" s="2" t="str">
        <f>IFERROR(VLOOKUP(C5,'Main Stock'!$B$4:$G$16,2,FALSE),"")</f>
        <v>Grapes</v>
      </c>
      <c r="E5" s="3">
        <v>35</v>
      </c>
    </row>
    <row r="6" spans="2:5" ht="20.100000000000001" customHeight="1" x14ac:dyDescent="0.25">
      <c r="B6" s="8">
        <v>44693</v>
      </c>
      <c r="C6" s="1" t="s">
        <v>15</v>
      </c>
      <c r="D6" s="2" t="str">
        <f>IFERROR(VLOOKUP(C6,'Main Stock'!$B$4:$G$16,2,FALSE),"")</f>
        <v>Lemons</v>
      </c>
      <c r="E6" s="3">
        <v>25</v>
      </c>
    </row>
    <row r="7" spans="2:5" ht="20.100000000000001" customHeight="1" x14ac:dyDescent="0.25">
      <c r="B7" s="8">
        <v>44694</v>
      </c>
      <c r="C7" s="1" t="s">
        <v>9</v>
      </c>
      <c r="D7" s="2" t="str">
        <f>IFERROR(VLOOKUP(C7,'Main Stock'!$B$4:$G$16,2,FALSE),"")</f>
        <v>Oranges</v>
      </c>
      <c r="E7" s="3">
        <v>20</v>
      </c>
    </row>
    <row r="8" spans="2:5" ht="20.100000000000001" customHeight="1" x14ac:dyDescent="0.25">
      <c r="B8" s="8">
        <v>44695</v>
      </c>
      <c r="C8" s="1" t="s">
        <v>11</v>
      </c>
      <c r="D8" s="2" t="str">
        <f>IFERROR(VLOOKUP(C8,'Main Stock'!$B$4:$G$16,2,FALSE),"")</f>
        <v>Blueberries</v>
      </c>
      <c r="E8" s="3">
        <v>30</v>
      </c>
    </row>
    <row r="9" spans="2:5" ht="20.100000000000001" customHeight="1" x14ac:dyDescent="0.25">
      <c r="B9" s="8">
        <v>44696</v>
      </c>
      <c r="C9" s="1" t="s">
        <v>5</v>
      </c>
      <c r="D9" s="2" t="str">
        <f>IFERROR(VLOOKUP(C9,'Main Stock'!$B$4:$G$16,2,FALSE),"")</f>
        <v>Strawberries</v>
      </c>
      <c r="E9" s="3">
        <v>40</v>
      </c>
    </row>
    <row r="10" spans="2:5" ht="20.100000000000001" customHeight="1" x14ac:dyDescent="0.25">
      <c r="B10" s="8">
        <v>44697</v>
      </c>
      <c r="C10" s="1" t="s">
        <v>3</v>
      </c>
      <c r="D10" s="2" t="str">
        <f>IFERROR(VLOOKUP(C10,'Main Stock'!$B$4:$G$16,2,FALSE),"")</f>
        <v>Apples</v>
      </c>
      <c r="E10" s="3">
        <v>45</v>
      </c>
    </row>
    <row r="11" spans="2:5" ht="20.100000000000001" customHeight="1" x14ac:dyDescent="0.25">
      <c r="B11" s="8">
        <v>44698</v>
      </c>
      <c r="C11" s="1" t="s">
        <v>1</v>
      </c>
      <c r="D11" s="2" t="str">
        <f>IFERROR(VLOOKUP(C11,'Main Stock'!$B$4:$G$16,2,FALSE),"")</f>
        <v>Bananas</v>
      </c>
      <c r="E11" s="3">
        <v>25</v>
      </c>
    </row>
    <row r="12" spans="2:5" ht="20.100000000000001" customHeight="1" x14ac:dyDescent="0.25">
      <c r="B12" s="8">
        <v>44699</v>
      </c>
      <c r="C12" s="1" t="s">
        <v>13</v>
      </c>
      <c r="D12" s="2" t="str">
        <f>IFERROR(VLOOKUP(C12,'Main Stock'!$B$4:$G$16,2,FALSE),"")</f>
        <v>Peaches</v>
      </c>
      <c r="E12" s="3">
        <v>30</v>
      </c>
    </row>
    <row r="13" spans="2:5" ht="20.100000000000001" customHeight="1" x14ac:dyDescent="0.25">
      <c r="B13" s="8">
        <v>44700</v>
      </c>
      <c r="C13" s="1" t="s">
        <v>21</v>
      </c>
      <c r="D13" s="2" t="str">
        <f>IFERROR(VLOOKUP(C13,'Main Stock'!$B$4:$G$16,2,FALSE),"")</f>
        <v>Limes</v>
      </c>
      <c r="E13" s="3">
        <v>50</v>
      </c>
    </row>
    <row r="14" spans="2:5" ht="20.100000000000001" customHeight="1" x14ac:dyDescent="0.25">
      <c r="B14" s="8">
        <v>44701</v>
      </c>
      <c r="C14" s="1" t="s">
        <v>5</v>
      </c>
      <c r="D14" s="2" t="str">
        <f>IFERROR(VLOOKUP(C14,'Main Stock'!$B$4:$G$16,2,FALSE),"")</f>
        <v>Strawberries</v>
      </c>
      <c r="E14" s="4">
        <v>60</v>
      </c>
    </row>
    <row r="15" spans="2:5" ht="20.100000000000001" customHeight="1" x14ac:dyDescent="0.25">
      <c r="B15" s="8">
        <v>44702</v>
      </c>
      <c r="C15" s="1" t="s">
        <v>23</v>
      </c>
      <c r="D15" s="2" t="str">
        <f>IFERROR(VLOOKUP(C15,'Main Stock'!$B$4:$G$16,2,FALSE),"")</f>
        <v>Blackberries</v>
      </c>
      <c r="E15" s="4">
        <v>30</v>
      </c>
    </row>
    <row r="16" spans="2:5" ht="20.100000000000001" customHeight="1" x14ac:dyDescent="0.25">
      <c r="B16" s="8">
        <v>44703</v>
      </c>
      <c r="C16" s="1" t="s">
        <v>17</v>
      </c>
      <c r="D16" s="2" t="str">
        <f>IFERROR(VLOOKUP(C16,'Main Stock'!$B$4:$G$16,2,FALSE),"")</f>
        <v>Avocados</v>
      </c>
      <c r="E16" s="9">
        <v>50</v>
      </c>
    </row>
  </sheetData>
  <mergeCells count="1">
    <mergeCell ref="B2:E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36CBB8-F541-47CF-979D-28E30BF50A59}">
          <x14:formula1>
            <xm:f>'Main Stock'!$B$5:$B$16</xm:f>
          </x14:formula1>
          <xm:sqref>C5:C16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Stock</vt:lpstr>
      <vt:lpstr>Incoming Stock</vt:lpstr>
      <vt:lpstr>Outgoing Stock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 Kader</dc:creator>
  <cp:lastModifiedBy>Abdul Kader</cp:lastModifiedBy>
  <dcterms:created xsi:type="dcterms:W3CDTF">2022-05-24T09:04:51Z</dcterms:created>
  <dcterms:modified xsi:type="dcterms:W3CDTF">2022-05-25T05:49:30Z</dcterms:modified>
</cp:coreProperties>
</file>