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Excel Formula for Overtime over 8 hours\"/>
    </mc:Choice>
  </mc:AlternateContent>
  <xr:revisionPtr revIDLastSave="0" documentId="13_ncr:1_{273F8297-1826-45D9-90A4-029BF84ED6FD}" xr6:coauthVersionLast="47" xr6:coauthVersionMax="47" xr10:uidLastSave="{00000000-0000-0000-0000-000000000000}"/>
  <bookViews>
    <workbookView xWindow="-120" yWindow="-120" windowWidth="20730" windowHeight="11040" xr2:uid="{615AE5F0-84F4-4FBF-81A4-A533DE253811}"/>
  </bookViews>
  <sheets>
    <sheet name="Home Page" sheetId="10" r:id="rId1"/>
    <sheet name="Overview" sheetId="8" r:id="rId2"/>
    <sheet name="Dataset" sheetId="1" r:id="rId3"/>
    <sheet name="Arithmetic" sheetId="11" r:id="rId4"/>
    <sheet name="IF" sheetId="12" r:id="rId5"/>
    <sheet name="TIME " sheetId="6" r:id="rId6"/>
    <sheet name="IF &amp; TIME" sheetId="7" r:id="rId7"/>
    <sheet name="MIN" sheetId="3" r:id="rId8"/>
    <sheet name="MAX" sheetId="5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2" l="1"/>
  <c r="F6" i="12"/>
  <c r="F7" i="12"/>
  <c r="F8" i="12"/>
  <c r="F9" i="12"/>
  <c r="F10" i="12"/>
  <c r="F11" i="12"/>
  <c r="F4" i="12"/>
  <c r="G5" i="11"/>
  <c r="G6" i="11"/>
  <c r="G7" i="11"/>
  <c r="G8" i="11"/>
  <c r="G9" i="11"/>
  <c r="G10" i="11"/>
  <c r="G11" i="11"/>
  <c r="G4" i="11"/>
  <c r="F5" i="11"/>
  <c r="F6" i="11"/>
  <c r="F7" i="11"/>
  <c r="F8" i="11"/>
  <c r="F9" i="11"/>
  <c r="F10" i="11"/>
  <c r="F11" i="11"/>
  <c r="F4" i="11"/>
  <c r="F10" i="8" l="1"/>
  <c r="F11" i="8"/>
  <c r="F12" i="8"/>
  <c r="F13" i="8"/>
  <c r="F14" i="8"/>
  <c r="F15" i="8"/>
  <c r="F16" i="8"/>
  <c r="F9" i="8"/>
  <c r="G5" i="7"/>
  <c r="G6" i="7"/>
  <c r="G7" i="7"/>
  <c r="G8" i="7"/>
  <c r="G9" i="7"/>
  <c r="G10" i="7"/>
  <c r="G11" i="7"/>
  <c r="G4" i="7"/>
  <c r="F11" i="7"/>
  <c r="F10" i="7"/>
  <c r="F9" i="7"/>
  <c r="F8" i="7"/>
  <c r="F7" i="7"/>
  <c r="F6" i="7"/>
  <c r="F5" i="7"/>
  <c r="F4" i="7"/>
  <c r="F4" i="6" l="1"/>
  <c r="G4" i="6" s="1"/>
  <c r="E11" i="5"/>
  <c r="E10" i="5"/>
  <c r="F10" i="5" s="1"/>
  <c r="G10" i="5" s="1"/>
  <c r="E9" i="5"/>
  <c r="F9" i="5" s="1"/>
  <c r="E8" i="5"/>
  <c r="E7" i="5"/>
  <c r="F7" i="5" s="1"/>
  <c r="G7" i="5" s="1"/>
  <c r="E6" i="5"/>
  <c r="F6" i="5" s="1"/>
  <c r="E5" i="5"/>
  <c r="E4" i="5"/>
  <c r="E4" i="3"/>
  <c r="F4" i="3" s="1"/>
  <c r="E5" i="3"/>
  <c r="F5" i="3" s="1"/>
  <c r="E6" i="3"/>
  <c r="F6" i="3" s="1"/>
  <c r="E7" i="3"/>
  <c r="F7" i="3" s="1"/>
  <c r="E8" i="3"/>
  <c r="F8" i="3" s="1"/>
  <c r="E9" i="3"/>
  <c r="F9" i="3" s="1"/>
  <c r="E10" i="3"/>
  <c r="F10" i="3" s="1"/>
  <c r="E11" i="3"/>
  <c r="F11" i="3" s="1"/>
  <c r="F11" i="6"/>
  <c r="G11" i="6" s="1"/>
  <c r="F10" i="6"/>
  <c r="G10" i="6" s="1"/>
  <c r="F9" i="6"/>
  <c r="G9" i="6" s="1"/>
  <c r="F8" i="6"/>
  <c r="G8" i="6" s="1"/>
  <c r="F7" i="6"/>
  <c r="G7" i="6" s="1"/>
  <c r="F6" i="6"/>
  <c r="G6" i="6" s="1"/>
  <c r="F5" i="6"/>
  <c r="G5" i="6" s="1"/>
  <c r="G6" i="5" l="1"/>
  <c r="F5" i="5"/>
  <c r="G5" i="5" s="1"/>
  <c r="F11" i="5"/>
  <c r="G11" i="5" s="1"/>
  <c r="G9" i="5"/>
  <c r="F4" i="5"/>
  <c r="G4" i="5" s="1"/>
  <c r="F8" i="5"/>
  <c r="G8" i="5" s="1"/>
</calcChain>
</file>

<file path=xl/sharedStrings.xml><?xml version="1.0" encoding="utf-8"?>
<sst xmlns="http://schemas.openxmlformats.org/spreadsheetml/2006/main" count="172" uniqueCount="57">
  <si>
    <t>Name</t>
  </si>
  <si>
    <t xml:space="preserve">James </t>
  </si>
  <si>
    <t xml:space="preserve">Jim </t>
  </si>
  <si>
    <t xml:space="preserve">Robert </t>
  </si>
  <si>
    <t xml:space="preserve">Maria </t>
  </si>
  <si>
    <t xml:space="preserve">David </t>
  </si>
  <si>
    <t xml:space="preserve">Liz </t>
  </si>
  <si>
    <t xml:space="preserve">Mary </t>
  </si>
  <si>
    <t>Employee Name</t>
  </si>
  <si>
    <t>Starting Time</t>
  </si>
  <si>
    <t>Ending Time</t>
  </si>
  <si>
    <t>Regular Time</t>
  </si>
  <si>
    <t>Overtime</t>
  </si>
  <si>
    <t>Emloyee ID</t>
  </si>
  <si>
    <t>Address 1</t>
  </si>
  <si>
    <t>City, State  ZIP</t>
  </si>
  <si>
    <t xml:space="preserve">Employee Timesheet Daily </t>
  </si>
  <si>
    <t>Project Title</t>
  </si>
  <si>
    <t>Website</t>
  </si>
  <si>
    <t>Phone</t>
  </si>
  <si>
    <t>Today's Date</t>
  </si>
  <si>
    <t>Project Manager</t>
  </si>
  <si>
    <t>Overtime Counted</t>
  </si>
  <si>
    <t>Over 8 Hours/Day</t>
  </si>
  <si>
    <t>Hours Worked</t>
  </si>
  <si>
    <t>['X' Company]</t>
  </si>
  <si>
    <t>Harris Smith</t>
  </si>
  <si>
    <t>VBA Content Writing</t>
  </si>
  <si>
    <t>909-837-0077</t>
  </si>
  <si>
    <t>Long Beach, California, 90808</t>
  </si>
  <si>
    <t>474 Roosevelt Wilson Lane</t>
  </si>
  <si>
    <t>www.xcompany.com</t>
  </si>
  <si>
    <t>Overview of Excel Formula for Overtime over 8 Hours</t>
  </si>
  <si>
    <t>City, State, ZIP</t>
  </si>
  <si>
    <t>Applying TIME Function</t>
  </si>
  <si>
    <t>Combining IF and TIME Functions</t>
  </si>
  <si>
    <t>Using MIN Functions</t>
  </si>
  <si>
    <t>Using MAX Function</t>
  </si>
  <si>
    <t>Prepared By</t>
  </si>
  <si>
    <t>MD Tanvir Rahman</t>
  </si>
  <si>
    <t>Last Update</t>
  </si>
  <si>
    <t>Reviewed By</t>
  </si>
  <si>
    <t>Article Link</t>
  </si>
  <si>
    <t>Methods</t>
  </si>
  <si>
    <t>Excel Formula for Overtime over 8 Hours</t>
  </si>
  <si>
    <t>Learn to calculate overtime over 8 hours with this free workbook. Read the article and practice yourself.</t>
  </si>
  <si>
    <t>Bhubon Costa</t>
  </si>
  <si>
    <t>1. Using Arithmetic formula</t>
  </si>
  <si>
    <t>Home Page</t>
  </si>
  <si>
    <t>https://www.exceldemy.com/excel-formula-for-overtime-over-8-hours/</t>
  </si>
  <si>
    <t>Using IF Function</t>
  </si>
  <si>
    <t>2. Using IF function</t>
  </si>
  <si>
    <t>Using Basic Arithmetic</t>
  </si>
  <si>
    <t>3. Using TIME function</t>
  </si>
  <si>
    <t>4. Using IF-TIME formula</t>
  </si>
  <si>
    <t>5. Using MIN function</t>
  </si>
  <si>
    <t>6. Using MAX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</si>
</sst>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[$-F400]h:mm:ss\ AM/PM"/>
    <numFmt numFmtId="166" formatCode="0.000"/>
    <numFmt numFmtId="169" formatCode="h:mm;@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u/>
      <sz val="10"/>
      <color indexed="12"/>
      <name val="Arial"/>
      <family val="2"/>
    </font>
    <font>
      <b/>
      <sz val="16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1"/>
      <name val="Arial"/>
      <family val="2"/>
    </font>
    <font>
      <b/>
      <sz val="16"/>
      <color rgb="FF7030A0"/>
      <name val="Calibri"/>
      <family val="2"/>
      <scheme val="minor"/>
    </font>
    <font>
      <b/>
      <i/>
      <sz val="12"/>
      <color theme="7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b/>
      <sz val="14"/>
      <color rgb="FF27276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2"/>
      <color theme="4" tint="-0.499984740745262"/>
      <name val="Calibri"/>
      <family val="2"/>
      <scheme val="minor"/>
    </font>
    <font>
      <b/>
      <i/>
      <u/>
      <sz val="10"/>
      <color indexed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27276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/>
      <top/>
      <bottom style="thick">
        <color rgb="FF272760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3" applyNumberFormat="0" applyAlignment="0" applyProtection="0"/>
    <xf numFmtId="0" fontId="14" fillId="18" borderId="4" applyNumberFormat="0" applyAlignment="0" applyProtection="0"/>
    <xf numFmtId="0" fontId="1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3" applyNumberFormat="0" applyAlignment="0" applyProtection="0"/>
    <xf numFmtId="0" fontId="21" fillId="0" borderId="8" applyNumberFormat="0" applyFill="0" applyAlignment="0" applyProtection="0"/>
    <xf numFmtId="0" fontId="22" fillId="5" borderId="0" applyNumberFormat="0" applyBorder="0" applyAlignment="0" applyProtection="0"/>
    <xf numFmtId="0" fontId="7" fillId="5" borderId="2" applyNumberFormat="0" applyFont="0" applyAlignment="0" applyProtection="0"/>
    <xf numFmtId="0" fontId="23" fillId="17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</cellStyleXfs>
  <cellXfs count="36">
    <xf numFmtId="0" fontId="0" fillId="0" borderId="0" xfId="0"/>
    <xf numFmtId="18" fontId="0" fillId="0" borderId="0" xfId="0" applyNumberFormat="1"/>
    <xf numFmtId="0" fontId="0" fillId="0" borderId="0" xfId="0" applyAlignment="1">
      <alignment vertical="center"/>
    </xf>
    <xf numFmtId="0" fontId="28" fillId="0" borderId="0" xfId="3" applyFont="1" applyAlignment="1" applyProtection="1">
      <alignment vertical="center"/>
      <protection locked="0"/>
    </xf>
    <xf numFmtId="0" fontId="6" fillId="0" borderId="0" xfId="3" applyFont="1" applyAlignment="1" applyProtection="1">
      <alignment vertical="center"/>
      <protection locked="0"/>
    </xf>
    <xf numFmtId="0" fontId="8" fillId="0" borderId="11" xfId="3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18" fontId="0" fillId="0" borderId="0" xfId="0" applyNumberFormat="1" applyAlignment="1">
      <alignment vertical="center"/>
    </xf>
    <xf numFmtId="0" fontId="8" fillId="0" borderId="1" xfId="3" applyFont="1" applyBorder="1" applyAlignment="1" applyProtection="1">
      <alignment vertical="center"/>
      <protection locked="0"/>
    </xf>
    <xf numFmtId="15" fontId="8" fillId="0" borderId="11" xfId="3" applyNumberFormat="1" applyFont="1" applyBorder="1" applyAlignment="1" applyProtection="1">
      <alignment vertical="center"/>
      <protection locked="0"/>
    </xf>
    <xf numFmtId="0" fontId="33" fillId="2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34" fillId="0" borderId="0" xfId="3" applyFont="1" applyAlignment="1" applyProtection="1">
      <alignment vertical="center"/>
      <protection locked="0"/>
    </xf>
    <xf numFmtId="0" fontId="34" fillId="0" borderId="0" xfId="3" applyFont="1" applyAlignment="1">
      <alignment vertical="center"/>
    </xf>
    <xf numFmtId="0" fontId="35" fillId="0" borderId="0" xfId="3" applyFont="1" applyAlignment="1">
      <alignment vertical="center"/>
    </xf>
    <xf numFmtId="0" fontId="36" fillId="21" borderId="14" xfId="54" applyFont="1" applyFill="1" applyBorder="1" applyAlignment="1">
      <alignment horizontal="centerContinuous" vertical="center" wrapText="1"/>
    </xf>
    <xf numFmtId="165" fontId="0" fillId="0" borderId="13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46" fontId="0" fillId="0" borderId="13" xfId="0" applyNumberFormat="1" applyBorder="1" applyAlignment="1">
      <alignment vertical="center"/>
    </xf>
    <xf numFmtId="166" fontId="0" fillId="0" borderId="13" xfId="0" applyNumberFormat="1" applyBorder="1" applyAlignment="1">
      <alignment vertical="center"/>
    </xf>
    <xf numFmtId="0" fontId="37" fillId="0" borderId="0" xfId="53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5" fillId="0" borderId="0" xfId="5" applyAlignment="1" applyProtection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5" applyFill="1" applyAlignment="1" applyProtection="1">
      <alignment vertical="center"/>
    </xf>
    <xf numFmtId="0" fontId="32" fillId="0" borderId="12" xfId="54" applyAlignment="1">
      <alignment vertical="center"/>
    </xf>
    <xf numFmtId="0" fontId="5" fillId="0" borderId="0" xfId="5" applyFill="1" applyAlignment="1" applyProtection="1"/>
    <xf numFmtId="0" fontId="5" fillId="0" borderId="0" xfId="5" applyAlignment="1" applyProtection="1"/>
    <xf numFmtId="0" fontId="40" fillId="0" borderId="0" xfId="5" applyFont="1" applyAlignment="1" applyProtection="1">
      <alignment vertical="center"/>
    </xf>
    <xf numFmtId="0" fontId="30" fillId="0" borderId="0" xfId="0" applyFont="1" applyAlignment="1" applyProtection="1">
      <alignment vertical="center"/>
      <protection locked="0"/>
    </xf>
    <xf numFmtId="0" fontId="8" fillId="0" borderId="0" xfId="3" applyFont="1" applyAlignment="1" applyProtection="1">
      <alignment vertical="center"/>
      <protection locked="0"/>
    </xf>
    <xf numFmtId="0" fontId="29" fillId="0" borderId="0" xfId="1" applyFont="1" applyBorder="1" applyAlignment="1">
      <alignment vertical="center"/>
    </xf>
    <xf numFmtId="165" fontId="0" fillId="0" borderId="0" xfId="0" applyNumberFormat="1"/>
    <xf numFmtId="169" fontId="0" fillId="0" borderId="0" xfId="0" applyNumberFormat="1"/>
  </cellXfs>
  <cellStyles count="55">
    <cellStyle name="20% - Accent1 2" xfId="9" xr:uid="{C835E37E-86F1-4137-87C3-3423F2F74373}"/>
    <cellStyle name="20% - Accent2 2" xfId="10" xr:uid="{2749BDB3-9D0C-43D5-BCFE-2DE2FF922972}"/>
    <cellStyle name="20% - Accent3 2" xfId="11" xr:uid="{C9D682EF-4717-4FBB-9C91-06500EA1C31B}"/>
    <cellStyle name="20% - Accent4 2" xfId="12" xr:uid="{ACBFF6EE-A248-4297-A379-3C7DE0B9F72A}"/>
    <cellStyle name="20% - Accent5 2" xfId="13" xr:uid="{27259409-0083-4939-AF2F-737CDB2F5412}"/>
    <cellStyle name="20% - Accent6 2" xfId="14" xr:uid="{B20E21FE-BCD3-432A-9EE7-30551D7C8FCB}"/>
    <cellStyle name="40% - Accent1 2" xfId="15" xr:uid="{A23B8608-D111-471B-B4B2-D998EBDA1C11}"/>
    <cellStyle name="40% - Accent2 2" xfId="16" xr:uid="{0BBE02E4-A533-4F35-B0DE-84648F6A849C}"/>
    <cellStyle name="40% - Accent3 2" xfId="17" xr:uid="{D4BBA00C-0981-41EB-AD4E-B61AB524E8A2}"/>
    <cellStyle name="40% - Accent4 2" xfId="18" xr:uid="{3E957A7F-5897-40CA-BA38-8F251EF5D4BB}"/>
    <cellStyle name="40% - Accent5 2" xfId="19" xr:uid="{8CE85E64-8F12-45AD-B354-FD5FAE7E3267}"/>
    <cellStyle name="40% - Accent6 2" xfId="20" xr:uid="{FC4900CC-72AB-47AB-B7CB-7992C76418F5}"/>
    <cellStyle name="60% - Accent1 2" xfId="21" xr:uid="{1D381F84-EDB6-4900-9BA4-27D39179F7A3}"/>
    <cellStyle name="60% - Accent2 2" xfId="22" xr:uid="{C1B075AC-645A-41B0-943B-E95104E603A0}"/>
    <cellStyle name="60% - Accent3 2" xfId="23" xr:uid="{A892EEDB-6B2A-499C-89BC-9C6311EE24C1}"/>
    <cellStyle name="60% - Accent4 2" xfId="24" xr:uid="{70AD1B0B-0F75-4CAE-961D-7639A26D31DD}"/>
    <cellStyle name="60% - Accent5 2" xfId="25" xr:uid="{B5F1C3CA-A3D1-4CD5-A52F-8565B39B51E9}"/>
    <cellStyle name="60% - Accent6 2" xfId="26" xr:uid="{27F9CA1E-5558-4E23-AB4D-1FD9A68082C0}"/>
    <cellStyle name="Accent1 2" xfId="27" xr:uid="{ABB69164-78C7-470B-897D-D19FFD91089D}"/>
    <cellStyle name="Accent2 2" xfId="28" xr:uid="{76FF47F7-7978-43F3-A760-4085ECB0C511}"/>
    <cellStyle name="Accent3 2" xfId="29" xr:uid="{3A7F00B5-7B07-4409-8DB4-FF4A255017DF}"/>
    <cellStyle name="Accent4 2" xfId="30" xr:uid="{9A60DA8A-293B-4163-A69A-8FF92737AB10}"/>
    <cellStyle name="Accent5 2" xfId="31" xr:uid="{A2693235-4256-415A-8026-40BF8E727BEF}"/>
    <cellStyle name="Accent6 2" xfId="32" xr:uid="{7EECC438-C6D9-42D9-9A70-5DB34C46D43F}"/>
    <cellStyle name="Bad 2" xfId="33" xr:uid="{95EAF11B-7015-43AA-BF82-1FEEDC5C7C72}"/>
    <cellStyle name="Calculation 2" xfId="34" xr:uid="{096F73C6-C01E-4B02-ABD0-9767E24971D9}"/>
    <cellStyle name="Check Cell 2" xfId="35" xr:uid="{7FB0CEDA-7AAA-406C-9955-1EF5E2FFD8D3}"/>
    <cellStyle name="Currency 2" xfId="51" xr:uid="{C43A8D8C-692B-4737-90CE-5CD1EE5D050C}"/>
    <cellStyle name="Currency 3" xfId="4" xr:uid="{525C98F7-CA40-47BC-8483-56E95DCB6910}"/>
    <cellStyle name="Explanatory Text" xfId="1" builtinId="53"/>
    <cellStyle name="Explanatory Text 2" xfId="36" xr:uid="{3BDAEA16-1728-44AE-B6FA-CDE81BA28055}"/>
    <cellStyle name="Followed Hyperlink 2" xfId="50" xr:uid="{E54EA198-A47F-4536-946A-2271712FCF1C}"/>
    <cellStyle name="Good 2" xfId="37" xr:uid="{64B091A3-3D6B-40DC-A684-ACFDBCD8B187}"/>
    <cellStyle name="Heading 1 2" xfId="38" xr:uid="{A0278F1C-F26C-478A-A3F9-79FAE1BB63D9}"/>
    <cellStyle name="Heading 2" xfId="54" builtinId="17"/>
    <cellStyle name="Heading 2 2" xfId="39" xr:uid="{7654D0DC-7A60-4184-BF47-382D2DEF00A2}"/>
    <cellStyle name="Heading 3 2" xfId="40" xr:uid="{BE7E9ED6-5238-40A5-A433-7832A462F45B}"/>
    <cellStyle name="Heading 4 2" xfId="41" xr:uid="{24DA8E7D-E1F7-4700-AB54-51B2E9ACEA92}"/>
    <cellStyle name="Hyperlink" xfId="5" builtinId="8" customBuiltin="1"/>
    <cellStyle name="Hyperlink 2" xfId="7" xr:uid="{8FEE40B6-C006-4FAE-B1E3-681E15CB03BA}"/>
    <cellStyle name="Input 2" xfId="42" xr:uid="{141AA633-A15F-4487-8372-906AEBB26A65}"/>
    <cellStyle name="Linked Cell 2" xfId="43" xr:uid="{E0C61DEB-AB1C-4590-BDEF-BA068414471F}"/>
    <cellStyle name="Neutral 2" xfId="44" xr:uid="{DEDEDACC-B0B6-4EB9-850E-5AE1721EA091}"/>
    <cellStyle name="Normal" xfId="0" builtinId="0"/>
    <cellStyle name="Normal 2" xfId="2" xr:uid="{2DF2B109-33FE-4834-A6A5-AB99DC0B95EE}"/>
    <cellStyle name="Normal 2 2" xfId="6" xr:uid="{53371208-4C2D-4120-BA5F-AE1DEB3096FB}"/>
    <cellStyle name="Normal 3" xfId="8" xr:uid="{D3BB0406-E7A9-4C52-902B-695E7891A599}"/>
    <cellStyle name="Normal 4" xfId="52" xr:uid="{0B775445-9F1D-4AAF-97C7-73E6408D1C2E}"/>
    <cellStyle name="Normal 5" xfId="3" xr:uid="{031C10C4-E7DE-4CB0-A4B2-ECFBBF01BCC5}"/>
    <cellStyle name="Note 2" xfId="45" xr:uid="{017A652B-5CAE-409C-8108-BD05B5E64F0E}"/>
    <cellStyle name="Output 2" xfId="46" xr:uid="{17059F77-EFAF-4CBA-91F9-408D24F8A689}"/>
    <cellStyle name="Title" xfId="53" builtinId="15"/>
    <cellStyle name="Title 2" xfId="47" xr:uid="{B9E40857-6BA5-4006-A578-2BA4BB72C912}"/>
    <cellStyle name="Total 2" xfId="48" xr:uid="{A2356709-1406-467D-BF3E-238F481FD57F}"/>
    <cellStyle name="Warning Text 2" xfId="49" xr:uid="{33948223-7FD3-4FB9-987D-B2384F34A4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2</xdr:col>
      <xdr:colOff>590296</xdr:colOff>
      <xdr:row>3</xdr:row>
      <xdr:rowOff>38043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175E9F-4A7C-43F2-B68B-6A1E1253F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52400"/>
          <a:ext cx="1990471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celdemy.com/excel-formula-for-overtime-over-8-hours/" TargetMode="External"/><Relationship Id="rId2" Type="http://schemas.openxmlformats.org/officeDocument/2006/relationships/hyperlink" Target="https://www.exceldemy.com/author/bhubon/" TargetMode="External"/><Relationship Id="rId1" Type="http://schemas.openxmlformats.org/officeDocument/2006/relationships/hyperlink" Target="https://www.exceldemy.com/author/tanvir/" TargetMode="External"/><Relationship Id="rId4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54CBD-2B3B-4107-87A7-22B300E04C99}">
  <dimension ref="B5:E48"/>
  <sheetViews>
    <sheetView showGridLines="0" tabSelected="1" topLeftCell="A4" workbookViewId="0">
      <selection activeCell="E18" sqref="E18"/>
    </sheetView>
  </sheetViews>
  <sheetFormatPr defaultRowHeight="15" x14ac:dyDescent="0.25"/>
  <cols>
    <col min="2" max="2" width="14.28515625" customWidth="1"/>
    <col min="3" max="3" width="10.7109375" bestFit="1" customWidth="1"/>
  </cols>
  <sheetData>
    <row r="5" spans="2:4" ht="28.5" x14ac:dyDescent="0.25">
      <c r="B5" s="20" t="s">
        <v>44</v>
      </c>
    </row>
    <row r="6" spans="2:4" ht="16.5" x14ac:dyDescent="0.25">
      <c r="B6" s="21" t="s">
        <v>45</v>
      </c>
    </row>
    <row r="8" spans="2:4" ht="15.75" x14ac:dyDescent="0.25">
      <c r="B8" s="22" t="s">
        <v>38</v>
      </c>
      <c r="C8" s="23" t="s">
        <v>39</v>
      </c>
    </row>
    <row r="9" spans="2:4" ht="15.75" x14ac:dyDescent="0.25">
      <c r="B9" s="22" t="s">
        <v>40</v>
      </c>
      <c r="C9" s="24">
        <v>45299</v>
      </c>
      <c r="D9" s="25"/>
    </row>
    <row r="10" spans="2:4" ht="15.75" x14ac:dyDescent="0.25">
      <c r="B10" s="22" t="s">
        <v>41</v>
      </c>
      <c r="C10" s="23" t="s">
        <v>46</v>
      </c>
    </row>
    <row r="11" spans="2:4" ht="15.75" x14ac:dyDescent="0.25">
      <c r="B11" s="22" t="s">
        <v>42</v>
      </c>
      <c r="C11" s="26" t="s">
        <v>49</v>
      </c>
    </row>
    <row r="13" spans="2:4" ht="18" thickBot="1" x14ac:dyDescent="0.3">
      <c r="B13" s="27" t="s">
        <v>43</v>
      </c>
    </row>
    <row r="14" spans="2:4" ht="15.75" thickTop="1" x14ac:dyDescent="0.25">
      <c r="B14" s="29" t="s">
        <v>47</v>
      </c>
    </row>
    <row r="15" spans="2:4" x14ac:dyDescent="0.25">
      <c r="B15" s="29" t="s">
        <v>51</v>
      </c>
    </row>
    <row r="16" spans="2:4" x14ac:dyDescent="0.25">
      <c r="B16" s="29" t="s">
        <v>53</v>
      </c>
    </row>
    <row r="17" spans="2:5" x14ac:dyDescent="0.25">
      <c r="B17" s="29" t="s">
        <v>54</v>
      </c>
      <c r="C17" s="28"/>
    </row>
    <row r="18" spans="2:5" x14ac:dyDescent="0.25">
      <c r="B18" s="29" t="s">
        <v>55</v>
      </c>
      <c r="C18" s="28"/>
    </row>
    <row r="19" spans="2:5" x14ac:dyDescent="0.25">
      <c r="B19" s="29" t="s">
        <v>56</v>
      </c>
      <c r="C19" s="28"/>
      <c r="D19" s="28"/>
    </row>
    <row r="20" spans="2:5" x14ac:dyDescent="0.25">
      <c r="C20" s="28"/>
      <c r="D20" s="28"/>
    </row>
    <row r="21" spans="2:5" x14ac:dyDescent="0.25">
      <c r="C21" s="28"/>
      <c r="D21" s="28"/>
    </row>
    <row r="22" spans="2:5" x14ac:dyDescent="0.25">
      <c r="C22" s="28"/>
    </row>
    <row r="23" spans="2:5" x14ac:dyDescent="0.25">
      <c r="C23" s="28"/>
      <c r="D23" s="28"/>
    </row>
    <row r="24" spans="2:5" x14ac:dyDescent="0.25">
      <c r="C24" s="28"/>
      <c r="D24" s="28"/>
    </row>
    <row r="25" spans="2:5" x14ac:dyDescent="0.25">
      <c r="C25" s="28"/>
    </row>
    <row r="26" spans="2:5" x14ac:dyDescent="0.25">
      <c r="C26" s="28"/>
    </row>
    <row r="27" spans="2:5" x14ac:dyDescent="0.25">
      <c r="C27" s="28"/>
      <c r="D27" s="28"/>
    </row>
    <row r="28" spans="2:5" x14ac:dyDescent="0.25">
      <c r="C28" s="28"/>
    </row>
    <row r="29" spans="2:5" x14ac:dyDescent="0.25">
      <c r="C29" s="28"/>
      <c r="E29" s="28"/>
    </row>
    <row r="30" spans="2:5" x14ac:dyDescent="0.25">
      <c r="C30" s="28"/>
    </row>
    <row r="32" spans="2:5" x14ac:dyDescent="0.25">
      <c r="C32" s="28"/>
    </row>
    <row r="33" spans="2:4" x14ac:dyDescent="0.25">
      <c r="C33" s="28"/>
    </row>
    <row r="34" spans="2:4" x14ac:dyDescent="0.25">
      <c r="B34" s="28"/>
    </row>
    <row r="35" spans="2:4" x14ac:dyDescent="0.25">
      <c r="B35" s="28"/>
    </row>
    <row r="38" spans="2:4" x14ac:dyDescent="0.25">
      <c r="D38" s="28"/>
    </row>
    <row r="39" spans="2:4" x14ac:dyDescent="0.25">
      <c r="D39" s="28"/>
    </row>
    <row r="40" spans="2:4" x14ac:dyDescent="0.25">
      <c r="C40" s="28"/>
    </row>
    <row r="41" spans="2:4" x14ac:dyDescent="0.25">
      <c r="B41" s="28"/>
    </row>
    <row r="42" spans="2:4" x14ac:dyDescent="0.25">
      <c r="B42" s="28"/>
    </row>
    <row r="43" spans="2:4" x14ac:dyDescent="0.25">
      <c r="B43" s="28"/>
    </row>
    <row r="45" spans="2:4" x14ac:dyDescent="0.25">
      <c r="C45" s="28"/>
    </row>
    <row r="46" spans="2:4" x14ac:dyDescent="0.25">
      <c r="C46" s="28"/>
    </row>
    <row r="47" spans="2:4" x14ac:dyDescent="0.25">
      <c r="C47" s="28"/>
    </row>
    <row r="48" spans="2:4" x14ac:dyDescent="0.25">
      <c r="B48" s="29"/>
    </row>
  </sheetData>
  <hyperlinks>
    <hyperlink ref="C8" r:id="rId1" xr:uid="{6773C12C-5A8E-471F-B967-7A2A1936E8D4}"/>
    <hyperlink ref="C10" r:id="rId2" xr:uid="{D48C5CC7-9E74-48A2-86B9-9FE45E731D5F}"/>
    <hyperlink ref="B14" location="Arithmetic!A1" display="1. Using Arithmetic formula" xr:uid="{1A4F8EF2-C9D6-424F-BE38-76284F1ACB26}"/>
    <hyperlink ref="B16" location="'TIME '!A1" display="2. Using TIME function" xr:uid="{6D15A3CF-4C5A-48D1-84F3-42D8A8BC6485}"/>
    <hyperlink ref="B17" location="'IF &amp; TIME'!A1" display="3. Using IF-TIME formula" xr:uid="{1A575B01-30B2-4E25-B2AD-CA4AE879FE70}"/>
    <hyperlink ref="B18" location="MIN!A1" display="4. Using MIN function" xr:uid="{90460086-4781-4B00-B88A-FCBA2B90B14D}"/>
    <hyperlink ref="B19" location="MAX!A1" display="5. Using MAX function" xr:uid="{B40E2AB4-3E60-48BB-A383-64DE86F6F213}"/>
    <hyperlink ref="C11" r:id="rId3" xr:uid="{61EA2890-3DF3-4742-B457-6045FC6134DA}"/>
    <hyperlink ref="B15" location="IF!A1" display="2. Using IF function" xr:uid="{18C4FD10-DDF6-48B9-B085-8D9A7D8D0130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FF267-7990-4919-92B7-4A0CDD1C9DCB}">
  <dimension ref="B1:L34"/>
  <sheetViews>
    <sheetView showGridLines="0" workbookViewId="0">
      <selection activeCell="H9" sqref="H9"/>
    </sheetView>
  </sheetViews>
  <sheetFormatPr defaultRowHeight="15" x14ac:dyDescent="0.25"/>
  <cols>
    <col min="1" max="1" width="3.7109375" style="2" customWidth="1"/>
    <col min="2" max="2" width="13.85546875" style="2" customWidth="1"/>
    <col min="3" max="3" width="13.42578125" style="2" customWidth="1"/>
    <col min="4" max="4" width="15" style="2" customWidth="1"/>
    <col min="5" max="5" width="16.7109375" style="2" customWidth="1"/>
    <col min="6" max="6" width="19.28515625" style="2" customWidth="1"/>
    <col min="7" max="7" width="12.28515625" style="2" customWidth="1"/>
    <col min="8" max="16384" width="9.140625" style="2"/>
  </cols>
  <sheetData>
    <row r="1" spans="2:12" ht="20.100000000000001" customHeight="1" thickBot="1" x14ac:dyDescent="0.3">
      <c r="B1" s="15" t="s">
        <v>32</v>
      </c>
      <c r="C1" s="15"/>
      <c r="D1" s="15"/>
      <c r="E1" s="15"/>
      <c r="F1" s="15"/>
    </row>
    <row r="2" spans="2:12" ht="20.100000000000001" customHeight="1" thickTop="1" x14ac:dyDescent="0.25">
      <c r="B2" s="3" t="s">
        <v>25</v>
      </c>
      <c r="C2" s="4"/>
      <c r="D2" s="4"/>
      <c r="E2" s="4"/>
      <c r="F2" s="4"/>
    </row>
    <row r="3" spans="2:12" ht="20.100000000000001" customHeight="1" x14ac:dyDescent="0.25">
      <c r="B3" s="12" t="s">
        <v>14</v>
      </c>
      <c r="C3" s="31" t="s">
        <v>30</v>
      </c>
      <c r="D3" s="31"/>
      <c r="E3" s="13" t="s">
        <v>17</v>
      </c>
      <c r="F3" s="8" t="s">
        <v>27</v>
      </c>
    </row>
    <row r="4" spans="2:12" ht="20.100000000000001" customHeight="1" x14ac:dyDescent="0.25">
      <c r="B4" s="12" t="s">
        <v>33</v>
      </c>
      <c r="C4" s="31" t="s">
        <v>29</v>
      </c>
      <c r="D4" s="31"/>
      <c r="E4" s="13" t="s">
        <v>21</v>
      </c>
      <c r="F4" s="5" t="s">
        <v>26</v>
      </c>
    </row>
    <row r="5" spans="2:12" ht="20.100000000000001" customHeight="1" x14ac:dyDescent="0.25">
      <c r="B5" s="12" t="s">
        <v>19</v>
      </c>
      <c r="C5" s="31" t="s">
        <v>28</v>
      </c>
      <c r="D5" s="31"/>
      <c r="E5" s="13" t="s">
        <v>20</v>
      </c>
      <c r="F5" s="9">
        <v>44616</v>
      </c>
    </row>
    <row r="6" spans="2:12" ht="20.100000000000001" customHeight="1" x14ac:dyDescent="0.25">
      <c r="B6" s="13" t="s">
        <v>18</v>
      </c>
      <c r="C6" s="6" t="s">
        <v>31</v>
      </c>
      <c r="E6" s="14" t="s">
        <v>22</v>
      </c>
      <c r="F6" s="32" t="s">
        <v>23</v>
      </c>
      <c r="G6" s="32"/>
    </row>
    <row r="7" spans="2:12" ht="12" customHeight="1" x14ac:dyDescent="0.25"/>
    <row r="8" spans="2:12" ht="20.100000000000001" customHeight="1" x14ac:dyDescent="0.25">
      <c r="B8" s="10" t="s">
        <v>13</v>
      </c>
      <c r="C8" s="10" t="s">
        <v>0</v>
      </c>
      <c r="D8" s="10" t="s">
        <v>9</v>
      </c>
      <c r="E8" s="10" t="s">
        <v>10</v>
      </c>
      <c r="F8" s="10" t="s">
        <v>12</v>
      </c>
    </row>
    <row r="9" spans="2:12" ht="20.100000000000001" customHeight="1" x14ac:dyDescent="0.25">
      <c r="B9" s="11">
        <v>97862312</v>
      </c>
      <c r="C9" s="11" t="s">
        <v>1</v>
      </c>
      <c r="D9" s="16">
        <v>0.41666666666666669</v>
      </c>
      <c r="E9" s="16">
        <v>0.83333333333333337</v>
      </c>
      <c r="F9" s="17">
        <f>((E9-D9)*24)-8</f>
        <v>2</v>
      </c>
      <c r="I9" s="33"/>
      <c r="J9" s="33"/>
      <c r="K9" s="33"/>
      <c r="L9" s="33"/>
    </row>
    <row r="10" spans="2:12" ht="20.100000000000001" customHeight="1" x14ac:dyDescent="0.25">
      <c r="B10" s="11">
        <v>97862313</v>
      </c>
      <c r="C10" s="11" t="s">
        <v>2</v>
      </c>
      <c r="D10" s="16">
        <v>0.35416666666666669</v>
      </c>
      <c r="E10" s="16">
        <v>0.75</v>
      </c>
      <c r="F10" s="17">
        <f t="shared" ref="F10:F16" si="0">((E10-D10)*24)-8</f>
        <v>1.5</v>
      </c>
    </row>
    <row r="11" spans="2:12" ht="20.100000000000001" customHeight="1" x14ac:dyDescent="0.25">
      <c r="B11" s="11">
        <v>97862314</v>
      </c>
      <c r="C11" s="11" t="s">
        <v>3</v>
      </c>
      <c r="D11" s="16">
        <v>0.32291666666666669</v>
      </c>
      <c r="E11" s="16">
        <v>0.70833333333333337</v>
      </c>
      <c r="F11" s="17">
        <f t="shared" si="0"/>
        <v>1.25</v>
      </c>
      <c r="I11" s="7"/>
    </row>
    <row r="12" spans="2:12" ht="20.100000000000001" customHeight="1" x14ac:dyDescent="0.25">
      <c r="B12" s="11">
        <v>97862315</v>
      </c>
      <c r="C12" s="11" t="s">
        <v>4</v>
      </c>
      <c r="D12" s="16">
        <v>0.375</v>
      </c>
      <c r="E12" s="16">
        <v>0.72916666666666663</v>
      </c>
      <c r="F12" s="17">
        <f t="shared" si="0"/>
        <v>0.5</v>
      </c>
    </row>
    <row r="13" spans="2:12" ht="20.100000000000001" customHeight="1" x14ac:dyDescent="0.25">
      <c r="B13" s="11">
        <v>97862316</v>
      </c>
      <c r="C13" s="11" t="s">
        <v>5</v>
      </c>
      <c r="D13" s="16">
        <v>0.36458333333333331</v>
      </c>
      <c r="E13" s="16">
        <v>0.77430555555555547</v>
      </c>
      <c r="F13" s="17">
        <f t="shared" si="0"/>
        <v>1.8333333333333321</v>
      </c>
    </row>
    <row r="14" spans="2:12" ht="20.100000000000001" customHeight="1" x14ac:dyDescent="0.25">
      <c r="B14" s="11">
        <v>97862317</v>
      </c>
      <c r="C14" s="11" t="s">
        <v>6</v>
      </c>
      <c r="D14" s="16">
        <v>0.31597222222222221</v>
      </c>
      <c r="E14" s="16">
        <v>0.70833333333333337</v>
      </c>
      <c r="F14" s="17">
        <f t="shared" si="0"/>
        <v>1.4166666666666679</v>
      </c>
    </row>
    <row r="15" spans="2:12" ht="20.100000000000001" customHeight="1" x14ac:dyDescent="0.25">
      <c r="B15" s="11">
        <v>97862318</v>
      </c>
      <c r="C15" s="11" t="s">
        <v>7</v>
      </c>
      <c r="D15" s="16">
        <v>0.2986111111111111</v>
      </c>
      <c r="E15" s="16">
        <v>0.70833333333333337</v>
      </c>
      <c r="F15" s="17">
        <f t="shared" si="0"/>
        <v>1.8333333333333339</v>
      </c>
    </row>
    <row r="16" spans="2:12" ht="20.100000000000001" customHeight="1" x14ac:dyDescent="0.25">
      <c r="B16" s="11">
        <v>97862319</v>
      </c>
      <c r="C16" s="11" t="s">
        <v>4</v>
      </c>
      <c r="D16" s="16">
        <v>0.30902777777777779</v>
      </c>
      <c r="E16" s="16">
        <v>0.68055555555555547</v>
      </c>
      <c r="F16" s="17">
        <f t="shared" si="0"/>
        <v>0.9166666666666643</v>
      </c>
    </row>
    <row r="17" spans="2:2" ht="20.100000000000001" customHeight="1" x14ac:dyDescent="0.25"/>
    <row r="18" spans="2:2" ht="20.100000000000001" customHeight="1" x14ac:dyDescent="0.25">
      <c r="B18" s="30" t="s">
        <v>48</v>
      </c>
    </row>
    <row r="19" spans="2:2" ht="20.100000000000001" customHeight="1" x14ac:dyDescent="0.25"/>
    <row r="20" spans="2:2" ht="20.100000000000001" customHeight="1" x14ac:dyDescent="0.25"/>
    <row r="21" spans="2:2" ht="20.100000000000001" customHeight="1" x14ac:dyDescent="0.25"/>
    <row r="22" spans="2:2" ht="20.100000000000001" customHeight="1" x14ac:dyDescent="0.25"/>
    <row r="23" spans="2:2" ht="20.100000000000001" customHeight="1" x14ac:dyDescent="0.25"/>
    <row r="24" spans="2:2" ht="20.100000000000001" customHeight="1" x14ac:dyDescent="0.25"/>
    <row r="25" spans="2:2" ht="20.100000000000001" customHeight="1" x14ac:dyDescent="0.25"/>
    <row r="33" s="2" customFormat="1" x14ac:dyDescent="0.25"/>
    <row r="34" s="2" customFormat="1" x14ac:dyDescent="0.25"/>
  </sheetData>
  <mergeCells count="5">
    <mergeCell ref="C3:D3"/>
    <mergeCell ref="C4:D4"/>
    <mergeCell ref="C5:D5"/>
    <mergeCell ref="F6:G6"/>
    <mergeCell ref="I9:L9"/>
  </mergeCells>
  <hyperlinks>
    <hyperlink ref="B18" location="'Home Page'!A1" display="Home Page" xr:uid="{44AE1F79-E637-4B79-952D-A49B1E6F504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0C57-1BAD-4814-8E4F-E36EC668E5AA}">
  <dimension ref="B1:I23"/>
  <sheetViews>
    <sheetView showGridLines="0" workbookViewId="0">
      <selection activeCell="H10" sqref="H10"/>
    </sheetView>
  </sheetViews>
  <sheetFormatPr defaultRowHeight="15" x14ac:dyDescent="0.25"/>
  <cols>
    <col min="1" max="1" width="2.42578125" style="2" customWidth="1"/>
    <col min="2" max="2" width="16.7109375" style="2" customWidth="1"/>
    <col min="3" max="3" width="14.28515625" style="2" customWidth="1"/>
    <col min="4" max="4" width="15" style="2" customWidth="1"/>
    <col min="5" max="5" width="16.7109375" style="2" customWidth="1"/>
    <col min="6" max="6" width="19.28515625" style="2" customWidth="1"/>
    <col min="7" max="7" width="12.28515625" style="2" customWidth="1"/>
    <col min="8" max="16384" width="9.140625" style="2"/>
  </cols>
  <sheetData>
    <row r="1" spans="2:9" ht="20.100000000000001" customHeight="1" thickBot="1" x14ac:dyDescent="0.3">
      <c r="B1" s="15" t="s">
        <v>16</v>
      </c>
      <c r="C1" s="15"/>
      <c r="D1" s="15"/>
      <c r="E1" s="15"/>
      <c r="F1" s="15"/>
    </row>
    <row r="2" spans="2:9" ht="20.100000000000001" customHeight="1" thickTop="1" x14ac:dyDescent="0.25">
      <c r="B2" s="3" t="s">
        <v>25</v>
      </c>
      <c r="C2" s="4"/>
      <c r="D2" s="4"/>
      <c r="E2" s="4"/>
      <c r="F2" s="4"/>
    </row>
    <row r="3" spans="2:9" ht="20.100000000000001" customHeight="1" x14ac:dyDescent="0.25">
      <c r="B3" s="12" t="s">
        <v>14</v>
      </c>
      <c r="C3" s="31" t="s">
        <v>30</v>
      </c>
      <c r="D3" s="31"/>
      <c r="E3" s="13" t="s">
        <v>17</v>
      </c>
      <c r="F3" s="8" t="s">
        <v>27</v>
      </c>
    </row>
    <row r="4" spans="2:9" ht="20.100000000000001" customHeight="1" x14ac:dyDescent="0.25">
      <c r="B4" s="12" t="s">
        <v>15</v>
      </c>
      <c r="C4" s="31" t="s">
        <v>29</v>
      </c>
      <c r="D4" s="31"/>
      <c r="E4" s="13" t="s">
        <v>21</v>
      </c>
      <c r="F4" s="5" t="s">
        <v>26</v>
      </c>
    </row>
    <row r="5" spans="2:9" ht="20.100000000000001" customHeight="1" x14ac:dyDescent="0.25">
      <c r="B5" s="12" t="s">
        <v>19</v>
      </c>
      <c r="C5" s="31" t="s">
        <v>28</v>
      </c>
      <c r="D5" s="31"/>
      <c r="E5" s="13" t="s">
        <v>20</v>
      </c>
      <c r="F5" s="9">
        <v>44616</v>
      </c>
    </row>
    <row r="6" spans="2:9" ht="20.100000000000001" customHeight="1" x14ac:dyDescent="0.25">
      <c r="B6" s="13" t="s">
        <v>18</v>
      </c>
      <c r="C6" s="6" t="s">
        <v>31</v>
      </c>
      <c r="E6" s="14" t="s">
        <v>22</v>
      </c>
      <c r="F6" s="32" t="s">
        <v>23</v>
      </c>
      <c r="G6" s="32"/>
    </row>
    <row r="7" spans="2:9" ht="12" customHeight="1" x14ac:dyDescent="0.25"/>
    <row r="8" spans="2:9" ht="20.100000000000001" customHeight="1" x14ac:dyDescent="0.25"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</row>
    <row r="9" spans="2:9" ht="20.100000000000001" customHeight="1" x14ac:dyDescent="0.25">
      <c r="B9" s="11" t="s">
        <v>1</v>
      </c>
      <c r="C9" s="16">
        <v>0.41666666666666669</v>
      </c>
      <c r="D9" s="16">
        <v>0.83333333333333337</v>
      </c>
      <c r="E9" s="16"/>
      <c r="F9" s="17"/>
      <c r="I9" s="7"/>
    </row>
    <row r="10" spans="2:9" ht="20.100000000000001" customHeight="1" x14ac:dyDescent="0.25">
      <c r="B10" s="11" t="s">
        <v>2</v>
      </c>
      <c r="C10" s="16">
        <v>0.33333333333333331</v>
      </c>
      <c r="D10" s="16">
        <v>0.70833333333333337</v>
      </c>
      <c r="E10" s="16"/>
      <c r="F10" s="17"/>
    </row>
    <row r="11" spans="2:9" ht="20.100000000000001" customHeight="1" x14ac:dyDescent="0.25">
      <c r="B11" s="11" t="s">
        <v>3</v>
      </c>
      <c r="C11" s="16">
        <v>0.32291666666666669</v>
      </c>
      <c r="D11" s="16">
        <v>0.70833333333333337</v>
      </c>
      <c r="E11" s="16"/>
      <c r="F11" s="17"/>
    </row>
    <row r="12" spans="2:9" ht="20.100000000000001" customHeight="1" x14ac:dyDescent="0.25">
      <c r="B12" s="11" t="s">
        <v>4</v>
      </c>
      <c r="C12" s="16">
        <v>0.375</v>
      </c>
      <c r="D12" s="16">
        <v>0.6875</v>
      </c>
      <c r="E12" s="16"/>
      <c r="F12" s="17"/>
    </row>
    <row r="13" spans="2:9" ht="20.100000000000001" customHeight="1" x14ac:dyDescent="0.25">
      <c r="B13" s="11" t="s">
        <v>5</v>
      </c>
      <c r="C13" s="16">
        <v>0.36458333333333331</v>
      </c>
      <c r="D13" s="16">
        <v>0.69097222222222221</v>
      </c>
      <c r="E13" s="16"/>
      <c r="F13" s="17"/>
    </row>
    <row r="14" spans="2:9" ht="20.100000000000001" customHeight="1" x14ac:dyDescent="0.25">
      <c r="B14" s="11" t="s">
        <v>6</v>
      </c>
      <c r="C14" s="16">
        <v>0.31597222222222221</v>
      </c>
      <c r="D14" s="16">
        <v>0.66666666666666663</v>
      </c>
      <c r="E14" s="16"/>
      <c r="F14" s="17"/>
    </row>
    <row r="15" spans="2:9" ht="20.100000000000001" customHeight="1" x14ac:dyDescent="0.25">
      <c r="B15" s="11" t="s">
        <v>7</v>
      </c>
      <c r="C15" s="16">
        <v>0.2986111111111111</v>
      </c>
      <c r="D15" s="16">
        <v>0.70833333333333337</v>
      </c>
      <c r="E15" s="16"/>
      <c r="F15" s="17"/>
    </row>
    <row r="16" spans="2:9" ht="20.100000000000001" customHeight="1" x14ac:dyDescent="0.25">
      <c r="B16" s="11" t="s">
        <v>4</v>
      </c>
      <c r="C16" s="16">
        <v>0.30902777777777779</v>
      </c>
      <c r="D16" s="16">
        <v>0.55555555555555558</v>
      </c>
      <c r="E16" s="16"/>
      <c r="F16" s="17"/>
    </row>
    <row r="17" spans="2:2" ht="20.100000000000001" customHeight="1" x14ac:dyDescent="0.25"/>
    <row r="18" spans="2:2" ht="20.100000000000001" customHeight="1" x14ac:dyDescent="0.25">
      <c r="B18" s="30" t="s">
        <v>48</v>
      </c>
    </row>
    <row r="19" spans="2:2" ht="20.100000000000001" customHeight="1" x14ac:dyDescent="0.25"/>
    <row r="20" spans="2:2" ht="20.100000000000001" customHeight="1" x14ac:dyDescent="0.25"/>
    <row r="21" spans="2:2" ht="20.100000000000001" customHeight="1" x14ac:dyDescent="0.25"/>
    <row r="22" spans="2:2" ht="20.100000000000001" customHeight="1" x14ac:dyDescent="0.25"/>
    <row r="23" spans="2:2" ht="20.100000000000001" customHeight="1" x14ac:dyDescent="0.25"/>
  </sheetData>
  <mergeCells count="4">
    <mergeCell ref="C3:D3"/>
    <mergeCell ref="C5:D5"/>
    <mergeCell ref="C4:D4"/>
    <mergeCell ref="F6:G6"/>
  </mergeCells>
  <hyperlinks>
    <hyperlink ref="B18" location="'Home Page'!A1" display="Home Page" xr:uid="{8538A2E9-76B0-412F-BB2E-64EE54D0759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E97C9-DC60-462A-BBC7-C5EE8F870B67}">
  <dimension ref="B1:G19"/>
  <sheetViews>
    <sheetView showGridLines="0" workbookViewId="0">
      <selection activeCell="G15" sqref="G15"/>
    </sheetView>
  </sheetViews>
  <sheetFormatPr defaultRowHeight="15" x14ac:dyDescent="0.25"/>
  <cols>
    <col min="1" max="1" width="3.28515625" customWidth="1"/>
    <col min="2" max="2" width="14" customWidth="1"/>
    <col min="3" max="3" width="14.85546875" customWidth="1"/>
    <col min="4" max="4" width="14.28515625" customWidth="1"/>
    <col min="5" max="5" width="13.140625" customWidth="1"/>
    <col min="6" max="6" width="15.85546875" customWidth="1"/>
    <col min="7" max="7" width="14.85546875" customWidth="1"/>
  </cols>
  <sheetData>
    <row r="1" spans="2:7" ht="19.5" thickBot="1" x14ac:dyDescent="0.3">
      <c r="B1" s="15" t="s">
        <v>52</v>
      </c>
      <c r="C1" s="15"/>
      <c r="D1" s="15"/>
      <c r="E1" s="15"/>
      <c r="F1" s="15"/>
      <c r="G1" s="15"/>
    </row>
    <row r="2" spans="2:7" ht="9" customHeight="1" thickTop="1" x14ac:dyDescent="0.25"/>
    <row r="3" spans="2:7" ht="18" customHeight="1" x14ac:dyDescent="0.25">
      <c r="B3" s="10" t="s">
        <v>13</v>
      </c>
      <c r="C3" s="10" t="s">
        <v>0</v>
      </c>
      <c r="D3" s="10" t="s">
        <v>9</v>
      </c>
      <c r="E3" s="10" t="s">
        <v>10</v>
      </c>
      <c r="F3" s="10" t="s">
        <v>24</v>
      </c>
      <c r="G3" s="10" t="s">
        <v>12</v>
      </c>
    </row>
    <row r="4" spans="2:7" ht="18" customHeight="1" x14ac:dyDescent="0.25">
      <c r="B4" s="11">
        <v>97862312</v>
      </c>
      <c r="C4" s="16" t="s">
        <v>1</v>
      </c>
      <c r="D4" s="16">
        <v>0.41666666666666669</v>
      </c>
      <c r="E4" s="16">
        <v>0.83333333333333337</v>
      </c>
      <c r="F4" s="17">
        <f xml:space="preserve"> (E4-D4)*24</f>
        <v>10</v>
      </c>
      <c r="G4" s="17">
        <f>F4-8</f>
        <v>2</v>
      </c>
    </row>
    <row r="5" spans="2:7" ht="18" customHeight="1" x14ac:dyDescent="0.25">
      <c r="B5" s="11">
        <v>97862313</v>
      </c>
      <c r="C5" s="16" t="s">
        <v>2</v>
      </c>
      <c r="D5" s="16">
        <v>0.35416666666666669</v>
      </c>
      <c r="E5" s="16">
        <v>0.75</v>
      </c>
      <c r="F5" s="17">
        <f t="shared" ref="F5:F11" si="0" xml:space="preserve"> (E5-D5)*24</f>
        <v>9.5</v>
      </c>
      <c r="G5" s="17">
        <f t="shared" ref="G5:G11" si="1">F5-8</f>
        <v>1.5</v>
      </c>
    </row>
    <row r="6" spans="2:7" ht="18" customHeight="1" x14ac:dyDescent="0.25">
      <c r="B6" s="11">
        <v>97862314</v>
      </c>
      <c r="C6" s="16" t="s">
        <v>3</v>
      </c>
      <c r="D6" s="16">
        <v>0.32291666666666669</v>
      </c>
      <c r="E6" s="16">
        <v>0.70833333333333337</v>
      </c>
      <c r="F6" s="17">
        <f t="shared" si="0"/>
        <v>9.25</v>
      </c>
      <c r="G6" s="17">
        <f t="shared" si="1"/>
        <v>1.25</v>
      </c>
    </row>
    <row r="7" spans="2:7" ht="18" customHeight="1" x14ac:dyDescent="0.25">
      <c r="B7" s="11">
        <v>97862315</v>
      </c>
      <c r="C7" s="16" t="s">
        <v>4</v>
      </c>
      <c r="D7" s="16">
        <v>0.375</v>
      </c>
      <c r="E7" s="16">
        <v>0.72916666666666663</v>
      </c>
      <c r="F7" s="17">
        <f t="shared" si="0"/>
        <v>8.5</v>
      </c>
      <c r="G7" s="17">
        <f t="shared" si="1"/>
        <v>0.5</v>
      </c>
    </row>
    <row r="8" spans="2:7" ht="18" customHeight="1" x14ac:dyDescent="0.25">
      <c r="B8" s="11">
        <v>97862316</v>
      </c>
      <c r="C8" s="16" t="s">
        <v>5</v>
      </c>
      <c r="D8" s="16">
        <v>0.36458333333333331</v>
      </c>
      <c r="E8" s="16">
        <v>0.77430555555555547</v>
      </c>
      <c r="F8" s="17">
        <f t="shared" si="0"/>
        <v>9.8333333333333321</v>
      </c>
      <c r="G8" s="17">
        <f t="shared" si="1"/>
        <v>1.8333333333333321</v>
      </c>
    </row>
    <row r="9" spans="2:7" ht="18" customHeight="1" x14ac:dyDescent="0.25">
      <c r="B9" s="11">
        <v>97862317</v>
      </c>
      <c r="C9" s="16" t="s">
        <v>6</v>
      </c>
      <c r="D9" s="16">
        <v>0.31597222222222221</v>
      </c>
      <c r="E9" s="16">
        <v>0.70833333333333337</v>
      </c>
      <c r="F9" s="17">
        <f t="shared" si="0"/>
        <v>9.4166666666666679</v>
      </c>
      <c r="G9" s="17">
        <f t="shared" si="1"/>
        <v>1.4166666666666679</v>
      </c>
    </row>
    <row r="10" spans="2:7" ht="18" customHeight="1" x14ac:dyDescent="0.25">
      <c r="B10" s="11">
        <v>97862318</v>
      </c>
      <c r="C10" s="16" t="s">
        <v>7</v>
      </c>
      <c r="D10" s="16">
        <v>0.2986111111111111</v>
      </c>
      <c r="E10" s="16">
        <v>0.70833333333333337</v>
      </c>
      <c r="F10" s="17">
        <f t="shared" si="0"/>
        <v>9.8333333333333339</v>
      </c>
      <c r="G10" s="17">
        <f t="shared" si="1"/>
        <v>1.8333333333333339</v>
      </c>
    </row>
    <row r="11" spans="2:7" ht="18" customHeight="1" x14ac:dyDescent="0.25">
      <c r="B11" s="11">
        <v>97862319</v>
      </c>
      <c r="C11" s="16" t="s">
        <v>4</v>
      </c>
      <c r="D11" s="16">
        <v>0.30902777777777779</v>
      </c>
      <c r="E11" s="16">
        <v>0.68055555555555547</v>
      </c>
      <c r="F11" s="17">
        <f t="shared" si="0"/>
        <v>8.9166666666666643</v>
      </c>
      <c r="G11" s="17">
        <f t="shared" si="1"/>
        <v>0.9166666666666643</v>
      </c>
    </row>
    <row r="12" spans="2:7" ht="18" customHeight="1" x14ac:dyDescent="0.25"/>
    <row r="13" spans="2:7" ht="18" customHeight="1" x14ac:dyDescent="0.25"/>
    <row r="14" spans="2:7" ht="18" customHeight="1" x14ac:dyDescent="0.25">
      <c r="B14" s="30" t="s">
        <v>48</v>
      </c>
    </row>
    <row r="15" spans="2:7" ht="18" customHeight="1" x14ac:dyDescent="0.25"/>
    <row r="16" spans="2:7" ht="18" customHeight="1" x14ac:dyDescent="0.25"/>
    <row r="17" ht="18" customHeight="1" x14ac:dyDescent="0.25"/>
    <row r="18" ht="18" customHeight="1" x14ac:dyDescent="0.25"/>
    <row r="19" ht="18" customHeight="1" x14ac:dyDescent="0.25"/>
  </sheetData>
  <hyperlinks>
    <hyperlink ref="B14" location="'Home Page'!A1" display="Home Page" xr:uid="{E234FCCA-660B-4BED-B5B5-C196657A03D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47C23-3288-4DE0-91E8-358C1C74E792}">
  <dimension ref="B1:J20"/>
  <sheetViews>
    <sheetView showGridLines="0" workbookViewId="0">
      <selection activeCell="D15" sqref="D15"/>
    </sheetView>
  </sheetViews>
  <sheetFormatPr defaultRowHeight="15" x14ac:dyDescent="0.25"/>
  <cols>
    <col min="1" max="1" width="4" customWidth="1"/>
    <col min="2" max="2" width="13.42578125" customWidth="1"/>
    <col min="3" max="3" width="15.140625" customWidth="1"/>
    <col min="4" max="4" width="15.5703125" customWidth="1"/>
    <col min="5" max="6" width="14.5703125" customWidth="1"/>
    <col min="7" max="7" width="4.85546875" customWidth="1"/>
    <col min="9" max="10" width="11.5703125" bestFit="1" customWidth="1"/>
  </cols>
  <sheetData>
    <row r="1" spans="2:10" ht="20.100000000000001" customHeight="1" thickBot="1" x14ac:dyDescent="0.3">
      <c r="B1" s="15" t="s">
        <v>50</v>
      </c>
      <c r="C1" s="15"/>
      <c r="D1" s="15"/>
      <c r="E1" s="15"/>
      <c r="F1" s="15"/>
    </row>
    <row r="2" spans="2:10" ht="11.25" customHeight="1" thickTop="1" x14ac:dyDescent="0.25"/>
    <row r="3" spans="2:10" ht="20.100000000000001" customHeight="1" x14ac:dyDescent="0.25">
      <c r="B3" s="10" t="s">
        <v>13</v>
      </c>
      <c r="C3" s="10" t="s">
        <v>0</v>
      </c>
      <c r="D3" s="10" t="s">
        <v>9</v>
      </c>
      <c r="E3" s="10" t="s">
        <v>10</v>
      </c>
      <c r="F3" s="10" t="s">
        <v>12</v>
      </c>
    </row>
    <row r="4" spans="2:10" ht="20.100000000000001" customHeight="1" x14ac:dyDescent="0.25">
      <c r="B4" s="11">
        <v>97862312</v>
      </c>
      <c r="C4" s="16" t="s">
        <v>1</v>
      </c>
      <c r="D4" s="16">
        <v>0.41666666666666669</v>
      </c>
      <c r="E4" s="16">
        <v>0.83333333333333337</v>
      </c>
      <c r="F4" s="17">
        <f>IF(((E4-D4)*24) &gt;8,((E4-D4)*24)-8,"0")</f>
        <v>2</v>
      </c>
      <c r="I4" s="34"/>
      <c r="J4" s="35"/>
    </row>
    <row r="5" spans="2:10" ht="20.100000000000001" customHeight="1" x14ac:dyDescent="0.25">
      <c r="B5" s="11">
        <v>97862313</v>
      </c>
      <c r="C5" s="16" t="s">
        <v>2</v>
      </c>
      <c r="D5" s="16">
        <v>0.35416666666666669</v>
      </c>
      <c r="E5" s="16">
        <v>0.75</v>
      </c>
      <c r="F5" s="17">
        <f t="shared" ref="F5:F11" si="0">IF(((E5-D5)*24) &gt;8,((E5-D5)*24)-8,"0")</f>
        <v>1.5</v>
      </c>
    </row>
    <row r="6" spans="2:10" ht="20.100000000000001" customHeight="1" x14ac:dyDescent="0.25">
      <c r="B6" s="11">
        <v>97862314</v>
      </c>
      <c r="C6" s="16" t="s">
        <v>3</v>
      </c>
      <c r="D6" s="16">
        <v>0.32291666666666669</v>
      </c>
      <c r="E6" s="16">
        <v>0.70833333333333337</v>
      </c>
      <c r="F6" s="17">
        <f t="shared" si="0"/>
        <v>1.25</v>
      </c>
    </row>
    <row r="7" spans="2:10" ht="20.100000000000001" customHeight="1" x14ac:dyDescent="0.25">
      <c r="B7" s="11">
        <v>97862315</v>
      </c>
      <c r="C7" s="16" t="s">
        <v>4</v>
      </c>
      <c r="D7" s="16">
        <v>0.375</v>
      </c>
      <c r="E7" s="16">
        <v>0.72916666666666663</v>
      </c>
      <c r="F7" s="17">
        <f t="shared" si="0"/>
        <v>0.5</v>
      </c>
    </row>
    <row r="8" spans="2:10" ht="20.100000000000001" customHeight="1" x14ac:dyDescent="0.25">
      <c r="B8" s="11">
        <v>97862316</v>
      </c>
      <c r="C8" s="16" t="s">
        <v>5</v>
      </c>
      <c r="D8" s="16">
        <v>0.36458333333333331</v>
      </c>
      <c r="E8" s="16">
        <v>0.77430555555555547</v>
      </c>
      <c r="F8" s="17">
        <f t="shared" si="0"/>
        <v>1.8333333333333321</v>
      </c>
    </row>
    <row r="9" spans="2:10" ht="20.100000000000001" customHeight="1" x14ac:dyDescent="0.25">
      <c r="B9" s="11">
        <v>97862317</v>
      </c>
      <c r="C9" s="16" t="s">
        <v>6</v>
      </c>
      <c r="D9" s="16">
        <v>0.31597222222222221</v>
      </c>
      <c r="E9" s="16">
        <v>0.70833333333333337</v>
      </c>
      <c r="F9" s="17">
        <f t="shared" si="0"/>
        <v>1.4166666666666679</v>
      </c>
    </row>
    <row r="10" spans="2:10" ht="20.100000000000001" customHeight="1" x14ac:dyDescent="0.25">
      <c r="B10" s="11">
        <v>97862318</v>
      </c>
      <c r="C10" s="16" t="s">
        <v>7</v>
      </c>
      <c r="D10" s="16">
        <v>0.2986111111111111</v>
      </c>
      <c r="E10" s="16">
        <v>0.70833333333333337</v>
      </c>
      <c r="F10" s="17">
        <f t="shared" si="0"/>
        <v>1.8333333333333339</v>
      </c>
    </row>
    <row r="11" spans="2:10" ht="20.100000000000001" customHeight="1" x14ac:dyDescent="0.25">
      <c r="B11" s="11">
        <v>97862319</v>
      </c>
      <c r="C11" s="16" t="s">
        <v>4</v>
      </c>
      <c r="D11" s="16">
        <v>0.30902777777777779</v>
      </c>
      <c r="E11" s="16">
        <v>0.68055555555555547</v>
      </c>
      <c r="F11" s="17">
        <f t="shared" si="0"/>
        <v>0.9166666666666643</v>
      </c>
    </row>
    <row r="12" spans="2:10" ht="20.100000000000001" customHeight="1" x14ac:dyDescent="0.25"/>
    <row r="13" spans="2:10" ht="20.100000000000001" customHeight="1" x14ac:dyDescent="0.25"/>
    <row r="14" spans="2:10" ht="20.100000000000001" customHeight="1" x14ac:dyDescent="0.25">
      <c r="B14" s="30" t="s">
        <v>48</v>
      </c>
    </row>
    <row r="15" spans="2:10" ht="20.100000000000001" customHeight="1" x14ac:dyDescent="0.25"/>
    <row r="16" spans="2:1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</sheetData>
  <hyperlinks>
    <hyperlink ref="B14" location="'Home Page'!A1" display="Home Page" xr:uid="{55791C15-538A-491D-9A48-300B9876F766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3D13B-64F0-4A36-8BA5-D65E7652A329}">
  <dimension ref="B1:J20"/>
  <sheetViews>
    <sheetView showGridLines="0" workbookViewId="0"/>
  </sheetViews>
  <sheetFormatPr defaultRowHeight="15" x14ac:dyDescent="0.25"/>
  <cols>
    <col min="1" max="1" width="2.7109375" customWidth="1"/>
    <col min="2" max="2" width="12.140625" customWidth="1"/>
    <col min="3" max="3" width="13.7109375" customWidth="1"/>
    <col min="4" max="4" width="14.28515625" bestFit="1" customWidth="1"/>
    <col min="5" max="5" width="13.140625" bestFit="1" customWidth="1"/>
    <col min="6" max="6" width="15.42578125" customWidth="1"/>
    <col min="7" max="7" width="13.5703125" customWidth="1"/>
  </cols>
  <sheetData>
    <row r="1" spans="2:10" ht="20.100000000000001" customHeight="1" thickBot="1" x14ac:dyDescent="0.3">
      <c r="B1" s="15" t="s">
        <v>34</v>
      </c>
      <c r="C1" s="15"/>
      <c r="D1" s="15"/>
      <c r="E1" s="15"/>
      <c r="F1" s="15"/>
      <c r="G1" s="15"/>
    </row>
    <row r="2" spans="2:10" ht="12" customHeight="1" thickTop="1" x14ac:dyDescent="0.25"/>
    <row r="3" spans="2:10" ht="20.100000000000001" customHeight="1" x14ac:dyDescent="0.25">
      <c r="B3" s="10" t="s">
        <v>13</v>
      </c>
      <c r="C3" s="10" t="s">
        <v>0</v>
      </c>
      <c r="D3" s="10" t="s">
        <v>9</v>
      </c>
      <c r="E3" s="10" t="s">
        <v>10</v>
      </c>
      <c r="F3" s="10" t="s">
        <v>24</v>
      </c>
      <c r="G3" s="10" t="s">
        <v>12</v>
      </c>
    </row>
    <row r="4" spans="2:10" ht="20.100000000000001" customHeight="1" x14ac:dyDescent="0.25">
      <c r="B4" s="11">
        <v>97862312</v>
      </c>
      <c r="C4" s="16" t="s">
        <v>1</v>
      </c>
      <c r="D4" s="16">
        <v>0.41666666666666669</v>
      </c>
      <c r="E4" s="16">
        <v>0.83333333333333337</v>
      </c>
      <c r="F4" s="18">
        <f>E4-D4</f>
        <v>0.41666666666666669</v>
      </c>
      <c r="G4" s="18">
        <f t="shared" ref="G4:G11" si="0">F4-TIME(8,0,0)</f>
        <v>8.333333333333337E-2</v>
      </c>
      <c r="J4" s="1"/>
    </row>
    <row r="5" spans="2:10" ht="20.100000000000001" customHeight="1" x14ac:dyDescent="0.25">
      <c r="B5" s="11">
        <v>97862313</v>
      </c>
      <c r="C5" s="16" t="s">
        <v>2</v>
      </c>
      <c r="D5" s="16">
        <v>0.35416666666666669</v>
      </c>
      <c r="E5" s="16">
        <v>0.75</v>
      </c>
      <c r="F5" s="18">
        <f>E5-D5</f>
        <v>0.39583333333333331</v>
      </c>
      <c r="G5" s="18">
        <f t="shared" si="0"/>
        <v>6.25E-2</v>
      </c>
    </row>
    <row r="6" spans="2:10" ht="20.100000000000001" customHeight="1" x14ac:dyDescent="0.25">
      <c r="B6" s="11">
        <v>97862314</v>
      </c>
      <c r="C6" s="16" t="s">
        <v>3</v>
      </c>
      <c r="D6" s="16">
        <v>0.32291666666666669</v>
      </c>
      <c r="E6" s="16">
        <v>0.70833333333333337</v>
      </c>
      <c r="F6" s="18">
        <f t="shared" ref="F6:F11" si="1">E6-D6</f>
        <v>0.38541666666666669</v>
      </c>
      <c r="G6" s="18">
        <f t="shared" si="0"/>
        <v>5.208333333333337E-2</v>
      </c>
      <c r="J6" s="1"/>
    </row>
    <row r="7" spans="2:10" ht="20.100000000000001" customHeight="1" x14ac:dyDescent="0.25">
      <c r="B7" s="11">
        <v>97862315</v>
      </c>
      <c r="C7" s="16" t="s">
        <v>4</v>
      </c>
      <c r="D7" s="16">
        <v>0.375</v>
      </c>
      <c r="E7" s="16">
        <v>0.72916666666666663</v>
      </c>
      <c r="F7" s="18">
        <f t="shared" si="1"/>
        <v>0.35416666666666663</v>
      </c>
      <c r="G7" s="18">
        <f t="shared" si="0"/>
        <v>2.0833333333333315E-2</v>
      </c>
    </row>
    <row r="8" spans="2:10" ht="20.100000000000001" customHeight="1" x14ac:dyDescent="0.25">
      <c r="B8" s="11">
        <v>97862316</v>
      </c>
      <c r="C8" s="16" t="s">
        <v>5</v>
      </c>
      <c r="D8" s="16">
        <v>0.36458333333333331</v>
      </c>
      <c r="E8" s="16">
        <v>0.77430555555555547</v>
      </c>
      <c r="F8" s="18">
        <f t="shared" si="1"/>
        <v>0.40972222222222215</v>
      </c>
      <c r="G8" s="18">
        <f t="shared" si="0"/>
        <v>7.638888888888884E-2</v>
      </c>
    </row>
    <row r="9" spans="2:10" ht="20.100000000000001" customHeight="1" x14ac:dyDescent="0.25">
      <c r="B9" s="11">
        <v>97862317</v>
      </c>
      <c r="C9" s="16" t="s">
        <v>6</v>
      </c>
      <c r="D9" s="16">
        <v>0.31597222222222221</v>
      </c>
      <c r="E9" s="16">
        <v>0.70833333333333337</v>
      </c>
      <c r="F9" s="18">
        <f t="shared" si="1"/>
        <v>0.39236111111111116</v>
      </c>
      <c r="G9" s="18">
        <f t="shared" si="0"/>
        <v>5.9027777777777846E-2</v>
      </c>
    </row>
    <row r="10" spans="2:10" ht="20.100000000000001" customHeight="1" x14ac:dyDescent="0.25">
      <c r="B10" s="11">
        <v>97862318</v>
      </c>
      <c r="C10" s="16" t="s">
        <v>7</v>
      </c>
      <c r="D10" s="16">
        <v>0.2986111111111111</v>
      </c>
      <c r="E10" s="16">
        <v>0.70833333333333337</v>
      </c>
      <c r="F10" s="18">
        <f t="shared" si="1"/>
        <v>0.40972222222222227</v>
      </c>
      <c r="G10" s="18">
        <f t="shared" si="0"/>
        <v>7.6388888888888951E-2</v>
      </c>
    </row>
    <row r="11" spans="2:10" ht="20.100000000000001" customHeight="1" x14ac:dyDescent="0.25">
      <c r="B11" s="11">
        <v>97862319</v>
      </c>
      <c r="C11" s="16" t="s">
        <v>4</v>
      </c>
      <c r="D11" s="16">
        <v>0.30902777777777779</v>
      </c>
      <c r="E11" s="16">
        <v>0.68055555555555547</v>
      </c>
      <c r="F11" s="18">
        <f t="shared" si="1"/>
        <v>0.37152777777777768</v>
      </c>
      <c r="G11" s="18">
        <f t="shared" si="0"/>
        <v>3.8194444444444364E-2</v>
      </c>
    </row>
    <row r="12" spans="2:10" ht="20.100000000000001" customHeight="1" x14ac:dyDescent="0.25"/>
    <row r="13" spans="2:10" ht="20.100000000000001" customHeight="1" x14ac:dyDescent="0.25"/>
    <row r="14" spans="2:10" ht="20.100000000000001" customHeight="1" x14ac:dyDescent="0.25">
      <c r="B14" s="30" t="s">
        <v>48</v>
      </c>
    </row>
    <row r="15" spans="2:10" ht="20.100000000000001" customHeight="1" x14ac:dyDescent="0.25"/>
    <row r="16" spans="2:10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</sheetData>
  <hyperlinks>
    <hyperlink ref="B14" location="'Home Page'!A1" display="Home Page" xr:uid="{C1ADD001-6BC6-4CCB-9CDE-7C78844C0C9A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EDEEF-F87C-4A38-B900-9A3D8D4B4433}">
  <dimension ref="B1:G20"/>
  <sheetViews>
    <sheetView showGridLines="0" workbookViewId="0">
      <selection sqref="A1:XFD1048576"/>
    </sheetView>
  </sheetViews>
  <sheetFormatPr defaultRowHeight="15" x14ac:dyDescent="0.25"/>
  <cols>
    <col min="1" max="1" width="4" customWidth="1"/>
    <col min="2" max="2" width="12.140625" customWidth="1"/>
    <col min="3" max="3" width="11.7109375" customWidth="1"/>
    <col min="4" max="4" width="14.28515625" customWidth="1"/>
    <col min="5" max="5" width="13.140625" customWidth="1"/>
    <col min="6" max="6" width="15.28515625" bestFit="1" customWidth="1"/>
    <col min="7" max="7" width="11.7109375" customWidth="1"/>
    <col min="8" max="8" width="4.85546875" customWidth="1"/>
  </cols>
  <sheetData>
    <row r="1" spans="2:7" ht="20.100000000000001" customHeight="1" thickBot="1" x14ac:dyDescent="0.3">
      <c r="B1" s="15" t="s">
        <v>35</v>
      </c>
      <c r="C1" s="15"/>
      <c r="D1" s="15"/>
      <c r="E1" s="15"/>
      <c r="F1" s="15"/>
      <c r="G1" s="15"/>
    </row>
    <row r="2" spans="2:7" ht="20.100000000000001" customHeight="1" thickTop="1" x14ac:dyDescent="0.25"/>
    <row r="3" spans="2:7" ht="20.100000000000001" customHeight="1" x14ac:dyDescent="0.25">
      <c r="B3" s="10" t="s">
        <v>13</v>
      </c>
      <c r="C3" s="10" t="s">
        <v>0</v>
      </c>
      <c r="D3" s="10" t="s">
        <v>9</v>
      </c>
      <c r="E3" s="10" t="s">
        <v>10</v>
      </c>
      <c r="F3" s="10" t="s">
        <v>24</v>
      </c>
      <c r="G3" s="10" t="s">
        <v>12</v>
      </c>
    </row>
    <row r="4" spans="2:7" ht="20.100000000000001" customHeight="1" x14ac:dyDescent="0.25">
      <c r="B4" s="11">
        <v>97862312</v>
      </c>
      <c r="C4" s="16" t="s">
        <v>1</v>
      </c>
      <c r="D4" s="16">
        <v>0.41666666666666669</v>
      </c>
      <c r="E4" s="16">
        <v>0.83333333333333337</v>
      </c>
      <c r="F4" s="18">
        <f>E4-D4</f>
        <v>0.41666666666666669</v>
      </c>
      <c r="G4" s="18">
        <f>IF(F4-TIME(8,0,0)&gt;=TIME(1,0,0),F4-TIME(8,0,0),0)</f>
        <v>8.333333333333337E-2</v>
      </c>
    </row>
    <row r="5" spans="2:7" ht="20.100000000000001" customHeight="1" x14ac:dyDescent="0.25">
      <c r="B5" s="11">
        <v>97862313</v>
      </c>
      <c r="C5" s="16" t="s">
        <v>2</v>
      </c>
      <c r="D5" s="16">
        <v>0.35416666666666669</v>
      </c>
      <c r="E5" s="16">
        <v>0.75</v>
      </c>
      <c r="F5" s="18">
        <f>E5-D5</f>
        <v>0.39583333333333331</v>
      </c>
      <c r="G5" s="18">
        <f t="shared" ref="G5:G11" si="0">IF(F5-TIME(8,0,0)&gt;=TIME(1,0,0),F5-TIME(8,0,0),0)</f>
        <v>6.25E-2</v>
      </c>
    </row>
    <row r="6" spans="2:7" ht="20.100000000000001" customHeight="1" x14ac:dyDescent="0.25">
      <c r="B6" s="11">
        <v>97862314</v>
      </c>
      <c r="C6" s="16" t="s">
        <v>3</v>
      </c>
      <c r="D6" s="16">
        <v>0.32291666666666669</v>
      </c>
      <c r="E6" s="16">
        <v>0.70833333333333337</v>
      </c>
      <c r="F6" s="18">
        <f t="shared" ref="F6:F11" si="1">E6-D6</f>
        <v>0.38541666666666669</v>
      </c>
      <c r="G6" s="18">
        <f t="shared" si="0"/>
        <v>5.208333333333337E-2</v>
      </c>
    </row>
    <row r="7" spans="2:7" ht="20.100000000000001" customHeight="1" x14ac:dyDescent="0.25">
      <c r="B7" s="11">
        <v>97862315</v>
      </c>
      <c r="C7" s="16" t="s">
        <v>4</v>
      </c>
      <c r="D7" s="16">
        <v>0.375</v>
      </c>
      <c r="E7" s="16">
        <v>0.72916666666666663</v>
      </c>
      <c r="F7" s="18">
        <f t="shared" si="1"/>
        <v>0.35416666666666663</v>
      </c>
      <c r="G7" s="18">
        <f t="shared" si="0"/>
        <v>0</v>
      </c>
    </row>
    <row r="8" spans="2:7" ht="20.100000000000001" customHeight="1" x14ac:dyDescent="0.25">
      <c r="B8" s="11">
        <v>97862316</v>
      </c>
      <c r="C8" s="16" t="s">
        <v>5</v>
      </c>
      <c r="D8" s="16">
        <v>0.36458333333333331</v>
      </c>
      <c r="E8" s="16">
        <v>0.77430555555555547</v>
      </c>
      <c r="F8" s="18">
        <f t="shared" si="1"/>
        <v>0.40972222222222215</v>
      </c>
      <c r="G8" s="18">
        <f t="shared" si="0"/>
        <v>7.638888888888884E-2</v>
      </c>
    </row>
    <row r="9" spans="2:7" ht="20.100000000000001" customHeight="1" x14ac:dyDescent="0.25">
      <c r="B9" s="11">
        <v>97862317</v>
      </c>
      <c r="C9" s="16" t="s">
        <v>6</v>
      </c>
      <c r="D9" s="16">
        <v>0.31597222222222221</v>
      </c>
      <c r="E9" s="16">
        <v>0.70833333333333337</v>
      </c>
      <c r="F9" s="18">
        <f t="shared" si="1"/>
        <v>0.39236111111111116</v>
      </c>
      <c r="G9" s="18">
        <f t="shared" si="0"/>
        <v>5.9027777777777846E-2</v>
      </c>
    </row>
    <row r="10" spans="2:7" ht="20.100000000000001" customHeight="1" x14ac:dyDescent="0.25">
      <c r="B10" s="11">
        <v>97862318</v>
      </c>
      <c r="C10" s="16" t="s">
        <v>7</v>
      </c>
      <c r="D10" s="16">
        <v>0.2986111111111111</v>
      </c>
      <c r="E10" s="16">
        <v>0.70833333333333337</v>
      </c>
      <c r="F10" s="18">
        <f t="shared" si="1"/>
        <v>0.40972222222222227</v>
      </c>
      <c r="G10" s="18">
        <f t="shared" si="0"/>
        <v>7.6388888888888951E-2</v>
      </c>
    </row>
    <row r="11" spans="2:7" ht="20.100000000000001" customHeight="1" x14ac:dyDescent="0.25">
      <c r="B11" s="11">
        <v>97862319</v>
      </c>
      <c r="C11" s="16" t="s">
        <v>4</v>
      </c>
      <c r="D11" s="16">
        <v>0.30902777777777779</v>
      </c>
      <c r="E11" s="16">
        <v>0.68055555555555547</v>
      </c>
      <c r="F11" s="18">
        <f t="shared" si="1"/>
        <v>0.37152777777777768</v>
      </c>
      <c r="G11" s="18">
        <f t="shared" si="0"/>
        <v>0</v>
      </c>
    </row>
    <row r="12" spans="2:7" ht="20.100000000000001" customHeight="1" x14ac:dyDescent="0.25"/>
    <row r="13" spans="2:7" ht="20.100000000000001" customHeight="1" x14ac:dyDescent="0.25"/>
    <row r="14" spans="2:7" ht="20.100000000000001" customHeight="1" x14ac:dyDescent="0.25">
      <c r="B14" s="30" t="s">
        <v>48</v>
      </c>
    </row>
    <row r="15" spans="2:7" ht="20.100000000000001" customHeight="1" x14ac:dyDescent="0.25"/>
    <row r="16" spans="2:7" ht="20.100000000000001" customHeight="1" x14ac:dyDescent="0.25"/>
    <row r="17" customFormat="1" ht="20.100000000000001" customHeight="1" x14ac:dyDescent="0.25"/>
    <row r="18" customFormat="1" ht="20.100000000000001" customHeight="1" x14ac:dyDescent="0.25"/>
    <row r="19" customFormat="1" ht="20.100000000000001" customHeight="1" x14ac:dyDescent="0.25"/>
    <row r="20" customFormat="1" ht="20.100000000000001" customHeight="1" x14ac:dyDescent="0.25"/>
  </sheetData>
  <hyperlinks>
    <hyperlink ref="B14" location="'Home Page'!A1" display="Home Page" xr:uid="{19A56B86-D6A1-47F7-8241-9CA3386ADDA3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380A6-E5B1-46F4-A164-36ECEC63AD85}">
  <dimension ref="B1:F25"/>
  <sheetViews>
    <sheetView showGridLines="0" workbookViewId="0">
      <selection activeCell="H14" sqref="H14"/>
    </sheetView>
  </sheetViews>
  <sheetFormatPr defaultRowHeight="15" x14ac:dyDescent="0.25"/>
  <cols>
    <col min="1" max="1" width="3.42578125" customWidth="1"/>
    <col min="2" max="2" width="17.140625" customWidth="1"/>
    <col min="3" max="3" width="15.42578125" customWidth="1"/>
    <col min="4" max="4" width="14.140625" customWidth="1"/>
    <col min="5" max="5" width="15.42578125" customWidth="1"/>
    <col min="6" max="6" width="15" customWidth="1"/>
    <col min="7" max="7" width="6" customWidth="1"/>
  </cols>
  <sheetData>
    <row r="1" spans="2:6" ht="20.100000000000001" customHeight="1" thickBot="1" x14ac:dyDescent="0.3">
      <c r="B1" s="15" t="s">
        <v>36</v>
      </c>
      <c r="C1" s="15"/>
      <c r="D1" s="15"/>
      <c r="E1" s="15"/>
      <c r="F1" s="15"/>
    </row>
    <row r="2" spans="2:6" ht="12.75" customHeight="1" thickTop="1" x14ac:dyDescent="0.25"/>
    <row r="3" spans="2:6" ht="20.100000000000001" customHeight="1" x14ac:dyDescent="0.25">
      <c r="B3" s="10" t="s">
        <v>8</v>
      </c>
      <c r="C3" s="10" t="s">
        <v>9</v>
      </c>
      <c r="D3" s="10" t="s">
        <v>10</v>
      </c>
      <c r="E3" s="10" t="s">
        <v>24</v>
      </c>
      <c r="F3" s="10" t="s">
        <v>12</v>
      </c>
    </row>
    <row r="4" spans="2:6" ht="20.100000000000001" customHeight="1" x14ac:dyDescent="0.25">
      <c r="B4" s="11" t="s">
        <v>1</v>
      </c>
      <c r="C4" s="16">
        <v>0.41666666666666669</v>
      </c>
      <c r="D4" s="16">
        <v>0.83333333333333337</v>
      </c>
      <c r="E4" s="19">
        <f>(D4-C4)*24</f>
        <v>10</v>
      </c>
      <c r="F4" s="19">
        <f>E4-MIN(8,E4)</f>
        <v>2</v>
      </c>
    </row>
    <row r="5" spans="2:6" ht="20.100000000000001" customHeight="1" x14ac:dyDescent="0.25">
      <c r="B5" s="11" t="s">
        <v>2</v>
      </c>
      <c r="C5" s="16">
        <v>0.33333333333333331</v>
      </c>
      <c r="D5" s="16">
        <v>0.70833333333333337</v>
      </c>
      <c r="E5" s="19">
        <f t="shared" ref="E5:E11" si="0">(D5-C5)*24</f>
        <v>9.0000000000000018</v>
      </c>
      <c r="F5" s="19">
        <f t="shared" ref="F5:F11" si="1">E5-MIN(8,E5)</f>
        <v>1.0000000000000018</v>
      </c>
    </row>
    <row r="6" spans="2:6" ht="20.100000000000001" customHeight="1" x14ac:dyDescent="0.25">
      <c r="B6" s="11" t="s">
        <v>3</v>
      </c>
      <c r="C6" s="16">
        <v>0.32291666666666669</v>
      </c>
      <c r="D6" s="16">
        <v>0.70833333333333337</v>
      </c>
      <c r="E6" s="19">
        <f t="shared" si="0"/>
        <v>9.25</v>
      </c>
      <c r="F6" s="19">
        <f t="shared" si="1"/>
        <v>1.25</v>
      </c>
    </row>
    <row r="7" spans="2:6" ht="20.100000000000001" customHeight="1" x14ac:dyDescent="0.25">
      <c r="B7" s="11" t="s">
        <v>4</v>
      </c>
      <c r="C7" s="16">
        <v>0.375</v>
      </c>
      <c r="D7" s="16">
        <v>0.6875</v>
      </c>
      <c r="E7" s="19">
        <f t="shared" si="0"/>
        <v>7.5</v>
      </c>
      <c r="F7" s="19">
        <f t="shared" si="1"/>
        <v>0</v>
      </c>
    </row>
    <row r="8" spans="2:6" ht="20.100000000000001" customHeight="1" x14ac:dyDescent="0.25">
      <c r="B8" s="11" t="s">
        <v>5</v>
      </c>
      <c r="C8" s="16">
        <v>0.36458333333333331</v>
      </c>
      <c r="D8" s="16">
        <v>0.69097222222222221</v>
      </c>
      <c r="E8" s="19">
        <f t="shared" si="0"/>
        <v>7.8333333333333339</v>
      </c>
      <c r="F8" s="19">
        <f t="shared" si="1"/>
        <v>0</v>
      </c>
    </row>
    <row r="9" spans="2:6" ht="20.100000000000001" customHeight="1" x14ac:dyDescent="0.25">
      <c r="B9" s="11" t="s">
        <v>6</v>
      </c>
      <c r="C9" s="16">
        <v>0.31597222222222221</v>
      </c>
      <c r="D9" s="16">
        <v>0.66666666666666663</v>
      </c>
      <c r="E9" s="19">
        <f t="shared" si="0"/>
        <v>8.4166666666666661</v>
      </c>
      <c r="F9" s="19">
        <f t="shared" si="1"/>
        <v>0.41666666666666607</v>
      </c>
    </row>
    <row r="10" spans="2:6" ht="20.100000000000001" customHeight="1" x14ac:dyDescent="0.25">
      <c r="B10" s="11" t="s">
        <v>7</v>
      </c>
      <c r="C10" s="16">
        <v>0.2986111111111111</v>
      </c>
      <c r="D10" s="16">
        <v>0.70833333333333337</v>
      </c>
      <c r="E10" s="19">
        <f t="shared" si="0"/>
        <v>9.8333333333333339</v>
      </c>
      <c r="F10" s="19">
        <f t="shared" si="1"/>
        <v>1.8333333333333339</v>
      </c>
    </row>
    <row r="11" spans="2:6" ht="20.100000000000001" customHeight="1" x14ac:dyDescent="0.25">
      <c r="B11" s="11" t="s">
        <v>4</v>
      </c>
      <c r="C11" s="16">
        <v>0.30902777777777779</v>
      </c>
      <c r="D11" s="16">
        <v>0.55555555555555558</v>
      </c>
      <c r="E11" s="19">
        <f t="shared" si="0"/>
        <v>5.916666666666667</v>
      </c>
      <c r="F11" s="19">
        <f t="shared" si="1"/>
        <v>0</v>
      </c>
    </row>
    <row r="12" spans="2:6" ht="20.100000000000001" customHeight="1" x14ac:dyDescent="0.25"/>
    <row r="13" spans="2:6" ht="20.100000000000001" customHeight="1" x14ac:dyDescent="0.25"/>
    <row r="14" spans="2:6" ht="20.100000000000001" customHeight="1" x14ac:dyDescent="0.25">
      <c r="B14" s="30" t="s">
        <v>48</v>
      </c>
    </row>
    <row r="15" spans="2:6" ht="20.100000000000001" customHeight="1" x14ac:dyDescent="0.25"/>
    <row r="16" spans="2:6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</sheetData>
  <hyperlinks>
    <hyperlink ref="B14" location="'Home Page'!A1" display="Home Page" xr:uid="{129B02BD-D099-44E8-B336-C2A7D248EB0C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24246-4EDD-4916-82C2-87D4E985997A}">
  <dimension ref="B1:G23"/>
  <sheetViews>
    <sheetView showGridLines="0" workbookViewId="0">
      <selection activeCell="B14" sqref="B14"/>
    </sheetView>
  </sheetViews>
  <sheetFormatPr defaultRowHeight="15" x14ac:dyDescent="0.25"/>
  <cols>
    <col min="1" max="1" width="2.85546875" customWidth="1"/>
    <col min="2" max="2" width="17" bestFit="1" customWidth="1"/>
    <col min="3" max="3" width="14.28515625" bestFit="1" customWidth="1"/>
    <col min="4" max="4" width="13.140625" bestFit="1" customWidth="1"/>
    <col min="5" max="5" width="15.28515625" bestFit="1" customWidth="1"/>
    <col min="6" max="6" width="13.5703125" customWidth="1"/>
    <col min="7" max="7" width="12" customWidth="1"/>
    <col min="8" max="8" width="12.140625" customWidth="1"/>
  </cols>
  <sheetData>
    <row r="1" spans="2:7" ht="20.100000000000001" customHeight="1" thickBot="1" x14ac:dyDescent="0.3">
      <c r="B1" s="15" t="s">
        <v>37</v>
      </c>
      <c r="C1" s="15"/>
      <c r="D1" s="15"/>
      <c r="E1" s="15"/>
      <c r="F1" s="15"/>
      <c r="G1" s="15"/>
    </row>
    <row r="2" spans="2:7" ht="20.100000000000001" customHeight="1" thickTop="1" x14ac:dyDescent="0.25"/>
    <row r="3" spans="2:7" ht="20.100000000000001" customHeight="1" x14ac:dyDescent="0.25">
      <c r="B3" s="10" t="s">
        <v>8</v>
      </c>
      <c r="C3" s="10" t="s">
        <v>9</v>
      </c>
      <c r="D3" s="10" t="s">
        <v>10</v>
      </c>
      <c r="E3" s="10" t="s">
        <v>24</v>
      </c>
      <c r="F3" s="10" t="s">
        <v>11</v>
      </c>
      <c r="G3" s="10" t="s">
        <v>12</v>
      </c>
    </row>
    <row r="4" spans="2:7" ht="20.100000000000001" customHeight="1" x14ac:dyDescent="0.25">
      <c r="B4" s="11" t="s">
        <v>1</v>
      </c>
      <c r="C4" s="16">
        <v>0.41666666666666669</v>
      </c>
      <c r="D4" s="16">
        <v>0.83333333333333337</v>
      </c>
      <c r="E4" s="19">
        <f>(D4-C4)*24</f>
        <v>10</v>
      </c>
      <c r="F4" s="19">
        <f>MIN(8,E4)</f>
        <v>8</v>
      </c>
      <c r="G4" s="19">
        <f>MAX(0,E4-F4)</f>
        <v>2</v>
      </c>
    </row>
    <row r="5" spans="2:7" ht="20.100000000000001" customHeight="1" x14ac:dyDescent="0.25">
      <c r="B5" s="11" t="s">
        <v>2</v>
      </c>
      <c r="C5" s="16">
        <v>0.33333333333333331</v>
      </c>
      <c r="D5" s="16">
        <v>0.70833333333333337</v>
      </c>
      <c r="E5" s="19">
        <f t="shared" ref="E5:E11" si="0">(D5-C5)*24</f>
        <v>9.0000000000000018</v>
      </c>
      <c r="F5" s="19">
        <f t="shared" ref="F5:F11" si="1">MIN(8,E5)</f>
        <v>8</v>
      </c>
      <c r="G5" s="19">
        <f t="shared" ref="G5:G11" si="2">MAX(0,E5-F5)</f>
        <v>1.0000000000000018</v>
      </c>
    </row>
    <row r="6" spans="2:7" ht="20.100000000000001" customHeight="1" x14ac:dyDescent="0.25">
      <c r="B6" s="11" t="s">
        <v>3</v>
      </c>
      <c r="C6" s="16">
        <v>0.32291666666666669</v>
      </c>
      <c r="D6" s="16">
        <v>0.70833333333333337</v>
      </c>
      <c r="E6" s="19">
        <f t="shared" si="0"/>
        <v>9.25</v>
      </c>
      <c r="F6" s="19">
        <f t="shared" si="1"/>
        <v>8</v>
      </c>
      <c r="G6" s="19">
        <f t="shared" si="2"/>
        <v>1.25</v>
      </c>
    </row>
    <row r="7" spans="2:7" ht="20.100000000000001" customHeight="1" x14ac:dyDescent="0.25">
      <c r="B7" s="11" t="s">
        <v>4</v>
      </c>
      <c r="C7" s="16">
        <v>0.375</v>
      </c>
      <c r="D7" s="16">
        <v>0.6875</v>
      </c>
      <c r="E7" s="19">
        <f t="shared" si="0"/>
        <v>7.5</v>
      </c>
      <c r="F7" s="19">
        <f t="shared" si="1"/>
        <v>7.5</v>
      </c>
      <c r="G7" s="19">
        <f t="shared" si="2"/>
        <v>0</v>
      </c>
    </row>
    <row r="8" spans="2:7" ht="20.100000000000001" customHeight="1" x14ac:dyDescent="0.25">
      <c r="B8" s="11" t="s">
        <v>5</v>
      </c>
      <c r="C8" s="16">
        <v>0.36458333333333331</v>
      </c>
      <c r="D8" s="16">
        <v>0.69097222222222221</v>
      </c>
      <c r="E8" s="19">
        <f t="shared" si="0"/>
        <v>7.8333333333333339</v>
      </c>
      <c r="F8" s="19">
        <f t="shared" si="1"/>
        <v>7.8333333333333339</v>
      </c>
      <c r="G8" s="19">
        <f t="shared" si="2"/>
        <v>0</v>
      </c>
    </row>
    <row r="9" spans="2:7" ht="20.100000000000001" customHeight="1" x14ac:dyDescent="0.25">
      <c r="B9" s="11" t="s">
        <v>6</v>
      </c>
      <c r="C9" s="16">
        <v>0.31597222222222221</v>
      </c>
      <c r="D9" s="16">
        <v>0.66666666666666663</v>
      </c>
      <c r="E9" s="19">
        <f t="shared" si="0"/>
        <v>8.4166666666666661</v>
      </c>
      <c r="F9" s="19">
        <f t="shared" si="1"/>
        <v>8</v>
      </c>
      <c r="G9" s="19">
        <f t="shared" si="2"/>
        <v>0.41666666666666607</v>
      </c>
    </row>
    <row r="10" spans="2:7" ht="20.100000000000001" customHeight="1" x14ac:dyDescent="0.25">
      <c r="B10" s="11" t="s">
        <v>7</v>
      </c>
      <c r="C10" s="16">
        <v>0.2986111111111111</v>
      </c>
      <c r="D10" s="16">
        <v>0.70833333333333337</v>
      </c>
      <c r="E10" s="19">
        <f t="shared" si="0"/>
        <v>9.8333333333333339</v>
      </c>
      <c r="F10" s="19">
        <f t="shared" si="1"/>
        <v>8</v>
      </c>
      <c r="G10" s="19">
        <f t="shared" si="2"/>
        <v>1.8333333333333339</v>
      </c>
    </row>
    <row r="11" spans="2:7" ht="20.100000000000001" customHeight="1" x14ac:dyDescent="0.25">
      <c r="B11" s="11" t="s">
        <v>4</v>
      </c>
      <c r="C11" s="16">
        <v>0.30902777777777779</v>
      </c>
      <c r="D11" s="16">
        <v>0.55555555555555558</v>
      </c>
      <c r="E11" s="19">
        <f t="shared" si="0"/>
        <v>5.916666666666667</v>
      </c>
      <c r="F11" s="19">
        <f t="shared" si="1"/>
        <v>5.916666666666667</v>
      </c>
      <c r="G11" s="19">
        <f t="shared" si="2"/>
        <v>0</v>
      </c>
    </row>
    <row r="12" spans="2:7" ht="20.100000000000001" customHeight="1" x14ac:dyDescent="0.25"/>
    <row r="13" spans="2:7" ht="20.100000000000001" customHeight="1" x14ac:dyDescent="0.25"/>
    <row r="14" spans="2:7" ht="20.100000000000001" customHeight="1" x14ac:dyDescent="0.25">
      <c r="B14" s="30" t="s">
        <v>48</v>
      </c>
    </row>
    <row r="15" spans="2:7" ht="20.100000000000001" customHeight="1" x14ac:dyDescent="0.25"/>
    <row r="16" spans="2:7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</sheetData>
  <hyperlinks>
    <hyperlink ref="B14" location="'Home Page'!A1" display="Home Page" xr:uid="{D9363A15-857D-4FF9-A772-AE1FAD6B067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Home Page</vt:lpstr>
      <vt:lpstr>Overview</vt:lpstr>
      <vt:lpstr>Dataset</vt:lpstr>
      <vt:lpstr>Arithmetic</vt:lpstr>
      <vt:lpstr>IF</vt:lpstr>
      <vt:lpstr>TIME </vt:lpstr>
      <vt:lpstr>IF &amp; TIME</vt:lpstr>
      <vt:lpstr>MIN</vt:lpstr>
      <vt:lpstr>MAX</vt:lpstr>
    </vt:vector>
  </TitlesOfParts>
  <Company>Exceldemy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Tanvir Rahman</dc:creator>
  <cp:lastModifiedBy>MD Tanvir Rahman</cp:lastModifiedBy>
  <dcterms:created xsi:type="dcterms:W3CDTF">2022-02-24T05:09:04Z</dcterms:created>
  <dcterms:modified xsi:type="dcterms:W3CDTF">2024-01-08T10:06:51Z</dcterms:modified>
</cp:coreProperties>
</file>