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78- excel formula to calculate time worked\"/>
    </mc:Choice>
  </mc:AlternateContent>
  <xr:revisionPtr revIDLastSave="0" documentId="13_ncr:1_{A0C065B0-82B9-4A17-A377-BD2AA8D01A30}" xr6:coauthVersionLast="47" xr6:coauthVersionMax="47" xr10:uidLastSave="{00000000-0000-0000-0000-000000000000}"/>
  <bookViews>
    <workbookView xWindow="-110" yWindow="-110" windowWidth="19420" windowHeight="10420" xr2:uid="{CAF333DB-F480-4297-A50B-2291BB7C2AB2}"/>
  </bookViews>
  <sheets>
    <sheet name="Subtract" sheetId="1" r:id="rId1"/>
    <sheet name="only hours" sheetId="12" r:id="rId2"/>
    <sheet name="Only Minutes" sheetId="13" r:id="rId3"/>
    <sheet name="Only Seconds" sheetId="14" r:id="rId4"/>
    <sheet name="TEXT" sheetId="15" r:id="rId5"/>
    <sheet name="TEXT (2)" sheetId="16" r:id="rId6"/>
    <sheet name="TEXT (3)" sheetId="17" r:id="rId7"/>
    <sheet name="TEXT (4)" sheetId="18" r:id="rId8"/>
    <sheet name="TEXT (5)" sheetId="19" r:id="rId9"/>
    <sheet name="NOW" sheetId="20" r:id="rId10"/>
    <sheet name="MOD" sheetId="2" r:id="rId11"/>
    <sheet name="Night(if)" sheetId="22" r:id="rId12"/>
    <sheet name="Night" sheetId="21" r:id="rId13"/>
    <sheet name="Overtime" sheetId="23" r:id="rId14"/>
    <sheet name="24-hour" sheetId="24" r:id="rId15"/>
    <sheet name="Weekly Timesheet" sheetId="25" r:id="rId16"/>
    <sheet name="Month" sheetId="3" r:id="rId17"/>
    <sheet name="Lunch" sheetId="4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4" l="1"/>
  <c r="G6" i="4"/>
  <c r="G7" i="4"/>
  <c r="G8" i="4"/>
  <c r="G9" i="4"/>
  <c r="D5" i="3"/>
  <c r="F5" i="25"/>
  <c r="G5" i="25"/>
  <c r="G12" i="25"/>
  <c r="G6" i="25"/>
  <c r="G7" i="25"/>
  <c r="F7" i="25" s="1"/>
  <c r="F6" i="25"/>
  <c r="E6" i="25"/>
  <c r="E7" i="25"/>
  <c r="E8" i="25"/>
  <c r="E9" i="25"/>
  <c r="E10" i="25"/>
  <c r="E11" i="25"/>
  <c r="E5" i="25"/>
  <c r="E6" i="24"/>
  <c r="E7" i="24"/>
  <c r="E8" i="24"/>
  <c r="E9" i="24"/>
  <c r="E5" i="24"/>
  <c r="F5" i="23"/>
  <c r="E5" i="23"/>
  <c r="F6" i="23"/>
  <c r="F7" i="23"/>
  <c r="F8" i="23"/>
  <c r="F9" i="23"/>
  <c r="E6" i="23"/>
  <c r="E7" i="23"/>
  <c r="E8" i="23"/>
  <c r="E9" i="23"/>
  <c r="E5" i="22"/>
  <c r="E6" i="22"/>
  <c r="E7" i="22"/>
  <c r="E8" i="22"/>
  <c r="E9" i="22"/>
  <c r="E9" i="21"/>
  <c r="E8" i="21"/>
  <c r="E7" i="21"/>
  <c r="E6" i="21"/>
  <c r="E5" i="21"/>
  <c r="E5" i="2"/>
  <c r="E6" i="2"/>
  <c r="E7" i="2"/>
  <c r="E8" i="2"/>
  <c r="E9" i="2"/>
  <c r="F5" i="20"/>
  <c r="C6" i="20"/>
  <c r="C7" i="20"/>
  <c r="C8" i="20"/>
  <c r="C9" i="20"/>
  <c r="C5" i="20"/>
  <c r="D6" i="19"/>
  <c r="D7" i="19"/>
  <c r="D8" i="19"/>
  <c r="D9" i="19"/>
  <c r="D5" i="19"/>
  <c r="D6" i="18"/>
  <c r="D7" i="18"/>
  <c r="D8" i="18"/>
  <c r="D9" i="18"/>
  <c r="D5" i="18"/>
  <c r="D6" i="17"/>
  <c r="D7" i="17"/>
  <c r="D8" i="17"/>
  <c r="D9" i="17"/>
  <c r="D5" i="17"/>
  <c r="D6" i="16"/>
  <c r="D7" i="16"/>
  <c r="D8" i="16"/>
  <c r="D9" i="16"/>
  <c r="D5" i="16"/>
  <c r="D6" i="15"/>
  <c r="D7" i="15"/>
  <c r="D8" i="15"/>
  <c r="D9" i="15"/>
  <c r="D5" i="15"/>
  <c r="D6" i="14"/>
  <c r="D7" i="14"/>
  <c r="D8" i="14"/>
  <c r="D9" i="14"/>
  <c r="D5" i="14"/>
  <c r="D6" i="13"/>
  <c r="D7" i="13"/>
  <c r="D8" i="13"/>
  <c r="D9" i="13"/>
  <c r="D5" i="13"/>
  <c r="D6" i="12"/>
  <c r="D7" i="12"/>
  <c r="D8" i="12"/>
  <c r="D9" i="12"/>
  <c r="D5" i="12"/>
  <c r="D5" i="1"/>
  <c r="D6" i="1"/>
  <c r="D7" i="1"/>
  <c r="D8" i="1"/>
  <c r="D9" i="1"/>
  <c r="F12" i="25" l="1"/>
  <c r="G10" i="25"/>
  <c r="F10" i="25" s="1"/>
  <c r="G9" i="25"/>
  <c r="F9" i="25" s="1"/>
  <c r="G8" i="25"/>
  <c r="F8" i="25" s="1"/>
  <c r="G11" i="25"/>
  <c r="F11" i="25" s="1"/>
</calcChain>
</file>

<file path=xl/sharedStrings.xml><?xml version="1.0" encoding="utf-8"?>
<sst xmlns="http://schemas.openxmlformats.org/spreadsheetml/2006/main" count="122" uniqueCount="43">
  <si>
    <t>Time Worked Using Subtraction</t>
  </si>
  <si>
    <t>Time In</t>
  </si>
  <si>
    <t>Time Out</t>
  </si>
  <si>
    <t>Difference</t>
  </si>
  <si>
    <t xml:space="preserve">Difference </t>
  </si>
  <si>
    <t xml:space="preserve">Difference (in Hours) </t>
  </si>
  <si>
    <t>Time Worked Using TEXT Function</t>
  </si>
  <si>
    <t xml:space="preserve">Difference (in Minutes) </t>
  </si>
  <si>
    <t xml:space="preserve">Difference (in Seconds) </t>
  </si>
  <si>
    <t xml:space="preserve">Difference  </t>
  </si>
  <si>
    <t>Time Worked Using NOW Function</t>
  </si>
  <si>
    <t>Time Worked Using MOD Function</t>
  </si>
  <si>
    <t>Name</t>
  </si>
  <si>
    <t>Steve</t>
  </si>
  <si>
    <t>Aaron</t>
  </si>
  <si>
    <t>Jason</t>
  </si>
  <si>
    <t>Max</t>
  </si>
  <si>
    <t>Robert</t>
  </si>
  <si>
    <t xml:space="preserve">Worked (in Hours) </t>
  </si>
  <si>
    <t>Time Worked in a Night Shift (MOD)</t>
  </si>
  <si>
    <t>Time Worked in a Night Shift (IF)</t>
  </si>
  <si>
    <t>Calculate Overtime</t>
  </si>
  <si>
    <t xml:space="preserve">Worked  </t>
  </si>
  <si>
    <t>Overtime</t>
  </si>
  <si>
    <t>Standard (in hours)</t>
  </si>
  <si>
    <t>Sunday</t>
  </si>
  <si>
    <t>Monday</t>
  </si>
  <si>
    <t>Tuesday</t>
  </si>
  <si>
    <t>WednesDay</t>
  </si>
  <si>
    <t>Thursday</t>
  </si>
  <si>
    <t>Friday</t>
  </si>
  <si>
    <t>Saturday</t>
  </si>
  <si>
    <t>Worked  (hours)</t>
  </si>
  <si>
    <t>Regular</t>
  </si>
  <si>
    <t>Total Hours</t>
  </si>
  <si>
    <t>Day</t>
  </si>
  <si>
    <t>Time Worked in a Month</t>
  </si>
  <si>
    <t>Start Date</t>
  </si>
  <si>
    <t>End Date</t>
  </si>
  <si>
    <t>Worked(in hours)</t>
  </si>
  <si>
    <t>Lunch Start</t>
  </si>
  <si>
    <t>Lunch End</t>
  </si>
  <si>
    <t>Time Worked without 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</si>
</sst>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0.0"/>
    <numFmt numFmtId="167" formatCode="[$-F400]h:mm:ss\ AM/PM"/>
    <numFmt numFmtId="168" formatCode="h:mm:ss;@"/>
    <numFmt numFmtId="169" formatCode="[$-409]h:mm\ AM/PM;@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9">
    <xf numFmtId="0" fontId="0" fillId="0" borderId="0" xfId="0"/>
    <xf numFmtId="0" fontId="2" fillId="2" borderId="1" xfId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8" fontId="0" fillId="0" borderId="2" xfId="0" applyNumberFormat="1" applyBorder="1" applyAlignment="1">
      <alignment horizontal="center" vertical="center"/>
    </xf>
    <xf numFmtId="18" fontId="0" fillId="3" borderId="2" xfId="0" applyNumberFormat="1" applyFill="1" applyBorder="1" applyAlignment="1">
      <alignment horizontal="center" vertical="center"/>
    </xf>
    <xf numFmtId="21" fontId="0" fillId="3" borderId="2" xfId="0" applyNumberFormat="1" applyFill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167" fontId="0" fillId="3" borderId="2" xfId="0" applyNumberFormat="1" applyFill="1" applyBorder="1" applyAlignment="1">
      <alignment horizontal="center" vertical="center"/>
    </xf>
    <xf numFmtId="20" fontId="0" fillId="0" borderId="0" xfId="0" applyNumberFormat="1"/>
    <xf numFmtId="20" fontId="0" fillId="3" borderId="2" xfId="0" applyNumberFormat="1" applyFill="1" applyBorder="1" applyAlignment="1">
      <alignment horizontal="center" vertical="center"/>
    </xf>
    <xf numFmtId="0" fontId="2" fillId="5" borderId="1" xfId="1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0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 wrapText="1"/>
    </xf>
    <xf numFmtId="168" fontId="0" fillId="3" borderId="2" xfId="0" applyNumberFormat="1" applyFill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8" fontId="0" fillId="4" borderId="2" xfId="0" applyNumberFormat="1" applyFill="1" applyBorder="1" applyAlignment="1">
      <alignment horizontal="center" vertical="center"/>
    </xf>
    <xf numFmtId="169" fontId="0" fillId="3" borderId="2" xfId="0" applyNumberFormat="1" applyFill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169" fontId="0" fillId="4" borderId="2" xfId="0" applyNumberForma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2" fontId="0" fillId="0" borderId="0" xfId="0" applyNumberFormat="1"/>
    <xf numFmtId="167" fontId="0" fillId="0" borderId="2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2BCCD-058D-407D-A369-9F0BF6DCE9B9}">
  <dimension ref="B2:D9"/>
  <sheetViews>
    <sheetView showGridLines="0" tabSelected="1" workbookViewId="0"/>
  </sheetViews>
  <sheetFormatPr defaultRowHeight="20" customHeight="1" x14ac:dyDescent="0.35"/>
  <cols>
    <col min="1" max="1" width="2.7265625" customWidth="1"/>
    <col min="3" max="3" width="11.90625" customWidth="1"/>
    <col min="4" max="4" width="13.26953125" customWidth="1"/>
  </cols>
  <sheetData>
    <row r="2" spans="2:4" ht="20" customHeight="1" thickBot="1" x14ac:dyDescent="0.4">
      <c r="B2" s="1" t="s">
        <v>0</v>
      </c>
      <c r="C2" s="1"/>
      <c r="D2" s="1"/>
    </row>
    <row r="3" spans="2:4" ht="20" customHeight="1" thickTop="1" x14ac:dyDescent="0.35"/>
    <row r="4" spans="2:4" ht="20" customHeight="1" x14ac:dyDescent="0.35">
      <c r="B4" s="2" t="s">
        <v>1</v>
      </c>
      <c r="C4" s="2" t="s">
        <v>2</v>
      </c>
      <c r="D4" s="2" t="s">
        <v>3</v>
      </c>
    </row>
    <row r="5" spans="2:4" ht="20" customHeight="1" x14ac:dyDescent="0.35">
      <c r="B5" s="4">
        <v>0.375</v>
      </c>
      <c r="C5" s="4">
        <v>0.70833333333333337</v>
      </c>
      <c r="D5" s="5">
        <f>C5-B5</f>
        <v>0.33333333333333337</v>
      </c>
    </row>
    <row r="6" spans="2:4" ht="20" customHeight="1" x14ac:dyDescent="0.35">
      <c r="B6" s="3">
        <v>0.39583333333333331</v>
      </c>
      <c r="C6" s="3">
        <v>0.75</v>
      </c>
      <c r="D6" s="6">
        <f t="shared" ref="D6:D9" si="0">C6-B6</f>
        <v>0.35416666666666669</v>
      </c>
    </row>
    <row r="7" spans="2:4" ht="20" customHeight="1" x14ac:dyDescent="0.35">
      <c r="B7" s="4">
        <v>0.40625</v>
      </c>
      <c r="C7" s="4">
        <v>0.70833333333333337</v>
      </c>
      <c r="D7" s="5">
        <f t="shared" si="0"/>
        <v>0.30208333333333337</v>
      </c>
    </row>
    <row r="8" spans="2:4" ht="20" customHeight="1" x14ac:dyDescent="0.35">
      <c r="B8" s="3">
        <v>0.41666666666666669</v>
      </c>
      <c r="C8" s="3">
        <v>0.8125</v>
      </c>
      <c r="D8" s="6">
        <f t="shared" si="0"/>
        <v>0.39583333333333331</v>
      </c>
    </row>
    <row r="9" spans="2:4" ht="20" customHeight="1" x14ac:dyDescent="0.35">
      <c r="B9" s="4">
        <v>0.45833333333333331</v>
      </c>
      <c r="C9" s="4">
        <v>0.72916666666666663</v>
      </c>
      <c r="D9" s="5">
        <f t="shared" si="0"/>
        <v>0.27083333333333331</v>
      </c>
    </row>
  </sheetData>
  <mergeCells count="1">
    <mergeCell ref="B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0E4FB-AFAA-4103-8551-7DE5AAEFE920}">
  <dimension ref="B2:F9"/>
  <sheetViews>
    <sheetView showGridLines="0" workbookViewId="0">
      <selection activeCell="F12" sqref="F12"/>
    </sheetView>
  </sheetViews>
  <sheetFormatPr defaultRowHeight="20" customHeight="1" x14ac:dyDescent="0.35"/>
  <cols>
    <col min="1" max="1" width="2.7265625" customWidth="1"/>
    <col min="2" max="2" width="15.36328125" customWidth="1"/>
    <col min="3" max="3" width="20.6328125" customWidth="1"/>
    <col min="6" max="6" width="14.54296875" bestFit="1" customWidth="1"/>
  </cols>
  <sheetData>
    <row r="2" spans="2:6" ht="20" customHeight="1" thickBot="1" x14ac:dyDescent="0.4">
      <c r="B2" s="1" t="s">
        <v>10</v>
      </c>
      <c r="C2" s="1"/>
    </row>
    <row r="3" spans="2:6" ht="20" customHeight="1" thickTop="1" x14ac:dyDescent="0.35"/>
    <row r="4" spans="2:6" ht="20" customHeight="1" x14ac:dyDescent="0.35">
      <c r="B4" s="2" t="s">
        <v>1</v>
      </c>
      <c r="C4" s="2" t="s">
        <v>9</v>
      </c>
    </row>
    <row r="5" spans="2:6" ht="20" customHeight="1" x14ac:dyDescent="0.35">
      <c r="B5" s="4">
        <v>0.375</v>
      </c>
      <c r="C5" s="12">
        <f ca="1">NOW()-B5</f>
        <v>44615.425879050927</v>
      </c>
      <c r="F5" s="11">
        <f ca="1">NOW()-B5</f>
        <v>44615.425879050927</v>
      </c>
    </row>
    <row r="6" spans="2:6" ht="20" customHeight="1" x14ac:dyDescent="0.35">
      <c r="B6" s="3">
        <v>0.39583333333333331</v>
      </c>
      <c r="C6" s="12">
        <f t="shared" ref="C6:C9" ca="1" si="0">NOW()-B6</f>
        <v>44615.405045717591</v>
      </c>
    </row>
    <row r="7" spans="2:6" ht="20" customHeight="1" x14ac:dyDescent="0.35">
      <c r="B7" s="4">
        <v>0.40625</v>
      </c>
      <c r="C7" s="12">
        <f t="shared" ca="1" si="0"/>
        <v>44615.394629050927</v>
      </c>
    </row>
    <row r="8" spans="2:6" ht="20" customHeight="1" x14ac:dyDescent="0.35">
      <c r="B8" s="3">
        <v>0.41666666666666669</v>
      </c>
      <c r="C8" s="12">
        <f t="shared" ca="1" si="0"/>
        <v>44615.384212384262</v>
      </c>
    </row>
    <row r="9" spans="2:6" ht="20" customHeight="1" x14ac:dyDescent="0.35">
      <c r="B9" s="4">
        <v>0.45833333333333331</v>
      </c>
      <c r="C9" s="12">
        <f t="shared" ca="1" si="0"/>
        <v>44615.342545717591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7456-F281-42E8-BC4D-FA47BDA036C7}">
  <dimension ref="B2:E9"/>
  <sheetViews>
    <sheetView showGridLines="0" workbookViewId="0">
      <selection activeCell="E7" sqref="E7"/>
    </sheetView>
  </sheetViews>
  <sheetFormatPr defaultRowHeight="20" customHeight="1" x14ac:dyDescent="0.35"/>
  <cols>
    <col min="1" max="1" width="3" customWidth="1"/>
    <col min="2" max="2" width="10.08984375" customWidth="1"/>
    <col min="3" max="3" width="11.90625" customWidth="1"/>
    <col min="4" max="4" width="11.08984375" customWidth="1"/>
    <col min="5" max="5" width="18.1796875" bestFit="1" customWidth="1"/>
  </cols>
  <sheetData>
    <row r="2" spans="2:5" ht="20" customHeight="1" thickBot="1" x14ac:dyDescent="0.4">
      <c r="B2" s="13" t="s">
        <v>11</v>
      </c>
      <c r="C2" s="13"/>
      <c r="D2" s="13"/>
      <c r="E2" s="13"/>
    </row>
    <row r="3" spans="2:5" ht="20" customHeight="1" thickTop="1" x14ac:dyDescent="0.35"/>
    <row r="4" spans="2:5" ht="20" customHeight="1" x14ac:dyDescent="0.35">
      <c r="B4" s="14" t="s">
        <v>12</v>
      </c>
      <c r="C4" s="14" t="s">
        <v>1</v>
      </c>
      <c r="D4" s="14" t="s">
        <v>2</v>
      </c>
      <c r="E4" s="14" t="s">
        <v>18</v>
      </c>
    </row>
    <row r="5" spans="2:5" ht="20" customHeight="1" x14ac:dyDescent="0.35">
      <c r="B5" s="4" t="s">
        <v>13</v>
      </c>
      <c r="C5" s="4">
        <v>0.375</v>
      </c>
      <c r="D5" s="4">
        <v>0.70833333333333337</v>
      </c>
      <c r="E5" s="7">
        <f>MOD(D5-C5,1)*24</f>
        <v>8</v>
      </c>
    </row>
    <row r="6" spans="2:5" ht="20" customHeight="1" x14ac:dyDescent="0.35">
      <c r="B6" s="3" t="s">
        <v>14</v>
      </c>
      <c r="C6" s="3">
        <v>0.39583333333333331</v>
      </c>
      <c r="D6" s="3">
        <v>0.75</v>
      </c>
      <c r="E6" s="9">
        <f t="shared" ref="E6:E9" si="0">MOD(D6-C6,1)*24</f>
        <v>8.5</v>
      </c>
    </row>
    <row r="7" spans="2:5" ht="20" customHeight="1" x14ac:dyDescent="0.35">
      <c r="B7" s="4" t="s">
        <v>15</v>
      </c>
      <c r="C7" s="4">
        <v>0.40625</v>
      </c>
      <c r="D7" s="4">
        <v>0.70833333333333337</v>
      </c>
      <c r="E7" s="7">
        <f t="shared" si="0"/>
        <v>7.2500000000000009</v>
      </c>
    </row>
    <row r="8" spans="2:5" ht="20" customHeight="1" x14ac:dyDescent="0.35">
      <c r="B8" s="3" t="s">
        <v>16</v>
      </c>
      <c r="C8" s="3">
        <v>0.41666666666666669</v>
      </c>
      <c r="D8" s="3">
        <v>0.8125</v>
      </c>
      <c r="E8" s="9">
        <f t="shared" si="0"/>
        <v>9.5</v>
      </c>
    </row>
    <row r="9" spans="2:5" ht="20" customHeight="1" x14ac:dyDescent="0.35">
      <c r="B9" s="4" t="s">
        <v>17</v>
      </c>
      <c r="C9" s="4">
        <v>0.45833333333333331</v>
      </c>
      <c r="D9" s="4">
        <v>0.72916666666666663</v>
      </c>
      <c r="E9" s="7">
        <f t="shared" si="0"/>
        <v>6.5</v>
      </c>
    </row>
  </sheetData>
  <mergeCells count="1">
    <mergeCell ref="B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38AC-E1C1-43F0-B87C-275816DE54B2}">
  <dimension ref="B2:E9"/>
  <sheetViews>
    <sheetView showGridLines="0" workbookViewId="0">
      <selection activeCell="E6" sqref="E6"/>
    </sheetView>
  </sheetViews>
  <sheetFormatPr defaultRowHeight="20" customHeight="1" x14ac:dyDescent="0.35"/>
  <cols>
    <col min="1" max="1" width="3" customWidth="1"/>
    <col min="2" max="2" width="10.08984375" customWidth="1"/>
    <col min="3" max="3" width="11.90625" customWidth="1"/>
    <col min="4" max="4" width="11.08984375" customWidth="1"/>
    <col min="5" max="5" width="18.1796875" bestFit="1" customWidth="1"/>
  </cols>
  <sheetData>
    <row r="2" spans="2:5" ht="20" customHeight="1" thickBot="1" x14ac:dyDescent="0.4">
      <c r="B2" s="13" t="s">
        <v>20</v>
      </c>
      <c r="C2" s="13"/>
      <c r="D2" s="13"/>
      <c r="E2" s="13"/>
    </row>
    <row r="3" spans="2:5" ht="20" customHeight="1" thickTop="1" x14ac:dyDescent="0.35"/>
    <row r="4" spans="2:5" ht="20" customHeight="1" x14ac:dyDescent="0.35">
      <c r="B4" s="14" t="s">
        <v>12</v>
      </c>
      <c r="C4" s="14" t="s">
        <v>1</v>
      </c>
      <c r="D4" s="14" t="s">
        <v>2</v>
      </c>
      <c r="E4" s="14" t="s">
        <v>18</v>
      </c>
    </row>
    <row r="5" spans="2:5" ht="20" customHeight="1" x14ac:dyDescent="0.35">
      <c r="B5" s="4" t="s">
        <v>13</v>
      </c>
      <c r="C5" s="4">
        <v>0.875</v>
      </c>
      <c r="D5" s="4">
        <v>0.20833333333333334</v>
      </c>
      <c r="E5" s="12">
        <f>IF((D5-C5)&lt;0,1-(C5-D5),(D5-C5))</f>
        <v>0.33333333333333337</v>
      </c>
    </row>
    <row r="6" spans="2:5" ht="20" customHeight="1" x14ac:dyDescent="0.35">
      <c r="B6" s="3" t="s">
        <v>14</v>
      </c>
      <c r="C6" s="3">
        <v>0.39583333333333331</v>
      </c>
      <c r="D6" s="3">
        <v>0.75</v>
      </c>
      <c r="E6" s="15">
        <f t="shared" ref="E6:E9" si="0">IF((D6-C6)&lt;0,1-(C6-D6),(D6-C6))</f>
        <v>0.35416666666666669</v>
      </c>
    </row>
    <row r="7" spans="2:5" ht="20" customHeight="1" x14ac:dyDescent="0.35">
      <c r="B7" s="4" t="s">
        <v>15</v>
      </c>
      <c r="C7" s="4">
        <v>0.40625</v>
      </c>
      <c r="D7" s="4">
        <v>0.70833333333333337</v>
      </c>
      <c r="E7" s="12">
        <f t="shared" si="0"/>
        <v>0.30208333333333337</v>
      </c>
    </row>
    <row r="8" spans="2:5" ht="20" customHeight="1" x14ac:dyDescent="0.35">
      <c r="B8" s="3" t="s">
        <v>16</v>
      </c>
      <c r="C8" s="3">
        <v>0.91666666666666663</v>
      </c>
      <c r="D8" s="3">
        <v>0.3125</v>
      </c>
      <c r="E8" s="15">
        <f t="shared" si="0"/>
        <v>0.39583333333333337</v>
      </c>
    </row>
    <row r="9" spans="2:5" ht="20" customHeight="1" x14ac:dyDescent="0.35">
      <c r="B9" s="4" t="s">
        <v>17</v>
      </c>
      <c r="C9" s="4">
        <v>0.95833333333333337</v>
      </c>
      <c r="D9" s="4">
        <v>0.3125</v>
      </c>
      <c r="E9" s="12">
        <f t="shared" si="0"/>
        <v>0.35416666666666663</v>
      </c>
    </row>
  </sheetData>
  <mergeCells count="1">
    <mergeCell ref="B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B559-02E2-41F7-BF65-A239DA70D846}">
  <dimension ref="B2:E9"/>
  <sheetViews>
    <sheetView showGridLines="0" workbookViewId="0">
      <selection activeCell="E4" sqref="E4"/>
    </sheetView>
  </sheetViews>
  <sheetFormatPr defaultRowHeight="20" customHeight="1" x14ac:dyDescent="0.35"/>
  <cols>
    <col min="1" max="1" width="3" customWidth="1"/>
    <col min="2" max="2" width="10.08984375" customWidth="1"/>
    <col min="3" max="3" width="11.90625" customWidth="1"/>
    <col min="4" max="4" width="11.08984375" customWidth="1"/>
    <col min="5" max="5" width="18.1796875" bestFit="1" customWidth="1"/>
  </cols>
  <sheetData>
    <row r="2" spans="2:5" ht="20" customHeight="1" thickBot="1" x14ac:dyDescent="0.4">
      <c r="B2" s="13" t="s">
        <v>19</v>
      </c>
      <c r="C2" s="13"/>
      <c r="D2" s="13"/>
      <c r="E2" s="13"/>
    </row>
    <row r="3" spans="2:5" ht="20" customHeight="1" thickTop="1" x14ac:dyDescent="0.35"/>
    <row r="4" spans="2:5" ht="20" customHeight="1" x14ac:dyDescent="0.35">
      <c r="B4" s="14" t="s">
        <v>12</v>
      </c>
      <c r="C4" s="14" t="s">
        <v>1</v>
      </c>
      <c r="D4" s="14" t="s">
        <v>2</v>
      </c>
      <c r="E4" s="14" t="s">
        <v>18</v>
      </c>
    </row>
    <row r="5" spans="2:5" ht="20" customHeight="1" x14ac:dyDescent="0.35">
      <c r="B5" s="4" t="s">
        <v>13</v>
      </c>
      <c r="C5" s="4">
        <v>0.875</v>
      </c>
      <c r="D5" s="4">
        <v>0.20833333333333334</v>
      </c>
      <c r="E5" s="7">
        <f>MOD(D5-C5,1)*24</f>
        <v>8</v>
      </c>
    </row>
    <row r="6" spans="2:5" ht="20" customHeight="1" x14ac:dyDescent="0.35">
      <c r="B6" s="3" t="s">
        <v>14</v>
      </c>
      <c r="C6" s="3">
        <v>0.39583333333333331</v>
      </c>
      <c r="D6" s="3">
        <v>0.75</v>
      </c>
      <c r="E6" s="9">
        <f t="shared" ref="E6:E9" si="0">MOD(D6-C6,1)*24</f>
        <v>8.5</v>
      </c>
    </row>
    <row r="7" spans="2:5" ht="20" customHeight="1" x14ac:dyDescent="0.35">
      <c r="B7" s="4" t="s">
        <v>15</v>
      </c>
      <c r="C7" s="4">
        <v>0.40625</v>
      </c>
      <c r="D7" s="4">
        <v>0.70833333333333337</v>
      </c>
      <c r="E7" s="7">
        <f t="shared" si="0"/>
        <v>7.2500000000000009</v>
      </c>
    </row>
    <row r="8" spans="2:5" ht="20" customHeight="1" x14ac:dyDescent="0.35">
      <c r="B8" s="3" t="s">
        <v>16</v>
      </c>
      <c r="C8" s="3">
        <v>0.91666666666666663</v>
      </c>
      <c r="D8" s="3">
        <v>0.3125</v>
      </c>
      <c r="E8" s="9">
        <f t="shared" si="0"/>
        <v>9.5</v>
      </c>
    </row>
    <row r="9" spans="2:5" ht="20" customHeight="1" x14ac:dyDescent="0.35">
      <c r="B9" s="4" t="s">
        <v>17</v>
      </c>
      <c r="C9" s="4">
        <v>0.95833333333333337</v>
      </c>
      <c r="D9" s="4">
        <v>0.3125</v>
      </c>
      <c r="E9" s="7">
        <f t="shared" si="0"/>
        <v>8.5</v>
      </c>
    </row>
  </sheetData>
  <mergeCells count="1">
    <mergeCell ref="B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88CFD-0E48-4FAE-B3EE-53CD2AA15DCA}">
  <dimension ref="B2:F11"/>
  <sheetViews>
    <sheetView showGridLines="0" workbookViewId="0">
      <selection activeCell="J9" sqref="J9"/>
    </sheetView>
  </sheetViews>
  <sheetFormatPr defaultRowHeight="20" customHeight="1" x14ac:dyDescent="0.35"/>
  <cols>
    <col min="1" max="1" width="3" customWidth="1"/>
    <col min="2" max="2" width="18.453125" bestFit="1" customWidth="1"/>
    <col min="3" max="3" width="11.90625" customWidth="1"/>
    <col min="4" max="4" width="11.08984375" customWidth="1"/>
    <col min="5" max="5" width="9.08984375" bestFit="1" customWidth="1"/>
    <col min="6" max="6" width="10.81640625" customWidth="1"/>
  </cols>
  <sheetData>
    <row r="2" spans="2:6" ht="20" customHeight="1" thickBot="1" x14ac:dyDescent="0.4">
      <c r="B2" s="13" t="s">
        <v>21</v>
      </c>
      <c r="C2" s="13"/>
      <c r="D2" s="13"/>
      <c r="E2" s="13"/>
      <c r="F2" s="13"/>
    </row>
    <row r="3" spans="2:6" ht="20" customHeight="1" thickTop="1" x14ac:dyDescent="0.35"/>
    <row r="4" spans="2:6" ht="20" customHeight="1" x14ac:dyDescent="0.35">
      <c r="B4" s="14" t="s">
        <v>12</v>
      </c>
      <c r="C4" s="14" t="s">
        <v>1</v>
      </c>
      <c r="D4" s="14" t="s">
        <v>2</v>
      </c>
      <c r="E4" s="14" t="s">
        <v>22</v>
      </c>
      <c r="F4" s="14" t="s">
        <v>23</v>
      </c>
    </row>
    <row r="5" spans="2:6" ht="20" customHeight="1" x14ac:dyDescent="0.35">
      <c r="B5" s="4" t="s">
        <v>13</v>
      </c>
      <c r="C5" s="4">
        <v>0.375</v>
      </c>
      <c r="D5" s="4">
        <v>0.70833333333333337</v>
      </c>
      <c r="E5" s="18">
        <f>IF((D5-C5)*24&gt;$C$11,$C$11,(D5-C5)*24)</f>
        <v>8</v>
      </c>
      <c r="F5" s="7">
        <f>IF((D5-C5)*24&gt;$C$11,((D5-C5)*24)-$C$11,0)</f>
        <v>0</v>
      </c>
    </row>
    <row r="6" spans="2:6" ht="20" customHeight="1" x14ac:dyDescent="0.35">
      <c r="B6" s="3" t="s">
        <v>14</v>
      </c>
      <c r="C6" s="3">
        <v>0.39583333333333331</v>
      </c>
      <c r="D6" s="3">
        <v>0.75</v>
      </c>
      <c r="E6" s="9">
        <f>IF((D6-C6)*24&gt;$C$11,$C$11,(D6-C6)*24)</f>
        <v>8</v>
      </c>
      <c r="F6" s="9">
        <f t="shared" ref="F6:F9" si="0">IF((D6-C6)*24&gt;$C$11,((D6-C6)*24)-$C$11,0)</f>
        <v>0.5</v>
      </c>
    </row>
    <row r="7" spans="2:6" ht="20" customHeight="1" x14ac:dyDescent="0.35">
      <c r="B7" s="4" t="s">
        <v>15</v>
      </c>
      <c r="C7" s="4">
        <v>0.40625</v>
      </c>
      <c r="D7" s="4">
        <v>0.79166666666666663</v>
      </c>
      <c r="E7" s="7">
        <f t="shared" ref="E6:E9" si="1">IF((D7-C7)*24&gt;$C$11,$C$11,(D7-C7)*24)</f>
        <v>8</v>
      </c>
      <c r="F7" s="7">
        <f t="shared" si="0"/>
        <v>1.25</v>
      </c>
    </row>
    <row r="8" spans="2:6" ht="20" customHeight="1" x14ac:dyDescent="0.35">
      <c r="B8" s="3" t="s">
        <v>16</v>
      </c>
      <c r="C8" s="3">
        <v>0.41666666666666669</v>
      </c>
      <c r="D8" s="3">
        <v>0.8125</v>
      </c>
      <c r="E8" s="9">
        <f t="shared" si="1"/>
        <v>8</v>
      </c>
      <c r="F8" s="9">
        <f t="shared" si="0"/>
        <v>1.5</v>
      </c>
    </row>
    <row r="9" spans="2:6" ht="20" customHeight="1" x14ac:dyDescent="0.35">
      <c r="B9" s="4" t="s">
        <v>17</v>
      </c>
      <c r="C9" s="4">
        <v>0.45833333333333331</v>
      </c>
      <c r="D9" s="4">
        <v>0.72916666666666663</v>
      </c>
      <c r="E9" s="7">
        <f t="shared" si="1"/>
        <v>6.5</v>
      </c>
      <c r="F9" s="7">
        <f t="shared" si="0"/>
        <v>0</v>
      </c>
    </row>
    <row r="11" spans="2:6" ht="20" customHeight="1" x14ac:dyDescent="0.35">
      <c r="B11" s="14" t="s">
        <v>24</v>
      </c>
      <c r="C11" s="17">
        <v>8</v>
      </c>
    </row>
  </sheetData>
  <mergeCells count="1">
    <mergeCell ref="B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3DEC-1479-4B73-994E-E3E845FB3FCD}">
  <dimension ref="B2:E9"/>
  <sheetViews>
    <sheetView showGridLines="0" workbookViewId="0">
      <selection activeCell="B4" sqref="B4:B9"/>
    </sheetView>
  </sheetViews>
  <sheetFormatPr defaultRowHeight="20" customHeight="1" x14ac:dyDescent="0.35"/>
  <cols>
    <col min="1" max="1" width="3" customWidth="1"/>
    <col min="2" max="2" width="9.36328125" customWidth="1"/>
    <col min="3" max="3" width="11.90625" customWidth="1"/>
    <col min="4" max="4" width="11.81640625" customWidth="1"/>
    <col min="5" max="5" width="12.26953125" customWidth="1"/>
    <col min="6" max="6" width="10.81640625" customWidth="1"/>
  </cols>
  <sheetData>
    <row r="2" spans="2:5" ht="20" customHeight="1" thickBot="1" x14ac:dyDescent="0.4">
      <c r="B2" s="13" t="s">
        <v>21</v>
      </c>
      <c r="C2" s="13"/>
      <c r="D2" s="13"/>
      <c r="E2" s="13"/>
    </row>
    <row r="3" spans="2:5" ht="20" customHeight="1" thickTop="1" x14ac:dyDescent="0.35"/>
    <row r="4" spans="2:5" ht="20" customHeight="1" x14ac:dyDescent="0.35">
      <c r="B4" s="14" t="s">
        <v>12</v>
      </c>
      <c r="C4" s="14" t="s">
        <v>1</v>
      </c>
      <c r="D4" s="14" t="s">
        <v>2</v>
      </c>
      <c r="E4" s="14" t="s">
        <v>22</v>
      </c>
    </row>
    <row r="5" spans="2:5" ht="20" customHeight="1" x14ac:dyDescent="0.35">
      <c r="B5" s="4" t="s">
        <v>13</v>
      </c>
      <c r="C5" s="19">
        <v>0.375</v>
      </c>
      <c r="D5" s="19">
        <v>0.70833333333333337</v>
      </c>
      <c r="E5" s="18">
        <f>MOD(D5-C5,1)*24</f>
        <v>8</v>
      </c>
    </row>
    <row r="6" spans="2:5" ht="20" customHeight="1" x14ac:dyDescent="0.35">
      <c r="B6" s="3" t="s">
        <v>14</v>
      </c>
      <c r="C6" s="20">
        <v>0.39583333333333331</v>
      </c>
      <c r="D6" s="20">
        <v>0.75</v>
      </c>
      <c r="E6" s="9">
        <f t="shared" ref="E6:E9" si="0">MOD(D6-C6,1)*24</f>
        <v>8.5</v>
      </c>
    </row>
    <row r="7" spans="2:5" ht="20" customHeight="1" x14ac:dyDescent="0.35">
      <c r="B7" s="4" t="s">
        <v>15</v>
      </c>
      <c r="C7" s="19">
        <v>0.40625</v>
      </c>
      <c r="D7" s="19">
        <v>0.79166666666666663</v>
      </c>
      <c r="E7" s="7">
        <f t="shared" si="0"/>
        <v>9.25</v>
      </c>
    </row>
    <row r="8" spans="2:5" ht="20" customHeight="1" x14ac:dyDescent="0.35">
      <c r="B8" s="3" t="s">
        <v>16</v>
      </c>
      <c r="C8" s="20">
        <v>0.41666666666666669</v>
      </c>
      <c r="D8" s="20">
        <v>0.8125</v>
      </c>
      <c r="E8" s="9">
        <f t="shared" si="0"/>
        <v>9.5</v>
      </c>
    </row>
    <row r="9" spans="2:5" ht="20" customHeight="1" x14ac:dyDescent="0.35">
      <c r="B9" s="4" t="s">
        <v>17</v>
      </c>
      <c r="C9" s="19">
        <v>0.45833333333333331</v>
      </c>
      <c r="D9" s="19">
        <v>0.72916666666666663</v>
      </c>
      <c r="E9" s="7">
        <f t="shared" si="0"/>
        <v>6.5</v>
      </c>
    </row>
  </sheetData>
  <mergeCells count="1">
    <mergeCell ref="B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483BC-936A-4D6E-94F9-2B86593ED947}">
  <dimension ref="B2:G12"/>
  <sheetViews>
    <sheetView showGridLines="0" workbookViewId="0">
      <selection activeCell="B2" sqref="B2:G7"/>
    </sheetView>
  </sheetViews>
  <sheetFormatPr defaultRowHeight="20" customHeight="1" x14ac:dyDescent="0.35"/>
  <cols>
    <col min="1" max="1" width="3" customWidth="1"/>
    <col min="2" max="2" width="11" customWidth="1"/>
    <col min="3" max="3" width="9.1796875" customWidth="1"/>
    <col min="4" max="4" width="9.6328125" customWidth="1"/>
    <col min="5" max="5" width="15.81640625" customWidth="1"/>
    <col min="6" max="6" width="9.36328125" customWidth="1"/>
    <col min="7" max="7" width="10.90625" customWidth="1"/>
  </cols>
  <sheetData>
    <row r="2" spans="2:7" ht="20" customHeight="1" x14ac:dyDescent="0.35">
      <c r="B2" s="25" t="s">
        <v>21</v>
      </c>
      <c r="C2" s="25"/>
      <c r="D2" s="25"/>
      <c r="E2" s="25"/>
      <c r="F2" s="25"/>
      <c r="G2" s="25"/>
    </row>
    <row r="4" spans="2:7" ht="20" customHeight="1" x14ac:dyDescent="0.35">
      <c r="B4" s="14" t="s">
        <v>35</v>
      </c>
      <c r="C4" s="14" t="s">
        <v>1</v>
      </c>
      <c r="D4" s="14" t="s">
        <v>2</v>
      </c>
      <c r="E4" s="14" t="s">
        <v>32</v>
      </c>
      <c r="F4" s="14" t="s">
        <v>33</v>
      </c>
      <c r="G4" s="14" t="s">
        <v>23</v>
      </c>
    </row>
    <row r="5" spans="2:7" ht="20" customHeight="1" x14ac:dyDescent="0.35">
      <c r="B5" s="4" t="s">
        <v>25</v>
      </c>
      <c r="C5" s="22">
        <v>0.58333333333333337</v>
      </c>
      <c r="D5" s="22">
        <v>0.70833333333333337</v>
      </c>
      <c r="E5" s="18">
        <f>MOD(D5-C5,1)*24</f>
        <v>3</v>
      </c>
      <c r="F5" s="18">
        <f>MAX(E5-G5,0)</f>
        <v>3</v>
      </c>
      <c r="G5" s="18">
        <f>IF(SUM($E$5:E5)&gt;40,SUM($E$5:E5)-40,0)</f>
        <v>0</v>
      </c>
    </row>
    <row r="6" spans="2:7" ht="20" customHeight="1" x14ac:dyDescent="0.35">
      <c r="B6" s="3" t="s">
        <v>26</v>
      </c>
      <c r="C6" s="23">
        <v>0.39583333333333331</v>
      </c>
      <c r="D6" s="23">
        <v>0.75</v>
      </c>
      <c r="E6" s="9">
        <f t="shared" ref="E6:E11" si="0">MOD(D6-C6,1)*24</f>
        <v>8.5</v>
      </c>
      <c r="F6" s="9">
        <f t="shared" ref="F6:F11" si="1">MAX(E6-G6,0)</f>
        <v>8.5</v>
      </c>
      <c r="G6" s="9">
        <f>IF(SUM($E$5:E6)&gt;40,SUM($E$5:E6)-40,0)</f>
        <v>0</v>
      </c>
    </row>
    <row r="7" spans="2:7" ht="20" customHeight="1" x14ac:dyDescent="0.35">
      <c r="B7" s="4" t="s">
        <v>27</v>
      </c>
      <c r="C7" s="22">
        <v>0.40625</v>
      </c>
      <c r="D7" s="22">
        <v>0.875</v>
      </c>
      <c r="E7" s="7">
        <f t="shared" si="0"/>
        <v>11.25</v>
      </c>
      <c r="F7" s="7">
        <f t="shared" si="1"/>
        <v>11.25</v>
      </c>
      <c r="G7" s="7">
        <f>IF(SUM($E$5:E7)&gt;40,SUM($E$5:E7)-40,0)</f>
        <v>0</v>
      </c>
    </row>
    <row r="8" spans="2:7" ht="20" customHeight="1" x14ac:dyDescent="0.35">
      <c r="B8" s="3" t="s">
        <v>28</v>
      </c>
      <c r="C8" s="23">
        <v>0.41666666666666669</v>
      </c>
      <c r="D8" s="23">
        <v>0.85416666666666663</v>
      </c>
      <c r="E8" s="9">
        <f t="shared" si="0"/>
        <v>10.499999999999998</v>
      </c>
      <c r="F8" s="9">
        <f t="shared" si="1"/>
        <v>10.499999999999998</v>
      </c>
      <c r="G8" s="9">
        <f>IF(SUM($E$5:E8)&gt;40,SUM($E$5:E8)-40,0)</f>
        <v>0</v>
      </c>
    </row>
    <row r="9" spans="2:7" ht="20" customHeight="1" x14ac:dyDescent="0.35">
      <c r="B9" s="4" t="s">
        <v>29</v>
      </c>
      <c r="C9" s="22">
        <v>0.3888888888888889</v>
      </c>
      <c r="D9" s="22">
        <v>0.72916666666666663</v>
      </c>
      <c r="E9" s="7">
        <f t="shared" si="0"/>
        <v>8.1666666666666661</v>
      </c>
      <c r="F9" s="7">
        <f t="shared" si="1"/>
        <v>6.7500000000000018</v>
      </c>
      <c r="G9" s="7">
        <f>IF(SUM($E$5:E9)&gt;40,SUM($E$5:E9)-40,0)</f>
        <v>1.4166666666666643</v>
      </c>
    </row>
    <row r="10" spans="2:7" ht="20" customHeight="1" x14ac:dyDescent="0.35">
      <c r="B10" s="21" t="s">
        <v>30</v>
      </c>
      <c r="C10" s="24">
        <v>0.4375</v>
      </c>
      <c r="D10" s="24">
        <v>0.72916666666666663</v>
      </c>
      <c r="E10" s="9">
        <f t="shared" si="0"/>
        <v>6.9999999999999991</v>
      </c>
      <c r="F10" s="9">
        <f t="shared" si="1"/>
        <v>0</v>
      </c>
      <c r="G10" s="9">
        <f>IF(SUM($E$5:E10)&gt;40,SUM($E$5:E10)-40,0)</f>
        <v>8.4166666666666643</v>
      </c>
    </row>
    <row r="11" spans="2:7" ht="20" customHeight="1" x14ac:dyDescent="0.35">
      <c r="B11" s="4" t="s">
        <v>31</v>
      </c>
      <c r="C11" s="22">
        <v>0.45833333333333331</v>
      </c>
      <c r="D11" s="22">
        <v>0.72916666666666663</v>
      </c>
      <c r="E11" s="7">
        <f t="shared" si="0"/>
        <v>6.5</v>
      </c>
      <c r="F11" s="7">
        <f t="shared" si="1"/>
        <v>0</v>
      </c>
      <c r="G11" s="7">
        <f>IF(SUM($E$5:E11)&gt;40,SUM($E$5:E11)-40,0)</f>
        <v>14.916666666666664</v>
      </c>
    </row>
    <row r="12" spans="2:7" ht="20" customHeight="1" x14ac:dyDescent="0.35">
      <c r="E12" s="14" t="s">
        <v>34</v>
      </c>
      <c r="F12" s="16">
        <f>SUM(F5:F11)</f>
        <v>40</v>
      </c>
      <c r="G12" s="16">
        <f>SUM(G5:G11)</f>
        <v>24.749999999999993</v>
      </c>
    </row>
  </sheetData>
  <mergeCells count="1">
    <mergeCell ref="B2:G2"/>
  </mergeCells>
  <phoneticPr fontId="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64BD4-5869-4534-ACDC-832772E35802}">
  <dimension ref="B2:I5"/>
  <sheetViews>
    <sheetView showGridLines="0" workbookViewId="0">
      <selection activeCell="D6" sqref="D6"/>
    </sheetView>
  </sheetViews>
  <sheetFormatPr defaultRowHeight="20" customHeight="1" x14ac:dyDescent="0.35"/>
  <cols>
    <col min="1" max="1" width="3.54296875" customWidth="1"/>
    <col min="2" max="2" width="9.90625" bestFit="1" customWidth="1"/>
    <col min="3" max="3" width="10.7265625" customWidth="1"/>
    <col min="4" max="4" width="17.08984375" bestFit="1" customWidth="1"/>
    <col min="5" max="5" width="9.453125" bestFit="1" customWidth="1"/>
    <col min="9" max="9" width="9.453125" bestFit="1" customWidth="1"/>
  </cols>
  <sheetData>
    <row r="2" spans="2:9" ht="20" customHeight="1" x14ac:dyDescent="0.35">
      <c r="B2" s="25" t="s">
        <v>36</v>
      </c>
      <c r="C2" s="25"/>
      <c r="D2" s="25"/>
      <c r="E2" s="25"/>
    </row>
    <row r="4" spans="2:9" ht="20" customHeight="1" x14ac:dyDescent="0.35">
      <c r="B4" s="14" t="s">
        <v>37</v>
      </c>
      <c r="C4" s="14" t="s">
        <v>38</v>
      </c>
      <c r="D4" s="14" t="s">
        <v>39</v>
      </c>
    </row>
    <row r="5" spans="2:9" ht="20" customHeight="1" x14ac:dyDescent="0.35">
      <c r="B5" s="26">
        <v>44562</v>
      </c>
      <c r="C5" s="26">
        <v>44592</v>
      </c>
      <c r="D5" s="26">
        <f>NETWORKDAYS(B5,C5)*8</f>
        <v>168</v>
      </c>
      <c r="I5" s="27"/>
    </row>
  </sheetData>
  <mergeCells count="1">
    <mergeCell ref="B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25D45-F2C2-4E7D-8237-7E3B9F963550}">
  <dimension ref="B2:G9"/>
  <sheetViews>
    <sheetView showGridLines="0" workbookViewId="0">
      <selection activeCell="G5" sqref="G5"/>
    </sheetView>
  </sheetViews>
  <sheetFormatPr defaultRowHeight="20" customHeight="1" x14ac:dyDescent="0.35"/>
  <cols>
    <col min="1" max="1" width="2.81640625" customWidth="1"/>
    <col min="3" max="4" width="11.26953125" bestFit="1" customWidth="1"/>
    <col min="5" max="5" width="10.26953125" bestFit="1" customWidth="1"/>
    <col min="6" max="6" width="10.08984375" bestFit="1" customWidth="1"/>
    <col min="7" max="7" width="9.90625" customWidth="1"/>
  </cols>
  <sheetData>
    <row r="2" spans="2:7" ht="20" customHeight="1" thickBot="1" x14ac:dyDescent="0.4">
      <c r="B2" s="13" t="s">
        <v>42</v>
      </c>
      <c r="C2" s="13"/>
      <c r="D2" s="13"/>
      <c r="E2" s="13"/>
      <c r="F2" s="13"/>
      <c r="G2" s="13"/>
    </row>
    <row r="3" spans="2:7" ht="20" customHeight="1" thickTop="1" x14ac:dyDescent="0.35"/>
    <row r="4" spans="2:7" ht="20" customHeight="1" x14ac:dyDescent="0.35">
      <c r="B4" s="14" t="s">
        <v>12</v>
      </c>
      <c r="C4" s="14" t="s">
        <v>1</v>
      </c>
      <c r="D4" s="14" t="s">
        <v>40</v>
      </c>
      <c r="E4" s="14" t="s">
        <v>41</v>
      </c>
      <c r="F4" s="14" t="s">
        <v>2</v>
      </c>
      <c r="G4" s="14" t="s">
        <v>22</v>
      </c>
    </row>
    <row r="5" spans="2:7" ht="20" customHeight="1" x14ac:dyDescent="0.35">
      <c r="B5" s="4" t="s">
        <v>13</v>
      </c>
      <c r="C5" s="10">
        <v>0.375</v>
      </c>
      <c r="D5" s="10">
        <v>0.5</v>
      </c>
      <c r="E5" s="10">
        <v>0.54166666666666663</v>
      </c>
      <c r="F5" s="10">
        <v>0.70833333333333337</v>
      </c>
      <c r="G5" s="18">
        <f>SUM((D5-C5)+(F5-E5))*24</f>
        <v>7.0000000000000018</v>
      </c>
    </row>
    <row r="6" spans="2:7" ht="20" customHeight="1" x14ac:dyDescent="0.35">
      <c r="B6" s="3" t="s">
        <v>14</v>
      </c>
      <c r="C6" s="28">
        <v>0.39583333333333331</v>
      </c>
      <c r="D6" s="28">
        <v>0.5625</v>
      </c>
      <c r="E6" s="28">
        <v>0.58333333333333337</v>
      </c>
      <c r="F6" s="28">
        <v>0.75</v>
      </c>
      <c r="G6" s="9">
        <f t="shared" ref="G6:G9" si="0">SUM((D6-C6)+(F6-E6))*24</f>
        <v>8</v>
      </c>
    </row>
    <row r="7" spans="2:7" ht="20" customHeight="1" x14ac:dyDescent="0.35">
      <c r="B7" s="4" t="s">
        <v>15</v>
      </c>
      <c r="C7" s="10">
        <v>0.40625</v>
      </c>
      <c r="D7" s="10">
        <v>0.58333333333333337</v>
      </c>
      <c r="E7" s="10">
        <v>0.61458333333333337</v>
      </c>
      <c r="F7" s="10">
        <v>0.79166666666666663</v>
      </c>
      <c r="G7" s="7">
        <f t="shared" si="0"/>
        <v>8.5</v>
      </c>
    </row>
    <row r="8" spans="2:7" ht="20" customHeight="1" x14ac:dyDescent="0.35">
      <c r="B8" s="3" t="s">
        <v>16</v>
      </c>
      <c r="C8" s="28">
        <v>0.41666666666666669</v>
      </c>
      <c r="D8" s="28">
        <v>0.54166666666666663</v>
      </c>
      <c r="E8" s="28">
        <v>0.57291666666666663</v>
      </c>
      <c r="F8" s="28">
        <v>0.8125</v>
      </c>
      <c r="G8" s="9">
        <f t="shared" si="0"/>
        <v>8.75</v>
      </c>
    </row>
    <row r="9" spans="2:7" ht="20" customHeight="1" x14ac:dyDescent="0.35">
      <c r="B9" s="4" t="s">
        <v>17</v>
      </c>
      <c r="C9" s="10">
        <v>0.45833333333333331</v>
      </c>
      <c r="D9" s="10">
        <v>0.625</v>
      </c>
      <c r="E9" s="10">
        <v>0.63888888888888895</v>
      </c>
      <c r="F9" s="10">
        <v>0.72916666666666663</v>
      </c>
      <c r="G9" s="7">
        <f t="shared" si="0"/>
        <v>6.1666666666666643</v>
      </c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F903C-1B35-4A47-9CCC-ED036523FCD2}">
  <dimension ref="B2:D9"/>
  <sheetViews>
    <sheetView showGridLines="0" workbookViewId="0">
      <selection activeCell="D5" sqref="D5"/>
    </sheetView>
  </sheetViews>
  <sheetFormatPr defaultRowHeight="20" customHeight="1" x14ac:dyDescent="0.35"/>
  <cols>
    <col min="1" max="1" width="2.7265625" customWidth="1"/>
    <col min="3" max="3" width="11.90625" customWidth="1"/>
    <col min="4" max="4" width="13.26953125" customWidth="1"/>
  </cols>
  <sheetData>
    <row r="2" spans="2:4" ht="20" customHeight="1" thickBot="1" x14ac:dyDescent="0.4">
      <c r="B2" s="1" t="s">
        <v>0</v>
      </c>
      <c r="C2" s="1"/>
      <c r="D2" s="1"/>
    </row>
    <row r="3" spans="2:4" ht="20" customHeight="1" thickTop="1" x14ac:dyDescent="0.35"/>
    <row r="4" spans="2:4" ht="20" customHeight="1" x14ac:dyDescent="0.35">
      <c r="B4" s="2" t="s">
        <v>1</v>
      </c>
      <c r="C4" s="2" t="s">
        <v>2</v>
      </c>
      <c r="D4" s="2" t="s">
        <v>3</v>
      </c>
    </row>
    <row r="5" spans="2:4" ht="20" customHeight="1" x14ac:dyDescent="0.35">
      <c r="B5" s="4">
        <v>0.375</v>
      </c>
      <c r="C5" s="4">
        <v>0.70833333333333337</v>
      </c>
      <c r="D5" s="8">
        <f>INT((C5-B5)*24)</f>
        <v>8</v>
      </c>
    </row>
    <row r="6" spans="2:4" ht="20" customHeight="1" x14ac:dyDescent="0.35">
      <c r="B6" s="3">
        <v>0.39583333333333331</v>
      </c>
      <c r="C6" s="3">
        <v>0.75</v>
      </c>
      <c r="D6" s="8">
        <f t="shared" ref="D6:D9" si="0">INT((C6-B6)*24)</f>
        <v>8</v>
      </c>
    </row>
    <row r="7" spans="2:4" ht="20" customHeight="1" x14ac:dyDescent="0.35">
      <c r="B7" s="4">
        <v>0.40625</v>
      </c>
      <c r="C7" s="4">
        <v>0.70833333333333337</v>
      </c>
      <c r="D7" s="8">
        <f t="shared" si="0"/>
        <v>7</v>
      </c>
    </row>
    <row r="8" spans="2:4" ht="20" customHeight="1" x14ac:dyDescent="0.35">
      <c r="B8" s="3">
        <v>0.41666666666666669</v>
      </c>
      <c r="C8" s="3">
        <v>0.8125</v>
      </c>
      <c r="D8" s="8">
        <f t="shared" si="0"/>
        <v>9</v>
      </c>
    </row>
    <row r="9" spans="2:4" ht="20" customHeight="1" x14ac:dyDescent="0.35">
      <c r="B9" s="4">
        <v>0.45833333333333331</v>
      </c>
      <c r="C9" s="4">
        <v>0.72916666666666663</v>
      </c>
      <c r="D9" s="8">
        <f t="shared" si="0"/>
        <v>6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E4CF-29A4-499E-933B-C77E617192D8}">
  <dimension ref="B2:D9"/>
  <sheetViews>
    <sheetView showGridLines="0" workbookViewId="0">
      <selection activeCell="D5" sqref="D5:D9"/>
    </sheetView>
  </sheetViews>
  <sheetFormatPr defaultRowHeight="20" customHeight="1" x14ac:dyDescent="0.35"/>
  <cols>
    <col min="1" max="1" width="2.7265625" customWidth="1"/>
    <col min="3" max="3" width="11.90625" customWidth="1"/>
    <col min="4" max="4" width="13.26953125" customWidth="1"/>
  </cols>
  <sheetData>
    <row r="2" spans="2:4" ht="20" customHeight="1" thickBot="1" x14ac:dyDescent="0.4">
      <c r="B2" s="1" t="s">
        <v>0</v>
      </c>
      <c r="C2" s="1"/>
      <c r="D2" s="1"/>
    </row>
    <row r="3" spans="2:4" ht="20" customHeight="1" thickTop="1" x14ac:dyDescent="0.35"/>
    <row r="4" spans="2:4" ht="20" customHeight="1" x14ac:dyDescent="0.35">
      <c r="B4" s="2" t="s">
        <v>1</v>
      </c>
      <c r="C4" s="2" t="s">
        <v>2</v>
      </c>
      <c r="D4" s="2" t="s">
        <v>4</v>
      </c>
    </row>
    <row r="5" spans="2:4" ht="20" customHeight="1" x14ac:dyDescent="0.35">
      <c r="B5" s="4">
        <v>0.375</v>
      </c>
      <c r="C5" s="4">
        <v>0.70833333333333337</v>
      </c>
      <c r="D5" s="7">
        <f>(C5-B5)*24*60</f>
        <v>480</v>
      </c>
    </row>
    <row r="6" spans="2:4" ht="20" customHeight="1" x14ac:dyDescent="0.35">
      <c r="B6" s="3">
        <v>0.39583333333333331</v>
      </c>
      <c r="C6" s="3">
        <v>0.75</v>
      </c>
      <c r="D6" s="7">
        <f t="shared" ref="D6:D9" si="0">(C6-B6)*24*60</f>
        <v>510</v>
      </c>
    </row>
    <row r="7" spans="2:4" ht="20" customHeight="1" x14ac:dyDescent="0.35">
      <c r="B7" s="4">
        <v>0.40625</v>
      </c>
      <c r="C7" s="4">
        <v>0.70833333333333337</v>
      </c>
      <c r="D7" s="7">
        <f t="shared" si="0"/>
        <v>435.00000000000006</v>
      </c>
    </row>
    <row r="8" spans="2:4" ht="20" customHeight="1" x14ac:dyDescent="0.35">
      <c r="B8" s="3">
        <v>0.41666666666666669</v>
      </c>
      <c r="C8" s="3">
        <v>0.8125</v>
      </c>
      <c r="D8" s="7">
        <f t="shared" si="0"/>
        <v>570</v>
      </c>
    </row>
    <row r="9" spans="2:4" ht="20" customHeight="1" x14ac:dyDescent="0.35">
      <c r="B9" s="4">
        <v>0.45833333333333331</v>
      </c>
      <c r="C9" s="4">
        <v>0.72916666666666663</v>
      </c>
      <c r="D9" s="7">
        <f t="shared" si="0"/>
        <v>390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B7CA4-7D70-458F-BDFF-E39D4B0EC318}">
  <dimension ref="B2:D9"/>
  <sheetViews>
    <sheetView showGridLines="0" workbookViewId="0">
      <selection activeCell="D5" sqref="D5"/>
    </sheetView>
  </sheetViews>
  <sheetFormatPr defaultRowHeight="20" customHeight="1" x14ac:dyDescent="0.35"/>
  <cols>
    <col min="1" max="1" width="2.7265625" customWidth="1"/>
    <col min="3" max="3" width="11.90625" customWidth="1"/>
    <col min="4" max="4" width="13.26953125" customWidth="1"/>
  </cols>
  <sheetData>
    <row r="2" spans="2:4" ht="20" customHeight="1" thickBot="1" x14ac:dyDescent="0.4">
      <c r="B2" s="1" t="s">
        <v>0</v>
      </c>
      <c r="C2" s="1"/>
      <c r="D2" s="1"/>
    </row>
    <row r="3" spans="2:4" ht="20" customHeight="1" thickTop="1" x14ac:dyDescent="0.35"/>
    <row r="4" spans="2:4" ht="20" customHeight="1" x14ac:dyDescent="0.35">
      <c r="B4" s="2" t="s">
        <v>1</v>
      </c>
      <c r="C4" s="2" t="s">
        <v>2</v>
      </c>
      <c r="D4" s="2" t="s">
        <v>4</v>
      </c>
    </row>
    <row r="5" spans="2:4" ht="20" customHeight="1" x14ac:dyDescent="0.35">
      <c r="B5" s="4">
        <v>0.375</v>
      </c>
      <c r="C5" s="4">
        <v>0.70833333333333337</v>
      </c>
      <c r="D5" s="7">
        <f>(C5-B5)*24*60*60</f>
        <v>28800</v>
      </c>
    </row>
    <row r="6" spans="2:4" ht="20" customHeight="1" x14ac:dyDescent="0.35">
      <c r="B6" s="3">
        <v>0.39583333333333331</v>
      </c>
      <c r="C6" s="3">
        <v>0.75</v>
      </c>
      <c r="D6" s="7">
        <f t="shared" ref="D6:D9" si="0">(C6-B6)*24*60*60</f>
        <v>30600</v>
      </c>
    </row>
    <row r="7" spans="2:4" ht="20" customHeight="1" x14ac:dyDescent="0.35">
      <c r="B7" s="4">
        <v>0.40625</v>
      </c>
      <c r="C7" s="4">
        <v>0.70833333333333337</v>
      </c>
      <c r="D7" s="7">
        <f t="shared" si="0"/>
        <v>26100.000000000004</v>
      </c>
    </row>
    <row r="8" spans="2:4" ht="20" customHeight="1" x14ac:dyDescent="0.35">
      <c r="B8" s="3">
        <v>0.41666666666666669</v>
      </c>
      <c r="C8" s="3">
        <v>0.8125</v>
      </c>
      <c r="D8" s="7">
        <f t="shared" si="0"/>
        <v>34200</v>
      </c>
    </row>
    <row r="9" spans="2:4" ht="20" customHeight="1" x14ac:dyDescent="0.35">
      <c r="B9" s="4">
        <v>0.45833333333333331</v>
      </c>
      <c r="C9" s="4">
        <v>0.72916666666666663</v>
      </c>
      <c r="D9" s="7">
        <f t="shared" si="0"/>
        <v>23400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7FBA1-EFB1-4B9F-BBBB-C6577500BBA1}">
  <dimension ref="B2:D9"/>
  <sheetViews>
    <sheetView showGridLines="0" workbookViewId="0">
      <selection activeCell="B2" sqref="B2:D2"/>
    </sheetView>
  </sheetViews>
  <sheetFormatPr defaultRowHeight="20" customHeight="1" x14ac:dyDescent="0.35"/>
  <cols>
    <col min="1" max="1" width="2.7265625" customWidth="1"/>
    <col min="3" max="3" width="11.90625" customWidth="1"/>
    <col min="4" max="4" width="20.36328125" bestFit="1" customWidth="1"/>
  </cols>
  <sheetData>
    <row r="2" spans="2:4" ht="20" customHeight="1" thickBot="1" x14ac:dyDescent="0.4">
      <c r="B2" s="1" t="s">
        <v>6</v>
      </c>
      <c r="C2" s="1"/>
      <c r="D2" s="1"/>
    </row>
    <row r="3" spans="2:4" ht="20" customHeight="1" thickTop="1" x14ac:dyDescent="0.35"/>
    <row r="4" spans="2:4" ht="20" customHeight="1" x14ac:dyDescent="0.35">
      <c r="B4" s="2" t="s">
        <v>1</v>
      </c>
      <c r="C4" s="2" t="s">
        <v>2</v>
      </c>
      <c r="D4" s="2" t="s">
        <v>5</v>
      </c>
    </row>
    <row r="5" spans="2:4" ht="20" customHeight="1" x14ac:dyDescent="0.35">
      <c r="B5" s="4">
        <v>0.375</v>
      </c>
      <c r="C5" s="4">
        <v>0.70833333333333337</v>
      </c>
      <c r="D5" s="7" t="str">
        <f>TEXT(C5-B5,"hh")</f>
        <v>08</v>
      </c>
    </row>
    <row r="6" spans="2:4" ht="20" customHeight="1" x14ac:dyDescent="0.35">
      <c r="B6" s="3">
        <v>0.39583333333333331</v>
      </c>
      <c r="C6" s="3">
        <v>0.75</v>
      </c>
      <c r="D6" s="9" t="str">
        <f t="shared" ref="D6:D9" si="0">TEXT(C6-B6,"hh")</f>
        <v>08</v>
      </c>
    </row>
    <row r="7" spans="2:4" ht="20" customHeight="1" x14ac:dyDescent="0.35">
      <c r="B7" s="4">
        <v>0.40625</v>
      </c>
      <c r="C7" s="4">
        <v>0.70833333333333337</v>
      </c>
      <c r="D7" s="7" t="str">
        <f t="shared" si="0"/>
        <v>07</v>
      </c>
    </row>
    <row r="8" spans="2:4" ht="20" customHeight="1" x14ac:dyDescent="0.35">
      <c r="B8" s="3">
        <v>0.41666666666666669</v>
      </c>
      <c r="C8" s="3">
        <v>0.8125</v>
      </c>
      <c r="D8" s="9" t="str">
        <f t="shared" si="0"/>
        <v>09</v>
      </c>
    </row>
    <row r="9" spans="2:4" ht="20" customHeight="1" x14ac:dyDescent="0.35">
      <c r="B9" s="4">
        <v>0.45833333333333331</v>
      </c>
      <c r="C9" s="4">
        <v>0.72916666666666663</v>
      </c>
      <c r="D9" s="7" t="str">
        <f t="shared" si="0"/>
        <v>06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DB038-B198-4065-AA7B-DCEE2F8919A5}">
  <dimension ref="B2:D9"/>
  <sheetViews>
    <sheetView showGridLines="0" workbookViewId="0">
      <selection activeCell="D5" sqref="D5"/>
    </sheetView>
  </sheetViews>
  <sheetFormatPr defaultRowHeight="20" customHeight="1" x14ac:dyDescent="0.35"/>
  <cols>
    <col min="1" max="1" width="2.7265625" customWidth="1"/>
    <col min="3" max="3" width="11.90625" customWidth="1"/>
    <col min="4" max="4" width="22.54296875" bestFit="1" customWidth="1"/>
  </cols>
  <sheetData>
    <row r="2" spans="2:4" ht="20" customHeight="1" thickBot="1" x14ac:dyDescent="0.4">
      <c r="B2" s="1" t="s">
        <v>6</v>
      </c>
      <c r="C2" s="1"/>
      <c r="D2" s="1"/>
    </row>
    <row r="3" spans="2:4" ht="20" customHeight="1" thickTop="1" x14ac:dyDescent="0.35"/>
    <row r="4" spans="2:4" ht="20" customHeight="1" x14ac:dyDescent="0.35">
      <c r="B4" s="2" t="s">
        <v>1</v>
      </c>
      <c r="C4" s="2" t="s">
        <v>2</v>
      </c>
      <c r="D4" s="2" t="s">
        <v>7</v>
      </c>
    </row>
    <row r="5" spans="2:4" ht="20" customHeight="1" x14ac:dyDescent="0.35">
      <c r="B5" s="4">
        <v>0.375</v>
      </c>
      <c r="C5" s="4">
        <v>0.70833333333333337</v>
      </c>
      <c r="D5" s="7" t="str">
        <f>TEXT(C5-B5,"[mm]")</f>
        <v>480</v>
      </c>
    </row>
    <row r="6" spans="2:4" ht="20" customHeight="1" x14ac:dyDescent="0.35">
      <c r="B6" s="3">
        <v>0.39583333333333331</v>
      </c>
      <c r="C6" s="3">
        <v>0.75</v>
      </c>
      <c r="D6" s="9" t="str">
        <f t="shared" ref="D6:D9" si="0">TEXT(C6-B6,"[mm]")</f>
        <v>510</v>
      </c>
    </row>
    <row r="7" spans="2:4" ht="20" customHeight="1" x14ac:dyDescent="0.35">
      <c r="B7" s="4">
        <v>0.40625</v>
      </c>
      <c r="C7" s="4">
        <v>0.70833333333333337</v>
      </c>
      <c r="D7" s="7" t="str">
        <f t="shared" si="0"/>
        <v>435</v>
      </c>
    </row>
    <row r="8" spans="2:4" ht="20" customHeight="1" x14ac:dyDescent="0.35">
      <c r="B8" s="3">
        <v>0.41666666666666669</v>
      </c>
      <c r="C8" s="3">
        <v>0.8125</v>
      </c>
      <c r="D8" s="9" t="str">
        <f t="shared" si="0"/>
        <v>570</v>
      </c>
    </row>
    <row r="9" spans="2:4" ht="20" customHeight="1" x14ac:dyDescent="0.35">
      <c r="B9" s="4">
        <v>0.45833333333333331</v>
      </c>
      <c r="C9" s="4">
        <v>0.72916666666666663</v>
      </c>
      <c r="D9" s="7" t="str">
        <f t="shared" si="0"/>
        <v>390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DA11A-A765-41FE-9DC9-EA638E1204D5}">
  <dimension ref="B2:D9"/>
  <sheetViews>
    <sheetView showGridLines="0" workbookViewId="0">
      <selection activeCell="D5" sqref="D5"/>
    </sheetView>
  </sheetViews>
  <sheetFormatPr defaultRowHeight="20" customHeight="1" x14ac:dyDescent="0.35"/>
  <cols>
    <col min="1" max="1" width="2.7265625" customWidth="1"/>
    <col min="3" max="3" width="11.90625" customWidth="1"/>
    <col min="4" max="4" width="22.54296875" bestFit="1" customWidth="1"/>
  </cols>
  <sheetData>
    <row r="2" spans="2:4" ht="20" customHeight="1" thickBot="1" x14ac:dyDescent="0.4">
      <c r="B2" s="1" t="s">
        <v>6</v>
      </c>
      <c r="C2" s="1"/>
      <c r="D2" s="1"/>
    </row>
    <row r="3" spans="2:4" ht="20" customHeight="1" thickTop="1" x14ac:dyDescent="0.35"/>
    <row r="4" spans="2:4" ht="20" customHeight="1" x14ac:dyDescent="0.35">
      <c r="B4" s="2" t="s">
        <v>1</v>
      </c>
      <c r="C4" s="2" t="s">
        <v>2</v>
      </c>
      <c r="D4" s="2" t="s">
        <v>8</v>
      </c>
    </row>
    <row r="5" spans="2:4" ht="20" customHeight="1" x14ac:dyDescent="0.35">
      <c r="B5" s="4">
        <v>0.375</v>
      </c>
      <c r="C5" s="4">
        <v>0.70833333333333337</v>
      </c>
      <c r="D5" s="7" t="str">
        <f>TEXT(C5-B5,"[ss]")</f>
        <v>28800</v>
      </c>
    </row>
    <row r="6" spans="2:4" ht="20" customHeight="1" x14ac:dyDescent="0.35">
      <c r="B6" s="3">
        <v>0.39583333333333331</v>
      </c>
      <c r="C6" s="3">
        <v>0.75</v>
      </c>
      <c r="D6" s="9" t="str">
        <f t="shared" ref="D6:D9" si="0">TEXT(C6-B6,"[ss]")</f>
        <v>30600</v>
      </c>
    </row>
    <row r="7" spans="2:4" ht="20" customHeight="1" x14ac:dyDescent="0.35">
      <c r="B7" s="4">
        <v>0.40625</v>
      </c>
      <c r="C7" s="4">
        <v>0.70833333333333337</v>
      </c>
      <c r="D7" s="7" t="str">
        <f t="shared" si="0"/>
        <v>26100</v>
      </c>
    </row>
    <row r="8" spans="2:4" ht="20" customHeight="1" x14ac:dyDescent="0.35">
      <c r="B8" s="3">
        <v>0.41666666666666669</v>
      </c>
      <c r="C8" s="3">
        <v>0.8125</v>
      </c>
      <c r="D8" s="9" t="str">
        <f t="shared" si="0"/>
        <v>34200</v>
      </c>
    </row>
    <row r="9" spans="2:4" ht="20" customHeight="1" x14ac:dyDescent="0.35">
      <c r="B9" s="4">
        <v>0.45833333333333331</v>
      </c>
      <c r="C9" s="4">
        <v>0.72916666666666663</v>
      </c>
      <c r="D9" s="7" t="str">
        <f t="shared" si="0"/>
        <v>23400</v>
      </c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98681-DC71-4600-8D41-C4754DB17FC4}">
  <dimension ref="B2:D9"/>
  <sheetViews>
    <sheetView showGridLines="0" workbookViewId="0">
      <selection activeCell="B2" sqref="B2:D9"/>
    </sheetView>
  </sheetViews>
  <sheetFormatPr defaultRowHeight="20" customHeight="1" x14ac:dyDescent="0.35"/>
  <cols>
    <col min="1" max="1" width="2.7265625" customWidth="1"/>
    <col min="3" max="3" width="11.90625" customWidth="1"/>
    <col min="4" max="4" width="14.90625" customWidth="1"/>
  </cols>
  <sheetData>
    <row r="2" spans="2:4" ht="20" customHeight="1" thickBot="1" x14ac:dyDescent="0.4">
      <c r="B2" s="1" t="s">
        <v>6</v>
      </c>
      <c r="C2" s="1"/>
      <c r="D2" s="1"/>
    </row>
    <row r="3" spans="2:4" ht="20" customHeight="1" thickTop="1" x14ac:dyDescent="0.35"/>
    <row r="4" spans="2:4" ht="20" customHeight="1" x14ac:dyDescent="0.35">
      <c r="B4" s="2" t="s">
        <v>1</v>
      </c>
      <c r="C4" s="2" t="s">
        <v>2</v>
      </c>
      <c r="D4" s="2" t="s">
        <v>9</v>
      </c>
    </row>
    <row r="5" spans="2:4" ht="20" customHeight="1" x14ac:dyDescent="0.35">
      <c r="B5" s="4">
        <v>0.375</v>
      </c>
      <c r="C5" s="4">
        <v>0.70833333333333337</v>
      </c>
      <c r="D5" s="7" t="str">
        <f>TEXT(C5-B5,"[hh]:mm")</f>
        <v>08:00</v>
      </c>
    </row>
    <row r="6" spans="2:4" ht="20" customHeight="1" x14ac:dyDescent="0.35">
      <c r="B6" s="3">
        <v>0.39583333333333331</v>
      </c>
      <c r="C6" s="3">
        <v>0.75</v>
      </c>
      <c r="D6" s="9" t="str">
        <f t="shared" ref="D6:D9" si="0">TEXT(C6-B6,"[hh]:mm")</f>
        <v>08:30</v>
      </c>
    </row>
    <row r="7" spans="2:4" ht="20" customHeight="1" x14ac:dyDescent="0.35">
      <c r="B7" s="4">
        <v>0.40625</v>
      </c>
      <c r="C7" s="4">
        <v>0.70833333333333337</v>
      </c>
      <c r="D7" s="7" t="str">
        <f t="shared" si="0"/>
        <v>07:15</v>
      </c>
    </row>
    <row r="8" spans="2:4" ht="20" customHeight="1" x14ac:dyDescent="0.35">
      <c r="B8" s="3">
        <v>0.41666666666666669</v>
      </c>
      <c r="C8" s="3">
        <v>0.8125</v>
      </c>
      <c r="D8" s="9" t="str">
        <f t="shared" si="0"/>
        <v>09:30</v>
      </c>
    </row>
    <row r="9" spans="2:4" ht="20" customHeight="1" x14ac:dyDescent="0.35">
      <c r="B9" s="4">
        <v>0.45833333333333331</v>
      </c>
      <c r="C9" s="4">
        <v>0.72916666666666663</v>
      </c>
      <c r="D9" s="7" t="str">
        <f t="shared" si="0"/>
        <v>06:30</v>
      </c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B3564-DC2A-41E3-B2AA-FF32470BBECF}">
  <dimension ref="B2:D9"/>
  <sheetViews>
    <sheetView showGridLines="0" workbookViewId="0">
      <selection activeCell="D5" sqref="D5"/>
    </sheetView>
  </sheetViews>
  <sheetFormatPr defaultRowHeight="20" customHeight="1" x14ac:dyDescent="0.35"/>
  <cols>
    <col min="1" max="1" width="2.7265625" customWidth="1"/>
    <col min="3" max="3" width="11.90625" customWidth="1"/>
    <col min="4" max="4" width="14.90625" customWidth="1"/>
  </cols>
  <sheetData>
    <row r="2" spans="2:4" ht="20" customHeight="1" thickBot="1" x14ac:dyDescent="0.4">
      <c r="B2" s="1" t="s">
        <v>6</v>
      </c>
      <c r="C2" s="1"/>
      <c r="D2" s="1"/>
    </row>
    <row r="3" spans="2:4" ht="20" customHeight="1" thickTop="1" x14ac:dyDescent="0.35"/>
    <row r="4" spans="2:4" ht="20" customHeight="1" x14ac:dyDescent="0.35">
      <c r="B4" s="2" t="s">
        <v>1</v>
      </c>
      <c r="C4" s="2" t="s">
        <v>2</v>
      </c>
      <c r="D4" s="2" t="s">
        <v>9</v>
      </c>
    </row>
    <row r="5" spans="2:4" ht="20" customHeight="1" x14ac:dyDescent="0.35">
      <c r="B5" s="4">
        <v>0.375</v>
      </c>
      <c r="C5" s="4">
        <v>0.70833333333333337</v>
      </c>
      <c r="D5" s="7" t="str">
        <f>TEXT(C5-B5,"hh:mm:ss")</f>
        <v>08:00:00</v>
      </c>
    </row>
    <row r="6" spans="2:4" ht="20" customHeight="1" x14ac:dyDescent="0.35">
      <c r="B6" s="3">
        <v>0.39583333333333331</v>
      </c>
      <c r="C6" s="3">
        <v>0.75</v>
      </c>
      <c r="D6" s="9" t="str">
        <f t="shared" ref="D6:D9" si="0">TEXT(C6-B6,"hh:mm:ss")</f>
        <v>08:30:00</v>
      </c>
    </row>
    <row r="7" spans="2:4" ht="20" customHeight="1" x14ac:dyDescent="0.35">
      <c r="B7" s="4">
        <v>0.40625</v>
      </c>
      <c r="C7" s="4">
        <v>0.70833333333333337</v>
      </c>
      <c r="D7" s="7" t="str">
        <f t="shared" si="0"/>
        <v>07:15:00</v>
      </c>
    </row>
    <row r="8" spans="2:4" ht="20" customHeight="1" x14ac:dyDescent="0.35">
      <c r="B8" s="3">
        <v>0.41666666666666669</v>
      </c>
      <c r="C8" s="3">
        <v>0.8125</v>
      </c>
      <c r="D8" s="9" t="str">
        <f t="shared" si="0"/>
        <v>09:30:00</v>
      </c>
    </row>
    <row r="9" spans="2:4" ht="20" customHeight="1" x14ac:dyDescent="0.35">
      <c r="B9" s="4">
        <v>0.45833333333333331</v>
      </c>
      <c r="C9" s="4">
        <v>0.72916666666666663</v>
      </c>
      <c r="D9" s="7" t="str">
        <f t="shared" si="0"/>
        <v>06:30:00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Subtract</vt:lpstr>
      <vt:lpstr>only hours</vt:lpstr>
      <vt:lpstr>Only Minutes</vt:lpstr>
      <vt:lpstr>Only Seconds</vt:lpstr>
      <vt:lpstr>TEXT</vt:lpstr>
      <vt:lpstr>TEXT (2)</vt:lpstr>
      <vt:lpstr>TEXT (3)</vt:lpstr>
      <vt:lpstr>TEXT (4)</vt:lpstr>
      <vt:lpstr>TEXT (5)</vt:lpstr>
      <vt:lpstr>NOW</vt:lpstr>
      <vt:lpstr>MOD</vt:lpstr>
      <vt:lpstr>Night(if)</vt:lpstr>
      <vt:lpstr>Night</vt:lpstr>
      <vt:lpstr>Overtime</vt:lpstr>
      <vt:lpstr>24-hour</vt:lpstr>
      <vt:lpstr>Weekly Timesheet</vt:lpstr>
      <vt:lpstr>Month</vt:lpstr>
      <vt:lpstr>Lunch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DCL</dc:creator>
  <cp:lastModifiedBy>DCL</cp:lastModifiedBy>
  <dcterms:created xsi:type="dcterms:W3CDTF">2022-02-23T06:05:06Z</dcterms:created>
  <dcterms:modified xsi:type="dcterms:W3CDTF">2022-02-23T13:20:54Z</dcterms:modified>
</cp:coreProperties>
</file>