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53-1632/"/>
    </mc:Choice>
  </mc:AlternateContent>
  <xr:revisionPtr revIDLastSave="450" documentId="13_ncr:1_{F12DA0B6-68CA-4723-BCDB-EA6A74DFD16F}" xr6:coauthVersionLast="47" xr6:coauthVersionMax="47" xr10:uidLastSave="{E55B9052-8FA1-415E-973F-CFB3C5354E83}"/>
  <bookViews>
    <workbookView xWindow="20370" yWindow="-120" windowWidth="29040" windowHeight="15840" xr2:uid="{00000000-000D-0000-FFFF-FFFF00000000}"/>
  </bookViews>
  <sheets>
    <sheet name="Dataset" sheetId="19" r:id="rId1"/>
    <sheet name="Fixed Lunch Time" sheetId="15" r:id="rId2"/>
    <sheet name="Variable Lunch Time" sheetId="17" r:id="rId3"/>
    <sheet name="12 Hour" sheetId="1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9" l="1"/>
  <c r="F18" i="19"/>
  <c r="G17" i="19"/>
  <c r="F17" i="19"/>
  <c r="G16" i="19"/>
  <c r="F16" i="19"/>
  <c r="G15" i="19"/>
  <c r="F15" i="19"/>
  <c r="G14" i="19"/>
  <c r="G20" i="19" s="1"/>
  <c r="F14" i="19"/>
  <c r="F20" i="19" s="1"/>
  <c r="G10" i="19"/>
  <c r="F10" i="19"/>
  <c r="G9" i="19"/>
  <c r="F9" i="19"/>
  <c r="G8" i="19"/>
  <c r="F8" i="19"/>
  <c r="G7" i="19"/>
  <c r="F7" i="19"/>
  <c r="G6" i="19"/>
  <c r="F6" i="19"/>
  <c r="G11" i="18"/>
  <c r="F11" i="18"/>
  <c r="F5" i="18"/>
  <c r="G5" i="18"/>
  <c r="G6" i="18"/>
  <c r="G7" i="18"/>
  <c r="G8" i="18"/>
  <c r="G9" i="18"/>
  <c r="F6" i="18"/>
  <c r="F7" i="18"/>
  <c r="F8" i="18"/>
  <c r="F9" i="18"/>
  <c r="H5" i="17"/>
  <c r="H6" i="17"/>
  <c r="H7" i="17"/>
  <c r="H8" i="17"/>
  <c r="H9" i="17"/>
  <c r="G6" i="17"/>
  <c r="G7" i="17"/>
  <c r="G8" i="17"/>
  <c r="G9" i="17"/>
  <c r="G5" i="17"/>
  <c r="G5" i="15"/>
  <c r="G6" i="15"/>
  <c r="G7" i="15"/>
  <c r="G8" i="15"/>
  <c r="G9" i="15"/>
  <c r="F6" i="15"/>
  <c r="F7" i="15"/>
  <c r="F8" i="15"/>
  <c r="F9" i="15"/>
  <c r="F5" i="15"/>
</calcChain>
</file>

<file path=xl/sharedStrings.xml><?xml version="1.0" encoding="utf-8"?>
<sst xmlns="http://schemas.openxmlformats.org/spreadsheetml/2006/main" count="54" uniqueCount="20">
  <si>
    <t>Monday 01/17/2022</t>
  </si>
  <si>
    <t>Tuesday 01/18/2022</t>
  </si>
  <si>
    <t>Wednsday 01/19/2022</t>
  </si>
  <si>
    <t>Thursday 01/20/2022</t>
  </si>
  <si>
    <t>Friday 01/21/2022</t>
  </si>
  <si>
    <t>Timesheet Formula with Fixed Lunch Time</t>
  </si>
  <si>
    <t>Date</t>
  </si>
  <si>
    <t>Entry</t>
  </si>
  <si>
    <t>Lunch</t>
  </si>
  <si>
    <t>Exit</t>
  </si>
  <si>
    <t>Total Work Time (Hrs.)</t>
  </si>
  <si>
    <t>Total Work Time (Hrs. &amp; Mins.)</t>
  </si>
  <si>
    <t>Lunch Start</t>
  </si>
  <si>
    <t>Lunch End</t>
  </si>
  <si>
    <t>Timesheet Formula with Variable Lunch Time</t>
  </si>
  <si>
    <t>Timesheet Formula with 12 Hour Format</t>
  </si>
  <si>
    <t>Total</t>
  </si>
  <si>
    <t>Timesheet Formula with Lunch Break</t>
  </si>
  <si>
    <t>12 Hour Format</t>
  </si>
  <si>
    <t>24 Hour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</si>
</sst>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h&quot; Hrs. and &quot;m&quot; Mins.&quot;"/>
    <numFmt numFmtId="166" formatCode="[$-409]h:mm\ AM/PM;@"/>
    <numFmt numFmtId="167" formatCode="[h]&quot; Hrs. and &quot;m&quot; Mins.&quot;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20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20" fontId="0" fillId="0" borderId="0" xfId="0" applyNumberFormat="1" applyAlignment="1">
      <alignment vertical="center"/>
    </xf>
    <xf numFmtId="166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3428-09F5-4F8B-9AC5-4E6A358C6B58}">
  <dimension ref="B2:G21"/>
  <sheetViews>
    <sheetView showGridLines="0" tabSelected="1" topLeftCell="A2" workbookViewId="0">
      <selection activeCell="B5" sqref="B5"/>
    </sheetView>
  </sheetViews>
  <sheetFormatPr defaultRowHeight="20.100000000000001" customHeight="1" x14ac:dyDescent="0.25"/>
  <cols>
    <col min="1" max="1" width="4.7109375" style="1" customWidth="1"/>
    <col min="2" max="2" width="20.7109375" style="1" bestFit="1" customWidth="1"/>
    <col min="3" max="5" width="10.28515625" style="1" customWidth="1"/>
    <col min="6" max="6" width="16.5703125" style="1" customWidth="1"/>
    <col min="7" max="7" width="18.5703125" style="1" customWidth="1"/>
    <col min="8" max="16384" width="9.140625" style="1"/>
  </cols>
  <sheetData>
    <row r="2" spans="2:7" ht="20.100000000000001" customHeight="1" thickBot="1" x14ac:dyDescent="0.3">
      <c r="B2" s="11" t="s">
        <v>17</v>
      </c>
      <c r="C2" s="11"/>
      <c r="D2" s="11"/>
      <c r="E2" s="11"/>
      <c r="F2" s="11"/>
      <c r="G2" s="11"/>
    </row>
    <row r="3" spans="2:7" ht="20.100000000000001" customHeight="1" thickTop="1" x14ac:dyDescent="0.25"/>
    <row r="4" spans="2:7" ht="20.100000000000001" customHeight="1" x14ac:dyDescent="0.25">
      <c r="B4" s="12" t="s">
        <v>19</v>
      </c>
      <c r="C4" s="12"/>
      <c r="D4" s="12"/>
      <c r="E4" s="12"/>
      <c r="F4" s="12"/>
      <c r="G4" s="12"/>
    </row>
    <row r="5" spans="2:7" ht="47.25" x14ac:dyDescent="0.25">
      <c r="B5" s="3" t="s">
        <v>6</v>
      </c>
      <c r="C5" s="3" t="s">
        <v>7</v>
      </c>
      <c r="D5" s="3" t="s">
        <v>8</v>
      </c>
      <c r="E5" s="3" t="s">
        <v>9</v>
      </c>
      <c r="F5" s="4" t="s">
        <v>10</v>
      </c>
      <c r="G5" s="4" t="s">
        <v>11</v>
      </c>
    </row>
    <row r="6" spans="2:7" ht="20.100000000000001" customHeight="1" x14ac:dyDescent="0.25">
      <c r="B6" s="2" t="s">
        <v>0</v>
      </c>
      <c r="C6" s="5">
        <v>0.375</v>
      </c>
      <c r="D6" s="5">
        <v>4.1666666666666664E-2</v>
      </c>
      <c r="E6" s="5">
        <v>0.71875</v>
      </c>
      <c r="F6" s="6">
        <f>((E6-C6)-D6)*24</f>
        <v>7.25</v>
      </c>
      <c r="G6" s="7">
        <f>(E6-C6)-D6</f>
        <v>0.30208333333333331</v>
      </c>
    </row>
    <row r="7" spans="2:7" ht="20.100000000000001" customHeight="1" x14ac:dyDescent="0.25">
      <c r="B7" s="2" t="s">
        <v>1</v>
      </c>
      <c r="C7" s="5">
        <v>0.36458333333333331</v>
      </c>
      <c r="D7" s="5">
        <v>4.1666666666666664E-2</v>
      </c>
      <c r="E7" s="5">
        <v>0.75</v>
      </c>
      <c r="F7" s="6">
        <f t="shared" ref="F7:F10" si="0">((E7-C7)-D7)*24</f>
        <v>8.25</v>
      </c>
      <c r="G7" s="7">
        <f t="shared" ref="G7:G10" si="1">(E7-C7)-D7</f>
        <v>0.34375</v>
      </c>
    </row>
    <row r="8" spans="2:7" ht="20.100000000000001" customHeight="1" x14ac:dyDescent="0.25">
      <c r="B8" s="2" t="s">
        <v>2</v>
      </c>
      <c r="C8" s="5">
        <v>0.38541666666666669</v>
      </c>
      <c r="D8" s="5">
        <v>4.1666666666666664E-2</v>
      </c>
      <c r="E8" s="5">
        <v>0.72916666666666663</v>
      </c>
      <c r="F8" s="6">
        <f t="shared" si="0"/>
        <v>7.2499999999999982</v>
      </c>
      <c r="G8" s="7">
        <f t="shared" si="1"/>
        <v>0.30208333333333326</v>
      </c>
    </row>
    <row r="9" spans="2:7" ht="20.100000000000001" customHeight="1" x14ac:dyDescent="0.25">
      <c r="B9" s="2" t="s">
        <v>3</v>
      </c>
      <c r="C9" s="5">
        <v>0.3888888888888889</v>
      </c>
      <c r="D9" s="5">
        <v>4.1666666666666664E-2</v>
      </c>
      <c r="E9" s="5">
        <v>0.72222222222222221</v>
      </c>
      <c r="F9" s="6">
        <f t="shared" si="0"/>
        <v>6.9999999999999991</v>
      </c>
      <c r="G9" s="7">
        <f t="shared" si="1"/>
        <v>0.29166666666666663</v>
      </c>
    </row>
    <row r="10" spans="2:7" ht="20.100000000000001" customHeight="1" x14ac:dyDescent="0.25">
      <c r="B10" s="2" t="s">
        <v>4</v>
      </c>
      <c r="C10" s="5">
        <v>0.39583333333333331</v>
      </c>
      <c r="D10" s="5">
        <v>4.1666666666666664E-2</v>
      </c>
      <c r="E10" s="5">
        <v>0.73958333333333337</v>
      </c>
      <c r="F10" s="6">
        <f t="shared" si="0"/>
        <v>7.2500000000000009</v>
      </c>
      <c r="G10" s="7">
        <f t="shared" si="1"/>
        <v>0.30208333333333337</v>
      </c>
    </row>
    <row r="11" spans="2:7" ht="30" customHeight="1" x14ac:dyDescent="0.25"/>
    <row r="12" spans="2:7" ht="20.100000000000001" customHeight="1" x14ac:dyDescent="0.25">
      <c r="B12" s="12" t="s">
        <v>18</v>
      </c>
      <c r="C12" s="12"/>
      <c r="D12" s="12"/>
      <c r="E12" s="12"/>
      <c r="F12" s="12"/>
      <c r="G12" s="12"/>
    </row>
    <row r="13" spans="2:7" ht="47.25" x14ac:dyDescent="0.25">
      <c r="B13" s="3" t="s">
        <v>7</v>
      </c>
      <c r="C13" s="4" t="s">
        <v>12</v>
      </c>
      <c r="D13" s="4" t="s">
        <v>13</v>
      </c>
      <c r="E13" s="3" t="s">
        <v>9</v>
      </c>
      <c r="F13" s="4" t="s">
        <v>10</v>
      </c>
      <c r="G13" s="4" t="s">
        <v>11</v>
      </c>
    </row>
    <row r="14" spans="2:7" ht="20.100000000000001" customHeight="1" x14ac:dyDescent="0.25">
      <c r="B14" s="9">
        <v>0.375</v>
      </c>
      <c r="C14" s="9">
        <v>0.52083333333333337</v>
      </c>
      <c r="D14" s="9">
        <v>0.55208333333333337</v>
      </c>
      <c r="E14" s="9">
        <v>0.71875</v>
      </c>
      <c r="F14" s="6">
        <f>(SUM((C14-B14)+(E14-D14)))*24</f>
        <v>7.5</v>
      </c>
      <c r="G14" s="7">
        <f>(C14-B14)+(E14-D14)</f>
        <v>0.3125</v>
      </c>
    </row>
    <row r="15" spans="2:7" ht="20.100000000000001" customHeight="1" x14ac:dyDescent="0.25">
      <c r="B15" s="9">
        <v>0.36458333333333331</v>
      </c>
      <c r="C15" s="9">
        <v>0.5</v>
      </c>
      <c r="D15" s="9">
        <v>0.54166666666666663</v>
      </c>
      <c r="E15" s="9">
        <v>0.75</v>
      </c>
      <c r="F15" s="6">
        <f t="shared" ref="F15:F18" si="2">(SUM((C15-B15)+(E15-D15)))*24</f>
        <v>8.2500000000000018</v>
      </c>
      <c r="G15" s="7">
        <f t="shared" ref="G15:G18" si="3">(C15-B15)+(E15-D15)</f>
        <v>0.34375000000000006</v>
      </c>
    </row>
    <row r="16" spans="2:7" ht="20.100000000000001" customHeight="1" x14ac:dyDescent="0.25">
      <c r="B16" s="9">
        <v>0.38541666666666669</v>
      </c>
      <c r="C16" s="9">
        <v>0.51041666666666663</v>
      </c>
      <c r="D16" s="9">
        <v>0.53125</v>
      </c>
      <c r="E16" s="9">
        <v>0.72916666666666663</v>
      </c>
      <c r="F16" s="6">
        <f t="shared" si="2"/>
        <v>7.7499999999999982</v>
      </c>
      <c r="G16" s="7">
        <f t="shared" si="3"/>
        <v>0.32291666666666657</v>
      </c>
    </row>
    <row r="17" spans="2:7" ht="20.100000000000001" customHeight="1" x14ac:dyDescent="0.25">
      <c r="B17" s="9">
        <v>0.3888888888888889</v>
      </c>
      <c r="C17" s="9">
        <v>0.52777777777777779</v>
      </c>
      <c r="D17" s="9">
        <v>0.54861111111111105</v>
      </c>
      <c r="E17" s="9">
        <v>0.72222222222222221</v>
      </c>
      <c r="F17" s="6">
        <f t="shared" si="2"/>
        <v>7.5000000000000018</v>
      </c>
      <c r="G17" s="7">
        <f t="shared" si="3"/>
        <v>0.31250000000000006</v>
      </c>
    </row>
    <row r="18" spans="2:7" ht="20.100000000000001" customHeight="1" x14ac:dyDescent="0.25">
      <c r="B18" s="9">
        <v>0.39583333333333331</v>
      </c>
      <c r="C18" s="9">
        <v>0.52083333333333337</v>
      </c>
      <c r="D18" s="9">
        <v>0.5625</v>
      </c>
      <c r="E18" s="9">
        <v>0.73958333333333337</v>
      </c>
      <c r="F18" s="6">
        <f t="shared" si="2"/>
        <v>7.2500000000000018</v>
      </c>
      <c r="G18" s="7">
        <f t="shared" si="3"/>
        <v>0.30208333333333343</v>
      </c>
    </row>
    <row r="20" spans="2:7" ht="20.100000000000001" customHeight="1" x14ac:dyDescent="0.25">
      <c r="E20" s="3" t="s">
        <v>16</v>
      </c>
      <c r="F20" s="6">
        <f>SUM(F14:F18)</f>
        <v>38.25</v>
      </c>
      <c r="G20" s="10">
        <f>SUM(G14:G18)</f>
        <v>1.59375</v>
      </c>
    </row>
    <row r="21" spans="2:7" ht="78.75" customHeight="1" x14ac:dyDescent="0.25"/>
  </sheetData>
  <mergeCells count="3">
    <mergeCell ref="B2:G2"/>
    <mergeCell ref="B4:G4"/>
    <mergeCell ref="B12:G12"/>
  </mergeCells>
  <conditionalFormatting sqref="B6:E10">
    <cfRule type="expression" dxfId="4" priority="2">
      <formula>ISNUMBER(FIND(#REF!,B6))</formula>
    </cfRule>
  </conditionalFormatting>
  <conditionalFormatting sqref="B14:E18">
    <cfRule type="expression" dxfId="0" priority="1">
      <formula>ISNUMBER(FIND(#REF!,B14))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0411-0DCF-4533-8708-74B63599175C}">
  <dimension ref="B2:G11"/>
  <sheetViews>
    <sheetView showGridLines="0" topLeftCell="A2" workbookViewId="0">
      <selection activeCell="G5" sqref="G5:G9"/>
    </sheetView>
  </sheetViews>
  <sheetFormatPr defaultRowHeight="20.100000000000001" customHeight="1" x14ac:dyDescent="0.25"/>
  <cols>
    <col min="1" max="1" width="4.7109375" style="1" customWidth="1"/>
    <col min="2" max="2" width="20.7109375" style="1" bestFit="1" customWidth="1"/>
    <col min="3" max="5" width="10.28515625" style="1" customWidth="1"/>
    <col min="6" max="6" width="16.5703125" style="1" customWidth="1"/>
    <col min="7" max="7" width="18.5703125" style="1" customWidth="1"/>
    <col min="8" max="16384" width="9.140625" style="1"/>
  </cols>
  <sheetData>
    <row r="2" spans="2:7" ht="20.100000000000001" customHeight="1" thickBot="1" x14ac:dyDescent="0.3">
      <c r="B2" s="11" t="s">
        <v>5</v>
      </c>
      <c r="C2" s="11"/>
      <c r="D2" s="11"/>
      <c r="E2" s="11"/>
      <c r="F2" s="11"/>
      <c r="G2" s="11"/>
    </row>
    <row r="3" spans="2:7" ht="20.100000000000001" customHeight="1" thickTop="1" x14ac:dyDescent="0.25"/>
    <row r="4" spans="2:7" ht="41.25" customHeight="1" x14ac:dyDescent="0.25">
      <c r="B4" s="3" t="s">
        <v>6</v>
      </c>
      <c r="C4" s="3" t="s">
        <v>7</v>
      </c>
      <c r="D4" s="3" t="s">
        <v>8</v>
      </c>
      <c r="E4" s="3" t="s">
        <v>9</v>
      </c>
      <c r="F4" s="4" t="s">
        <v>10</v>
      </c>
      <c r="G4" s="4" t="s">
        <v>11</v>
      </c>
    </row>
    <row r="5" spans="2:7" ht="20.100000000000001" customHeight="1" x14ac:dyDescent="0.25">
      <c r="B5" s="2" t="s">
        <v>0</v>
      </c>
      <c r="C5" s="5">
        <v>0.375</v>
      </c>
      <c r="D5" s="5">
        <v>4.1666666666666664E-2</v>
      </c>
      <c r="E5" s="5">
        <v>0.71875</v>
      </c>
      <c r="F5" s="6">
        <f>((E5-C5)-D5)*24</f>
        <v>7.25</v>
      </c>
      <c r="G5" s="7">
        <f>(E5-C5)-D5</f>
        <v>0.30208333333333331</v>
      </c>
    </row>
    <row r="6" spans="2:7" ht="20.100000000000001" customHeight="1" x14ac:dyDescent="0.25">
      <c r="B6" s="2" t="s">
        <v>1</v>
      </c>
      <c r="C6" s="5">
        <v>0.36458333333333331</v>
      </c>
      <c r="D6" s="5">
        <v>4.1666666666666664E-2</v>
      </c>
      <c r="E6" s="5">
        <v>0.75</v>
      </c>
      <c r="F6" s="6">
        <f t="shared" ref="F6:F9" si="0">((E6-C6)-D6)*24</f>
        <v>8.25</v>
      </c>
      <c r="G6" s="7">
        <f t="shared" ref="G6:G9" si="1">(E6-C6)-D6</f>
        <v>0.34375</v>
      </c>
    </row>
    <row r="7" spans="2:7" ht="20.100000000000001" customHeight="1" x14ac:dyDescent="0.25">
      <c r="B7" s="2" t="s">
        <v>2</v>
      </c>
      <c r="C7" s="5">
        <v>0.38541666666666669</v>
      </c>
      <c r="D7" s="5">
        <v>4.1666666666666664E-2</v>
      </c>
      <c r="E7" s="5">
        <v>0.72916666666666663</v>
      </c>
      <c r="F7" s="6">
        <f t="shared" si="0"/>
        <v>7.2499999999999982</v>
      </c>
      <c r="G7" s="7">
        <f t="shared" si="1"/>
        <v>0.30208333333333326</v>
      </c>
    </row>
    <row r="8" spans="2:7" ht="20.100000000000001" customHeight="1" x14ac:dyDescent="0.25">
      <c r="B8" s="2" t="s">
        <v>3</v>
      </c>
      <c r="C8" s="5">
        <v>0.3888888888888889</v>
      </c>
      <c r="D8" s="5">
        <v>4.1666666666666664E-2</v>
      </c>
      <c r="E8" s="5">
        <v>0.72222222222222221</v>
      </c>
      <c r="F8" s="6">
        <f t="shared" si="0"/>
        <v>6.9999999999999991</v>
      </c>
      <c r="G8" s="7">
        <f t="shared" si="1"/>
        <v>0.29166666666666663</v>
      </c>
    </row>
    <row r="9" spans="2:7" ht="20.100000000000001" customHeight="1" x14ac:dyDescent="0.25">
      <c r="B9" s="2" t="s">
        <v>4</v>
      </c>
      <c r="C9" s="5">
        <v>0.39583333333333331</v>
      </c>
      <c r="D9" s="5">
        <v>4.1666666666666664E-2</v>
      </c>
      <c r="E9" s="5">
        <v>0.73958333333333337</v>
      </c>
      <c r="F9" s="6">
        <f t="shared" si="0"/>
        <v>7.2500000000000009</v>
      </c>
      <c r="G9" s="7">
        <f t="shared" si="1"/>
        <v>0.30208333333333337</v>
      </c>
    </row>
    <row r="11" spans="2:7" ht="99.75" customHeight="1" x14ac:dyDescent="0.25"/>
  </sheetData>
  <mergeCells count="1">
    <mergeCell ref="B2:G2"/>
  </mergeCells>
  <conditionalFormatting sqref="B5:E9">
    <cfRule type="expression" dxfId="3" priority="4">
      <formula>ISNUMBER(FIND(#REF!,B5))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E5AF-6CAC-406A-9084-B4214E1E5E53}">
  <dimension ref="B2:P10"/>
  <sheetViews>
    <sheetView showGridLines="0" topLeftCell="A2" workbookViewId="0">
      <selection activeCell="H5" sqref="H5:H9"/>
    </sheetView>
  </sheetViews>
  <sheetFormatPr defaultRowHeight="20.100000000000001" customHeight="1" x14ac:dyDescent="0.25"/>
  <cols>
    <col min="1" max="1" width="4.7109375" style="1" customWidth="1"/>
    <col min="2" max="2" width="20" style="1" customWidth="1"/>
    <col min="3" max="3" width="8.85546875" style="1" customWidth="1"/>
    <col min="4" max="4" width="9.42578125" style="1" customWidth="1"/>
    <col min="5" max="5" width="8.85546875" style="1" customWidth="1"/>
    <col min="6" max="6" width="7.7109375" style="1" customWidth="1"/>
    <col min="7" max="7" width="13.42578125" style="1" customWidth="1"/>
    <col min="8" max="8" width="19.28515625" style="1" customWidth="1"/>
    <col min="9" max="9" width="17" style="1" customWidth="1"/>
    <col min="10" max="16384" width="9.140625" style="1"/>
  </cols>
  <sheetData>
    <row r="2" spans="2:16" ht="20.100000000000001" customHeight="1" thickBot="1" x14ac:dyDescent="0.3">
      <c r="B2" s="11" t="s">
        <v>14</v>
      </c>
      <c r="C2" s="11"/>
      <c r="D2" s="11"/>
      <c r="E2" s="11"/>
      <c r="F2" s="11"/>
      <c r="G2" s="11"/>
      <c r="H2" s="11"/>
    </row>
    <row r="3" spans="2:16" ht="20.100000000000001" customHeight="1" thickTop="1" x14ac:dyDescent="0.25"/>
    <row r="4" spans="2:16" ht="41.25" customHeight="1" x14ac:dyDescent="0.25">
      <c r="B4" s="3" t="s">
        <v>6</v>
      </c>
      <c r="C4" s="3" t="s">
        <v>7</v>
      </c>
      <c r="D4" s="4" t="s">
        <v>12</v>
      </c>
      <c r="E4" s="4" t="s">
        <v>13</v>
      </c>
      <c r="F4" s="3" t="s">
        <v>9</v>
      </c>
      <c r="G4" s="4" t="s">
        <v>10</v>
      </c>
      <c r="H4" s="4" t="s">
        <v>11</v>
      </c>
      <c r="P4" s="8"/>
    </row>
    <row r="5" spans="2:16" ht="20.100000000000001" customHeight="1" x14ac:dyDescent="0.25">
      <c r="B5" s="2" t="s">
        <v>0</v>
      </c>
      <c r="C5" s="5">
        <v>0.375</v>
      </c>
      <c r="D5" s="5">
        <v>0.52083333333333337</v>
      </c>
      <c r="E5" s="5">
        <v>0.55208333333333337</v>
      </c>
      <c r="F5" s="5">
        <v>0.71875</v>
      </c>
      <c r="G5" s="6">
        <f>SUM((F5-C5)-(E5-D5))*24</f>
        <v>7.5</v>
      </c>
      <c r="H5" s="7">
        <f>(F5-C5)-(E5-D5)</f>
        <v>0.3125</v>
      </c>
    </row>
    <row r="6" spans="2:16" ht="20.100000000000001" customHeight="1" x14ac:dyDescent="0.25">
      <c r="B6" s="2" t="s">
        <v>1</v>
      </c>
      <c r="C6" s="5">
        <v>0.36458333333333331</v>
      </c>
      <c r="D6" s="5">
        <v>0.5</v>
      </c>
      <c r="E6" s="5">
        <v>0.54166666666666663</v>
      </c>
      <c r="F6" s="5">
        <v>0.75</v>
      </c>
      <c r="G6" s="6">
        <f t="shared" ref="G6:G9" si="0">SUM((F6-C6)-(E6-D6))*24</f>
        <v>8.2500000000000018</v>
      </c>
      <c r="H6" s="7">
        <f t="shared" ref="H6:H9" si="1">(F6-C6)-(E6-D6)</f>
        <v>0.34375000000000006</v>
      </c>
    </row>
    <row r="7" spans="2:16" ht="20.100000000000001" customHeight="1" x14ac:dyDescent="0.25">
      <c r="B7" s="2" t="s">
        <v>2</v>
      </c>
      <c r="C7" s="5">
        <v>0.38541666666666669</v>
      </c>
      <c r="D7" s="5">
        <v>0.51041666666666663</v>
      </c>
      <c r="E7" s="5">
        <v>0.53125</v>
      </c>
      <c r="F7" s="5">
        <v>0.72916666666666663</v>
      </c>
      <c r="G7" s="6">
        <f t="shared" si="0"/>
        <v>7.7499999999999982</v>
      </c>
      <c r="H7" s="7">
        <f t="shared" si="1"/>
        <v>0.32291666666666657</v>
      </c>
    </row>
    <row r="8" spans="2:16" ht="20.100000000000001" customHeight="1" x14ac:dyDescent="0.25">
      <c r="B8" s="2" t="s">
        <v>3</v>
      </c>
      <c r="C8" s="5">
        <v>0.3888888888888889</v>
      </c>
      <c r="D8" s="5">
        <v>0.52777777777777779</v>
      </c>
      <c r="E8" s="5">
        <v>0.54861111111111105</v>
      </c>
      <c r="F8" s="5">
        <v>0.72222222222222221</v>
      </c>
      <c r="G8" s="6">
        <f t="shared" si="0"/>
        <v>7.5000000000000018</v>
      </c>
      <c r="H8" s="7">
        <f t="shared" si="1"/>
        <v>0.31250000000000006</v>
      </c>
    </row>
    <row r="9" spans="2:16" ht="20.100000000000001" customHeight="1" x14ac:dyDescent="0.25">
      <c r="B9" s="2" t="s">
        <v>4</v>
      </c>
      <c r="C9" s="5">
        <v>0.39583333333333331</v>
      </c>
      <c r="D9" s="5">
        <v>0.52083333333333337</v>
      </c>
      <c r="E9" s="5">
        <v>0.5625</v>
      </c>
      <c r="F9" s="5">
        <v>0.73958333333333337</v>
      </c>
      <c r="G9" s="6">
        <f t="shared" si="0"/>
        <v>7.2500000000000018</v>
      </c>
      <c r="H9" s="7">
        <f t="shared" si="1"/>
        <v>0.30208333333333343</v>
      </c>
    </row>
    <row r="10" spans="2:16" ht="102" customHeight="1" x14ac:dyDescent="0.25"/>
  </sheetData>
  <mergeCells count="1">
    <mergeCell ref="B2:H2"/>
  </mergeCells>
  <conditionalFormatting sqref="B5:F9">
    <cfRule type="expression" dxfId="2" priority="1">
      <formula>ISNUMBER(FIND(#REF!,B5))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4BFB-5A38-4C8D-A73D-4CF07A33F1BA}">
  <dimension ref="B2:O12"/>
  <sheetViews>
    <sheetView showGridLines="0" topLeftCell="A2" workbookViewId="0">
      <selection activeCell="G11" sqref="G11"/>
    </sheetView>
  </sheetViews>
  <sheetFormatPr defaultRowHeight="20.100000000000001" customHeight="1" x14ac:dyDescent="0.25"/>
  <cols>
    <col min="1" max="1" width="4.7109375" style="1" customWidth="1"/>
    <col min="2" max="5" width="10.7109375" style="1" customWidth="1"/>
    <col min="6" max="6" width="16.5703125" style="1" customWidth="1"/>
    <col min="7" max="7" width="20.42578125" style="1" customWidth="1"/>
    <col min="8" max="8" width="17" style="1" customWidth="1"/>
    <col min="9" max="16384" width="9.140625" style="1"/>
  </cols>
  <sheetData>
    <row r="2" spans="2:15" ht="20.100000000000001" customHeight="1" thickBot="1" x14ac:dyDescent="0.3">
      <c r="B2" s="11" t="s">
        <v>15</v>
      </c>
      <c r="C2" s="11"/>
      <c r="D2" s="11"/>
      <c r="E2" s="11"/>
      <c r="F2" s="11"/>
      <c r="G2" s="11"/>
    </row>
    <row r="3" spans="2:15" ht="20.100000000000001" customHeight="1" thickTop="1" x14ac:dyDescent="0.25"/>
    <row r="4" spans="2:15" ht="41.25" customHeight="1" x14ac:dyDescent="0.25">
      <c r="B4" s="3" t="s">
        <v>7</v>
      </c>
      <c r="C4" s="4" t="s">
        <v>12</v>
      </c>
      <c r="D4" s="4" t="s">
        <v>13</v>
      </c>
      <c r="E4" s="3" t="s">
        <v>9</v>
      </c>
      <c r="F4" s="4" t="s">
        <v>10</v>
      </c>
      <c r="G4" s="4" t="s">
        <v>11</v>
      </c>
      <c r="O4" s="8"/>
    </row>
    <row r="5" spans="2:15" ht="20.100000000000001" customHeight="1" x14ac:dyDescent="0.25">
      <c r="B5" s="9">
        <v>0.375</v>
      </c>
      <c r="C5" s="9">
        <v>0.52083333333333337</v>
      </c>
      <c r="D5" s="9">
        <v>0.55208333333333337</v>
      </c>
      <c r="E5" s="9">
        <v>0.71875</v>
      </c>
      <c r="F5" s="6">
        <f>(SUM((C5-B5)+(E5-D5)))*24</f>
        <v>7.5</v>
      </c>
      <c r="G5" s="7">
        <f>(C5-B5)+(E5-D5)</f>
        <v>0.3125</v>
      </c>
    </row>
    <row r="6" spans="2:15" ht="20.100000000000001" customHeight="1" x14ac:dyDescent="0.25">
      <c r="B6" s="9">
        <v>0.36458333333333331</v>
      </c>
      <c r="C6" s="9">
        <v>0.5</v>
      </c>
      <c r="D6" s="9">
        <v>0.54166666666666663</v>
      </c>
      <c r="E6" s="9">
        <v>0.75</v>
      </c>
      <c r="F6" s="6">
        <f t="shared" ref="F6:F9" si="0">(SUM((C6-B6)+(E6-D6)))*24</f>
        <v>8.2500000000000018</v>
      </c>
      <c r="G6" s="7">
        <f t="shared" ref="G6:G9" si="1">(C6-B6)+(E6-D6)</f>
        <v>0.34375000000000006</v>
      </c>
    </row>
    <row r="7" spans="2:15" ht="20.100000000000001" customHeight="1" x14ac:dyDescent="0.25">
      <c r="B7" s="9">
        <v>0.38541666666666669</v>
      </c>
      <c r="C7" s="9">
        <v>0.51041666666666663</v>
      </c>
      <c r="D7" s="9">
        <v>0.53125</v>
      </c>
      <c r="E7" s="9">
        <v>0.72916666666666663</v>
      </c>
      <c r="F7" s="6">
        <f t="shared" si="0"/>
        <v>7.7499999999999982</v>
      </c>
      <c r="G7" s="7">
        <f t="shared" si="1"/>
        <v>0.32291666666666657</v>
      </c>
    </row>
    <row r="8" spans="2:15" ht="20.100000000000001" customHeight="1" x14ac:dyDescent="0.25">
      <c r="B8" s="9">
        <v>0.3888888888888889</v>
      </c>
      <c r="C8" s="9">
        <v>0.52777777777777779</v>
      </c>
      <c r="D8" s="9">
        <v>0.54861111111111105</v>
      </c>
      <c r="E8" s="9">
        <v>0.72222222222222221</v>
      </c>
      <c r="F8" s="6">
        <f t="shared" si="0"/>
        <v>7.5000000000000018</v>
      </c>
      <c r="G8" s="7">
        <f t="shared" si="1"/>
        <v>0.31250000000000006</v>
      </c>
    </row>
    <row r="9" spans="2:15" ht="20.100000000000001" customHeight="1" x14ac:dyDescent="0.25">
      <c r="B9" s="9">
        <v>0.39583333333333331</v>
      </c>
      <c r="C9" s="9">
        <v>0.52083333333333337</v>
      </c>
      <c r="D9" s="9">
        <v>0.5625</v>
      </c>
      <c r="E9" s="9">
        <v>0.73958333333333337</v>
      </c>
      <c r="F9" s="6">
        <f t="shared" si="0"/>
        <v>7.2500000000000018</v>
      </c>
      <c r="G9" s="7">
        <f t="shared" si="1"/>
        <v>0.30208333333333343</v>
      </c>
    </row>
    <row r="11" spans="2:15" ht="20.100000000000001" customHeight="1" x14ac:dyDescent="0.25">
      <c r="E11" s="3" t="s">
        <v>16</v>
      </c>
      <c r="F11" s="6">
        <f>SUM(F5:F9)</f>
        <v>38.25</v>
      </c>
      <c r="G11" s="10">
        <f>SUM(G5:G9)</f>
        <v>1.59375</v>
      </c>
    </row>
    <row r="12" spans="2:15" ht="72.75" customHeight="1" x14ac:dyDescent="0.25"/>
  </sheetData>
  <mergeCells count="1">
    <mergeCell ref="B2:G2"/>
  </mergeCells>
  <conditionalFormatting sqref="B5:E9">
    <cfRule type="expression" dxfId="1" priority="1">
      <formula>ISNUMBER(FIND(#REF!,B5))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Fixed Lunch Time</vt:lpstr>
      <vt:lpstr>Variable Lunch Time</vt:lpstr>
      <vt:lpstr>12 Hour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2022-01-26T10:10:49Z</dcterms:modified>
  <cp:category/>
  <cp:contentStatus/>
</cp:coreProperties>
</file>