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432ef62fdd88ac/Desktop/How to Use XIRR Function in Excel/"/>
    </mc:Choice>
  </mc:AlternateContent>
  <xr:revisionPtr revIDLastSave="17" documentId="8_{31840169-74D0-4A7A-A1C4-B3A3E16520EB}" xr6:coauthVersionLast="47" xr6:coauthVersionMax="47" xr10:uidLastSave="{6B7EF8AF-1FF2-496A-8DBD-7BF057A24319}"/>
  <bookViews>
    <workbookView xWindow="-108" yWindow="-108" windowWidth="23256" windowHeight="12576" activeTab="3" xr2:uid="{C6A7CDBC-2C09-4F29-A226-14244800C328}"/>
  </bookViews>
  <sheets>
    <sheet name="XIRR" sheetId="3" r:id="rId1"/>
    <sheet name="Basic" sheetId="1" r:id="rId2"/>
    <sheet name="Guess" sheetId="2" r:id="rId3"/>
    <sheet name="Monthly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M15" i="5"/>
  <c r="G56" i="5"/>
  <c r="C13" i="5"/>
  <c r="L4" i="2"/>
  <c r="F13" i="5"/>
  <c r="F15" i="5" s="1"/>
  <c r="F5" i="2"/>
  <c r="F4" i="1"/>
  <c r="F4" i="3"/>
  <c r="F4" i="2"/>
</calcChain>
</file>

<file path=xl/sharedStrings.xml><?xml version="1.0" encoding="utf-8"?>
<sst xmlns="http://schemas.openxmlformats.org/spreadsheetml/2006/main" count="45" uniqueCount="12">
  <si>
    <t>Amount</t>
  </si>
  <si>
    <t>Date</t>
  </si>
  <si>
    <t>XIRR</t>
  </si>
  <si>
    <t>XIRR Function with Guess</t>
  </si>
  <si>
    <t xml:space="preserve">Basic XIRR Function </t>
  </si>
  <si>
    <t>XIRR (Error)</t>
  </si>
  <si>
    <t>XIRR (Guess)</t>
  </si>
  <si>
    <t>XIRR Function for Monthly Flow</t>
  </si>
  <si>
    <t xml:space="preserve">XIRR </t>
  </si>
  <si>
    <t>XIRR Function for Annual Flow</t>
  </si>
  <si>
    <t>&gt;&gt;&gt;&gt;Do It Yourself&gt;&gt;&gt;&gt;</t>
  </si>
  <si>
    <t>XIRR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</si>
</sst>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/>
    <xf numFmtId="0" fontId="3" fillId="0" borderId="12" xfId="0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0" fontId="3" fillId="4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0" fontId="3" fillId="5" borderId="12" xfId="0" applyNumberFormat="1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4</xdr:row>
      <xdr:rowOff>53340</xdr:rowOff>
    </xdr:from>
    <xdr:to>
      <xdr:col>6</xdr:col>
      <xdr:colOff>121920</xdr:colOff>
      <xdr:row>5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9D816B-0E24-415B-B3AA-16E8F86800CF}"/>
            </a:ext>
          </a:extLst>
        </xdr:cNvPr>
        <xdr:cNvSpPr txBox="1"/>
      </xdr:nvSpPr>
      <xdr:spPr>
        <a:xfrm>
          <a:off x="3337560" y="1059180"/>
          <a:ext cx="183642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solidFill>
                <a:schemeClr val="accent1">
                  <a:lumMod val="60000"/>
                  <a:lumOff val="40000"/>
                </a:schemeClr>
              </a:solidFill>
            </a:rPr>
            <a:t>=XIRR(B5:B10,C5:C10)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845820</xdr:colOff>
      <xdr:row>13</xdr:row>
      <xdr:rowOff>251460</xdr:rowOff>
    </xdr:from>
    <xdr:to>
      <xdr:col>3</xdr:col>
      <xdr:colOff>205740</xdr:colOff>
      <xdr:row>15</xdr:row>
      <xdr:rowOff>15240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790DA7-0348-4B84-8D6D-0B742BCFB3D8}"/>
            </a:ext>
          </a:extLst>
        </xdr:cNvPr>
        <xdr:cNvSpPr txBox="1"/>
      </xdr:nvSpPr>
      <xdr:spPr>
        <a:xfrm>
          <a:off x="982980" y="3512820"/>
          <a:ext cx="230886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solidFill>
                <a:schemeClr val="accent1">
                  <a:lumMod val="60000"/>
                  <a:lumOff val="40000"/>
                </a:schemeClr>
              </a:solidFill>
            </a:rPr>
            <a:t>XIRR</a:t>
          </a:r>
          <a:r>
            <a:rPr lang="en-US" sz="1400" b="1" i="1" baseline="0">
              <a:solidFill>
                <a:schemeClr val="accent1">
                  <a:lumMod val="60000"/>
                  <a:lumOff val="40000"/>
                </a:schemeClr>
              </a:solidFill>
            </a:rPr>
            <a:t> for Monthly Cash Flows</a:t>
          </a:r>
          <a:endParaRPr lang="en-US" sz="1400" b="1" i="1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8</xdr:col>
      <xdr:colOff>1493520</xdr:colOff>
      <xdr:row>15</xdr:row>
      <xdr:rowOff>220980</xdr:rowOff>
    </xdr:from>
    <xdr:to>
      <xdr:col>10</xdr:col>
      <xdr:colOff>586740</xdr:colOff>
      <xdr:row>17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8C92010-5264-41F1-AC69-06F45BC10D2C}"/>
            </a:ext>
          </a:extLst>
        </xdr:cNvPr>
        <xdr:cNvSpPr txBox="1"/>
      </xdr:nvSpPr>
      <xdr:spPr>
        <a:xfrm>
          <a:off x="9273540" y="4000500"/>
          <a:ext cx="2552700" cy="350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solidFill>
                <a:schemeClr val="accent1">
                  <a:lumMod val="60000"/>
                  <a:lumOff val="40000"/>
                </a:schemeClr>
              </a:solidFill>
            </a:rPr>
            <a:t>XIRR</a:t>
          </a:r>
          <a:r>
            <a:rPr lang="en-US" sz="1400" b="1" i="1" baseline="0">
              <a:solidFill>
                <a:schemeClr val="accent1">
                  <a:lumMod val="60000"/>
                  <a:lumOff val="40000"/>
                </a:schemeClr>
              </a:solidFill>
            </a:rPr>
            <a:t> for Monthly Cash Flows</a:t>
          </a:r>
          <a:endParaRPr lang="en-US" sz="1400" b="1" i="1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A3E8-3B67-4A3B-BFAA-914223E5C212}">
  <dimension ref="A1:W29"/>
  <sheetViews>
    <sheetView showGridLines="0" workbookViewId="0">
      <selection activeCell="F4" sqref="F4"/>
    </sheetView>
  </sheetViews>
  <sheetFormatPr defaultRowHeight="14.4" x14ac:dyDescent="0.3"/>
  <cols>
    <col min="1" max="1" width="2" customWidth="1"/>
    <col min="2" max="2" width="21.33203125" customWidth="1"/>
    <col min="3" max="3" width="21.6640625" customWidth="1"/>
    <col min="4" max="4" width="4.77734375" customWidth="1"/>
    <col min="6" max="6" width="15" customWidth="1"/>
    <col min="7" max="7" width="58.441406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13"/>
      <c r="B2" s="30" t="s">
        <v>4</v>
      </c>
      <c r="C2" s="31"/>
      <c r="D2" s="1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2"/>
      <c r="C3" s="2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3" t="s">
        <v>0</v>
      </c>
      <c r="C4" s="4" t="s">
        <v>1</v>
      </c>
      <c r="D4" s="5"/>
      <c r="E4" s="15" t="s">
        <v>2</v>
      </c>
      <c r="F4" s="16">
        <f>XIRR(B5:B10,C5:C10)</f>
        <v>0.13557392954826356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x14ac:dyDescent="0.3">
      <c r="A5" s="1"/>
      <c r="B5" s="6">
        <v>-20000</v>
      </c>
      <c r="C5" s="7">
        <v>44562</v>
      </c>
      <c r="D5" s="5"/>
      <c r="E5" s="1"/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x14ac:dyDescent="0.3">
      <c r="A6" s="1"/>
      <c r="B6" s="8">
        <v>4000</v>
      </c>
      <c r="C6" s="9">
        <v>44921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x14ac:dyDescent="0.3">
      <c r="A7" s="1"/>
      <c r="B7" s="8">
        <v>9000</v>
      </c>
      <c r="C7" s="9">
        <v>45026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x14ac:dyDescent="0.3">
      <c r="A8" s="1"/>
      <c r="B8" s="8">
        <v>8000</v>
      </c>
      <c r="C8" s="9">
        <v>45547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x14ac:dyDescent="0.3">
      <c r="A9" s="1"/>
      <c r="B9" s="8">
        <v>9000</v>
      </c>
      <c r="C9" s="9">
        <v>45814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95" customHeight="1" thickBot="1" x14ac:dyDescent="0.35">
      <c r="A10" s="1"/>
      <c r="B10" s="10">
        <v>-5000</v>
      </c>
      <c r="C10" s="11">
        <v>46350</v>
      </c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2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AF5CA-85B2-44A1-A136-F3455A6B827E}">
  <dimension ref="A1:W29"/>
  <sheetViews>
    <sheetView showGridLines="0" workbookViewId="0">
      <selection activeCell="F4" sqref="F4"/>
    </sheetView>
  </sheetViews>
  <sheetFormatPr defaultRowHeight="14.4" x14ac:dyDescent="0.3"/>
  <cols>
    <col min="1" max="1" width="2" customWidth="1"/>
    <col min="2" max="2" width="21.33203125" customWidth="1"/>
    <col min="3" max="3" width="21.6640625" customWidth="1"/>
    <col min="4" max="4" width="6.88671875" customWidth="1"/>
    <col min="6" max="6" width="15" customWidth="1"/>
    <col min="7" max="7" width="13.33203125" customWidth="1"/>
    <col min="8" max="8" width="25.33203125" customWidth="1"/>
    <col min="9" max="9" width="24.33203125" customWidth="1"/>
    <col min="11" max="11" width="11.88671875" customWidth="1"/>
    <col min="12" max="12" width="14.2187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13"/>
      <c r="B2" s="30" t="s">
        <v>4</v>
      </c>
      <c r="C2" s="31"/>
      <c r="D2" s="14"/>
      <c r="H2" s="32" t="s">
        <v>10</v>
      </c>
      <c r="I2" s="33"/>
      <c r="J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2"/>
      <c r="C3" s="2"/>
      <c r="D3" s="1"/>
      <c r="F3" s="1"/>
      <c r="G3" s="1"/>
      <c r="H3" s="2"/>
      <c r="I3" s="2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3" t="s">
        <v>0</v>
      </c>
      <c r="C4" s="4" t="s">
        <v>1</v>
      </c>
      <c r="D4" s="5"/>
      <c r="E4" s="15" t="s">
        <v>2</v>
      </c>
      <c r="F4" s="16">
        <f>XIRR(B5:B10,C5:C10)</f>
        <v>0.13557392954826356</v>
      </c>
      <c r="H4" s="3" t="s">
        <v>0</v>
      </c>
      <c r="I4" s="4" t="s">
        <v>1</v>
      </c>
      <c r="J4" s="5"/>
      <c r="K4" s="15" t="s">
        <v>2</v>
      </c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x14ac:dyDescent="0.3">
      <c r="A5" s="1"/>
      <c r="B5" s="6">
        <v>-20000</v>
      </c>
      <c r="C5" s="7">
        <v>44562</v>
      </c>
      <c r="D5" s="5"/>
      <c r="E5" s="1"/>
      <c r="F5" s="12"/>
      <c r="G5" s="1"/>
      <c r="H5" s="6">
        <v>-20000</v>
      </c>
      <c r="I5" s="7">
        <v>44562</v>
      </c>
      <c r="J5" s="5"/>
      <c r="K5" s="1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x14ac:dyDescent="0.3">
      <c r="A6" s="1"/>
      <c r="B6" s="8">
        <v>4000</v>
      </c>
      <c r="C6" s="9">
        <v>44921</v>
      </c>
      <c r="D6" s="5"/>
      <c r="E6" s="1"/>
      <c r="F6" s="1"/>
      <c r="G6" s="1"/>
      <c r="H6" s="8">
        <v>4000</v>
      </c>
      <c r="I6" s="9">
        <v>44921</v>
      </c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x14ac:dyDescent="0.3">
      <c r="A7" s="1"/>
      <c r="B7" s="8">
        <v>9000</v>
      </c>
      <c r="C7" s="9">
        <v>45026</v>
      </c>
      <c r="D7" s="5"/>
      <c r="E7" s="1"/>
      <c r="F7" s="1"/>
      <c r="G7" s="1"/>
      <c r="H7" s="8">
        <v>9000</v>
      </c>
      <c r="I7" s="9">
        <v>45026</v>
      </c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x14ac:dyDescent="0.3">
      <c r="A8" s="1"/>
      <c r="B8" s="8">
        <v>8000</v>
      </c>
      <c r="C8" s="9">
        <v>45547</v>
      </c>
      <c r="D8" s="5"/>
      <c r="E8" s="1"/>
      <c r="F8" s="1"/>
      <c r="G8" s="1"/>
      <c r="H8" s="8">
        <v>8000</v>
      </c>
      <c r="I8" s="9">
        <v>45547</v>
      </c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x14ac:dyDescent="0.3">
      <c r="A9" s="1"/>
      <c r="B9" s="8">
        <v>9000</v>
      </c>
      <c r="C9" s="9">
        <v>45814</v>
      </c>
      <c r="D9" s="5"/>
      <c r="E9" s="1"/>
      <c r="F9" s="1"/>
      <c r="G9" s="1"/>
      <c r="H9" s="8">
        <v>9000</v>
      </c>
      <c r="I9" s="9">
        <v>45814</v>
      </c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95" customHeight="1" thickBot="1" x14ac:dyDescent="0.35">
      <c r="A10" s="1"/>
      <c r="B10" s="10">
        <v>-5000</v>
      </c>
      <c r="C10" s="11">
        <v>46350</v>
      </c>
      <c r="D10" s="5"/>
      <c r="E10" s="1"/>
      <c r="F10" s="1"/>
      <c r="G10" s="1"/>
      <c r="H10" s="10">
        <v>-5000</v>
      </c>
      <c r="I10" s="11">
        <v>46350</v>
      </c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2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163F-5E99-4CA4-B317-542A7CD4CC8E}">
  <dimension ref="A1:W29"/>
  <sheetViews>
    <sheetView showGridLines="0" workbookViewId="0">
      <selection activeCell="F5" sqref="F5"/>
    </sheetView>
  </sheetViews>
  <sheetFormatPr defaultRowHeight="14.4" x14ac:dyDescent="0.3"/>
  <cols>
    <col min="1" max="1" width="2" customWidth="1"/>
    <col min="2" max="2" width="21.33203125" customWidth="1"/>
    <col min="3" max="3" width="21.6640625" customWidth="1"/>
    <col min="4" max="4" width="3.44140625" customWidth="1"/>
    <col min="5" max="5" width="13.6640625" customWidth="1"/>
    <col min="6" max="6" width="15" customWidth="1"/>
    <col min="7" max="7" width="15.33203125" customWidth="1"/>
    <col min="8" max="8" width="23.21875" customWidth="1"/>
    <col min="9" max="9" width="22" customWidth="1"/>
    <col min="10" max="10" width="7.21875" customWidth="1"/>
    <col min="11" max="11" width="15.88671875" customWidth="1"/>
    <col min="12" max="12" width="18.7773437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13"/>
      <c r="B2" s="30" t="s">
        <v>3</v>
      </c>
      <c r="C2" s="31"/>
      <c r="D2" s="14"/>
      <c r="H2" s="32" t="s">
        <v>10</v>
      </c>
      <c r="I2" s="33"/>
      <c r="J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2"/>
      <c r="C3" s="2"/>
      <c r="D3" s="1"/>
      <c r="F3" s="1"/>
      <c r="G3" s="1"/>
      <c r="H3" s="2"/>
      <c r="I3" s="2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3" t="s">
        <v>0</v>
      </c>
      <c r="C4" s="4" t="s">
        <v>1</v>
      </c>
      <c r="D4" s="5"/>
      <c r="E4" s="17" t="s">
        <v>5</v>
      </c>
      <c r="F4" s="16" t="e">
        <f>XIRR(B5:B10,C5:C10)</f>
        <v>#NUM!</v>
      </c>
      <c r="H4" s="3" t="s">
        <v>0</v>
      </c>
      <c r="I4" s="4" t="s">
        <v>1</v>
      </c>
      <c r="J4" s="5"/>
      <c r="K4" s="17" t="s">
        <v>5</v>
      </c>
      <c r="L4" s="16" t="e">
        <f>XIRR(H5:H10,I5:I10)</f>
        <v>#NUM!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>
        <v>-20000</v>
      </c>
      <c r="C5" s="7">
        <v>44562</v>
      </c>
      <c r="D5" s="5"/>
      <c r="E5" s="18" t="s">
        <v>6</v>
      </c>
      <c r="F5" s="19">
        <f>XIRR(B5:B10,C5:C10, -20%)</f>
        <v>-0.16524341702461245</v>
      </c>
      <c r="G5" s="1"/>
      <c r="H5" s="6">
        <v>-20000</v>
      </c>
      <c r="I5" s="7">
        <v>44562</v>
      </c>
      <c r="J5" s="5"/>
      <c r="K5" s="18" t="s">
        <v>6</v>
      </c>
      <c r="L5" s="16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x14ac:dyDescent="0.3">
      <c r="A6" s="1"/>
      <c r="B6" s="8">
        <v>4000</v>
      </c>
      <c r="C6" s="9">
        <v>44921</v>
      </c>
      <c r="D6" s="5"/>
      <c r="E6" s="1"/>
      <c r="F6" s="1"/>
      <c r="G6" s="1"/>
      <c r="H6" s="8">
        <v>4000</v>
      </c>
      <c r="I6" s="9">
        <v>44921</v>
      </c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x14ac:dyDescent="0.3">
      <c r="A7" s="1"/>
      <c r="B7" s="8">
        <v>9000</v>
      </c>
      <c r="C7" s="9">
        <v>45026</v>
      </c>
      <c r="D7" s="5"/>
      <c r="E7" s="1"/>
      <c r="F7" s="1"/>
      <c r="G7" s="1"/>
      <c r="H7" s="8">
        <v>9000</v>
      </c>
      <c r="I7" s="9">
        <v>45026</v>
      </c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x14ac:dyDescent="0.3">
      <c r="A8" s="1"/>
      <c r="B8" s="8">
        <v>8000</v>
      </c>
      <c r="C8" s="9">
        <v>45547</v>
      </c>
      <c r="D8" s="5"/>
      <c r="E8" s="1"/>
      <c r="F8" s="1"/>
      <c r="G8" s="1"/>
      <c r="H8" s="8">
        <v>8000</v>
      </c>
      <c r="I8" s="9">
        <v>45547</v>
      </c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x14ac:dyDescent="0.3">
      <c r="A9" s="1"/>
      <c r="B9" s="8">
        <v>-1000</v>
      </c>
      <c r="C9" s="9">
        <v>45814</v>
      </c>
      <c r="D9" s="5"/>
      <c r="E9" s="1"/>
      <c r="F9" s="1"/>
      <c r="G9" s="1"/>
      <c r="H9" s="8">
        <v>-1000</v>
      </c>
      <c r="I9" s="9">
        <v>45814</v>
      </c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95" customHeight="1" thickBot="1" x14ac:dyDescent="0.35">
      <c r="A10" s="1"/>
      <c r="B10" s="10">
        <v>-3000</v>
      </c>
      <c r="C10" s="11">
        <v>46350</v>
      </c>
      <c r="D10" s="5"/>
      <c r="E10" s="1"/>
      <c r="F10" s="1"/>
      <c r="G10" s="1"/>
      <c r="H10" s="10">
        <v>-3000</v>
      </c>
      <c r="I10" s="11">
        <v>46350</v>
      </c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2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A8BA-0C0F-4979-B7B8-6FE0F4CB9B54}">
  <dimension ref="A1:W58"/>
  <sheetViews>
    <sheetView showGridLines="0" tabSelected="1" workbookViewId="0">
      <selection activeCell="F15" sqref="F15"/>
    </sheetView>
  </sheetViews>
  <sheetFormatPr defaultRowHeight="14.4" x14ac:dyDescent="0.3"/>
  <cols>
    <col min="1" max="1" width="2" customWidth="1"/>
    <col min="2" max="2" width="21.33203125" customWidth="1"/>
    <col min="3" max="3" width="21.6640625" customWidth="1"/>
    <col min="4" max="4" width="7.109375" customWidth="1"/>
    <col min="5" max="5" width="21.21875" customWidth="1"/>
    <col min="6" max="6" width="22.5546875" customWidth="1"/>
    <col min="7" max="7" width="8.6640625" customWidth="1"/>
    <col min="8" max="8" width="8.88671875" customWidth="1"/>
    <col min="9" max="9" width="24.5546875" customWidth="1"/>
    <col min="10" max="10" width="25.88671875" customWidth="1"/>
    <col min="12" max="12" width="23.109375" customWidth="1"/>
    <col min="13" max="13" width="27.441406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13"/>
      <c r="B2" s="30" t="s">
        <v>9</v>
      </c>
      <c r="C2" s="31"/>
      <c r="D2" s="14"/>
      <c r="E2" s="30" t="s">
        <v>7</v>
      </c>
      <c r="F2" s="31"/>
      <c r="G2" s="14"/>
      <c r="I2" s="34" t="s">
        <v>10</v>
      </c>
      <c r="J2" s="35"/>
      <c r="K2" s="35"/>
      <c r="L2" s="35"/>
      <c r="M2" s="35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2"/>
      <c r="C3" s="2"/>
      <c r="D3" s="1"/>
      <c r="E3" s="2"/>
      <c r="F3" s="2"/>
      <c r="G3" s="1"/>
      <c r="H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3" t="s">
        <v>0</v>
      </c>
      <c r="C4" s="4" t="s">
        <v>1</v>
      </c>
      <c r="D4" s="5"/>
      <c r="E4" s="3" t="s">
        <v>0</v>
      </c>
      <c r="F4" s="4" t="s">
        <v>1</v>
      </c>
      <c r="G4" s="14"/>
      <c r="H4" s="1"/>
      <c r="I4" s="30" t="s">
        <v>9</v>
      </c>
      <c r="J4" s="31"/>
      <c r="K4" s="14"/>
      <c r="L4" s="30" t="s">
        <v>7</v>
      </c>
      <c r="M4" s="31"/>
      <c r="N4" s="5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>
        <v>-20000</v>
      </c>
      <c r="C5" s="7">
        <v>44562</v>
      </c>
      <c r="D5" s="5"/>
      <c r="E5" s="6">
        <v>-20000</v>
      </c>
      <c r="F5" s="26">
        <v>44562</v>
      </c>
      <c r="G5" s="1"/>
      <c r="H5" s="1"/>
      <c r="I5" s="2"/>
      <c r="J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8">
        <v>4000</v>
      </c>
      <c r="C6" s="29">
        <v>44927</v>
      </c>
      <c r="D6" s="5"/>
      <c r="E6" s="8">
        <v>4000</v>
      </c>
      <c r="F6" s="20">
        <v>44593</v>
      </c>
      <c r="G6" s="1"/>
      <c r="H6" s="1"/>
      <c r="I6" s="3" t="s">
        <v>0</v>
      </c>
      <c r="J6" s="3" t="s">
        <v>1</v>
      </c>
      <c r="K6" s="14"/>
      <c r="L6" s="3" t="s">
        <v>0</v>
      </c>
      <c r="M6" s="4" t="s">
        <v>1</v>
      </c>
      <c r="N6" s="5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x14ac:dyDescent="0.3">
      <c r="A7" s="1"/>
      <c r="B7" s="8">
        <v>9000</v>
      </c>
      <c r="C7" s="20">
        <v>45292</v>
      </c>
      <c r="D7" s="5"/>
      <c r="E7" s="8">
        <v>9000</v>
      </c>
      <c r="F7" s="9">
        <v>44621</v>
      </c>
      <c r="G7" s="1"/>
      <c r="H7" s="1"/>
      <c r="I7" s="6">
        <v>-20000</v>
      </c>
      <c r="J7" s="7">
        <v>44562</v>
      </c>
      <c r="L7" s="6">
        <v>-20000</v>
      </c>
      <c r="M7" s="26">
        <v>44562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x14ac:dyDescent="0.3">
      <c r="A8" s="1"/>
      <c r="B8" s="8">
        <v>8000</v>
      </c>
      <c r="C8" s="9">
        <v>45658</v>
      </c>
      <c r="D8" s="5"/>
      <c r="E8" s="8">
        <v>8000</v>
      </c>
      <c r="F8" s="28">
        <v>44652</v>
      </c>
      <c r="G8" s="1"/>
      <c r="H8" s="1"/>
      <c r="I8" s="8">
        <v>4000</v>
      </c>
      <c r="J8" s="29">
        <v>44927</v>
      </c>
      <c r="L8" s="8">
        <v>4000</v>
      </c>
      <c r="M8" s="20">
        <v>44593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x14ac:dyDescent="0.3">
      <c r="A9" s="1"/>
      <c r="B9" s="8">
        <v>9000</v>
      </c>
      <c r="C9" s="29">
        <v>46023</v>
      </c>
      <c r="D9" s="5"/>
      <c r="E9" s="8">
        <v>9000</v>
      </c>
      <c r="F9" s="9">
        <v>44682</v>
      </c>
      <c r="G9" s="1"/>
      <c r="H9" s="1"/>
      <c r="I9" s="8">
        <v>9000</v>
      </c>
      <c r="J9" s="20">
        <v>45292</v>
      </c>
      <c r="L9" s="8">
        <v>9000</v>
      </c>
      <c r="M9" s="9">
        <v>44621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95" customHeight="1" thickBot="1" x14ac:dyDescent="0.35">
      <c r="A10" s="1"/>
      <c r="B10" s="10">
        <v>-5000</v>
      </c>
      <c r="C10" s="21">
        <v>46388</v>
      </c>
      <c r="D10" s="5"/>
      <c r="E10" s="10">
        <v>-5000</v>
      </c>
      <c r="F10" s="29">
        <v>44713</v>
      </c>
      <c r="G10" s="5"/>
      <c r="H10" s="1"/>
      <c r="I10" s="8">
        <v>8000</v>
      </c>
      <c r="J10" s="9">
        <v>45658</v>
      </c>
      <c r="L10" s="8">
        <v>8000</v>
      </c>
      <c r="M10" s="28">
        <v>44652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2" customHeight="1" x14ac:dyDescent="0.3">
      <c r="A11" s="1"/>
      <c r="B11" s="1"/>
      <c r="C11" s="1"/>
      <c r="D11" s="1"/>
      <c r="E11" s="1"/>
      <c r="F11" s="27"/>
      <c r="G11" s="1"/>
      <c r="H11" s="1"/>
      <c r="I11" s="8">
        <v>9000</v>
      </c>
      <c r="J11" s="29">
        <v>46023</v>
      </c>
      <c r="L11" s="8">
        <v>9000</v>
      </c>
      <c r="M11" s="9">
        <v>44682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thickBot="1" x14ac:dyDescent="0.35">
      <c r="A12" s="1"/>
      <c r="B12" s="1"/>
      <c r="C12" s="1"/>
      <c r="D12" s="1"/>
      <c r="E12" s="1"/>
      <c r="F12" s="1"/>
      <c r="G12" s="1"/>
      <c r="H12" s="1"/>
      <c r="I12" s="10">
        <v>-5000</v>
      </c>
      <c r="J12" s="21">
        <v>46388</v>
      </c>
      <c r="L12" s="10">
        <v>-5000</v>
      </c>
      <c r="M12" s="29">
        <v>44713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thickBot="1" x14ac:dyDescent="0.35">
      <c r="A13" s="1"/>
      <c r="B13" s="22" t="s">
        <v>8</v>
      </c>
      <c r="C13" s="23">
        <f>XIRR(B5:B10,C5:C10)</f>
        <v>0.10302876830101013</v>
      </c>
      <c r="D13" s="1"/>
      <c r="E13" s="24" t="s">
        <v>8</v>
      </c>
      <c r="F13" s="25">
        <f>XIRR(E5:E10,F5:F10)</f>
        <v>2.3192620038986211</v>
      </c>
      <c r="G13" s="1"/>
      <c r="H13" s="1"/>
      <c r="I13" s="1"/>
      <c r="J13" s="1"/>
      <c r="L13" s="1"/>
      <c r="M13" s="27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1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thickBot="1" x14ac:dyDescent="0.35">
      <c r="A15" s="1"/>
      <c r="B15" s="1"/>
      <c r="C15" s="1"/>
      <c r="D15" s="1"/>
      <c r="E15" s="24" t="s">
        <v>11</v>
      </c>
      <c r="F15" s="25">
        <f>(1+F13)^(1/12)-1</f>
        <v>0.10514720046304404</v>
      </c>
      <c r="G15" s="1"/>
      <c r="H15" s="1"/>
      <c r="I15" s="22" t="s">
        <v>8</v>
      </c>
      <c r="J15" s="23">
        <f>XIRR(I7:I12,J7:J12)</f>
        <v>0.10302876830101013</v>
      </c>
      <c r="L15" s="24" t="s">
        <v>8</v>
      </c>
      <c r="M15" s="25">
        <f>XIRR(L7:L12,M7:M12)</f>
        <v>2.3192620038986211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thickBot="1" x14ac:dyDescent="0.35">
      <c r="A16" s="1"/>
      <c r="B16" s="1"/>
      <c r="C16" s="1"/>
      <c r="D16" s="1"/>
      <c r="E16" s="1"/>
      <c r="H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thickBo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4" t="s">
        <v>11</v>
      </c>
      <c r="M17" s="25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44" spans="6:10" ht="15" thickBot="1" x14ac:dyDescent="0.35">
      <c r="F44" s="1"/>
      <c r="G44" s="1"/>
      <c r="H44" s="1"/>
      <c r="I44" s="1"/>
      <c r="J44" s="1"/>
    </row>
    <row r="45" spans="6:10" ht="21.6" thickBot="1" x14ac:dyDescent="0.35">
      <c r="F45" s="30" t="s">
        <v>9</v>
      </c>
      <c r="G45" s="31"/>
      <c r="H45" s="14"/>
    </row>
    <row r="46" spans="6:10" ht="15" thickBot="1" x14ac:dyDescent="0.35">
      <c r="F46" s="2"/>
      <c r="G46" s="2"/>
      <c r="H46" s="1"/>
    </row>
    <row r="47" spans="6:10" ht="18.600000000000001" thickBot="1" x14ac:dyDescent="0.35">
      <c r="F47" s="3" t="s">
        <v>0</v>
      </c>
      <c r="G47" s="4" t="s">
        <v>1</v>
      </c>
      <c r="H47" s="5"/>
    </row>
    <row r="48" spans="6:10" x14ac:dyDescent="0.3">
      <c r="F48" s="6">
        <v>-20000</v>
      </c>
      <c r="G48" s="7">
        <v>44562</v>
      </c>
      <c r="H48" s="5"/>
    </row>
    <row r="49" spans="6:8" x14ac:dyDescent="0.3">
      <c r="F49" s="8">
        <v>4000</v>
      </c>
      <c r="G49" s="29">
        <v>44927</v>
      </c>
      <c r="H49" s="5"/>
    </row>
    <row r="50" spans="6:8" x14ac:dyDescent="0.3">
      <c r="F50" s="8">
        <v>9000</v>
      </c>
      <c r="G50" s="20">
        <v>45292</v>
      </c>
      <c r="H50" s="5"/>
    </row>
    <row r="51" spans="6:8" x14ac:dyDescent="0.3">
      <c r="F51" s="8">
        <v>8000</v>
      </c>
      <c r="G51" s="9">
        <v>45658</v>
      </c>
      <c r="H51" s="5"/>
    </row>
    <row r="52" spans="6:8" x14ac:dyDescent="0.3">
      <c r="F52" s="8">
        <v>9000</v>
      </c>
      <c r="G52" s="29">
        <v>46023</v>
      </c>
      <c r="H52" s="5"/>
    </row>
    <row r="53" spans="6:8" ht="15" thickBot="1" x14ac:dyDescent="0.35">
      <c r="F53" s="10">
        <v>-5000</v>
      </c>
      <c r="G53" s="21">
        <v>46388</v>
      </c>
      <c r="H53" s="5"/>
    </row>
    <row r="54" spans="6:8" x14ac:dyDescent="0.3">
      <c r="F54" s="1"/>
      <c r="G54" s="1"/>
      <c r="H54" s="1"/>
    </row>
    <row r="55" spans="6:8" ht="15" thickBot="1" x14ac:dyDescent="0.35">
      <c r="F55" s="1"/>
      <c r="G55" s="1"/>
      <c r="H55" s="1"/>
    </row>
    <row r="56" spans="6:8" ht="16.2" thickBot="1" x14ac:dyDescent="0.35">
      <c r="F56" s="22" t="s">
        <v>8</v>
      </c>
      <c r="G56" s="23">
        <f>XIRR(F48:F53,G48:G53)</f>
        <v>0.10302876830101013</v>
      </c>
      <c r="H56" s="1"/>
    </row>
    <row r="57" spans="6:8" x14ac:dyDescent="0.3">
      <c r="F57" s="1"/>
      <c r="G57" s="1"/>
      <c r="H57" s="1"/>
    </row>
    <row r="58" spans="6:8" x14ac:dyDescent="0.3">
      <c r="F58" s="1"/>
      <c r="G58" s="1"/>
      <c r="H58" s="1"/>
    </row>
  </sheetData>
  <mergeCells count="6">
    <mergeCell ref="I2:M2"/>
    <mergeCell ref="I4:J4"/>
    <mergeCell ref="B2:C2"/>
    <mergeCell ref="E2:F2"/>
    <mergeCell ref="F45:G45"/>
    <mergeCell ref="L4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XIRR</vt:lpstr>
      <vt:lpstr>Basic</vt:lpstr>
      <vt:lpstr>Guess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ASM Arman</cp:lastModifiedBy>
  <dcterms:created xsi:type="dcterms:W3CDTF">2022-01-04T02:53:02Z</dcterms:created>
  <dcterms:modified xsi:type="dcterms:W3CDTF">2022-01-04T10:35:17Z</dcterms:modified>
</cp:coreProperties>
</file>