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18943303-34D0-4324-A16B-160097986236}" xr6:coauthVersionLast="47" xr6:coauthVersionMax="47" xr10:uidLastSave="{00000000-0000-0000-0000-000000000000}"/>
  <bookViews>
    <workbookView xWindow="-120" yWindow="-120" windowWidth="20730" windowHeight="11160" firstSheet="3" activeTab="10" xr2:uid="{00000000-000D-0000-FFFF-FFFF00000000}"/>
  </bookViews>
  <sheets>
    <sheet name="NPV with Investment after Yr 1" sheetId="4" r:id="rId1"/>
    <sheet name="NPV with Initial Investment" sheetId="1" r:id="rId2"/>
    <sheet name="Example 1" sheetId="5" r:id="rId3"/>
    <sheet name="Example 2" sheetId="9" r:id="rId4"/>
    <sheet name="Example 3" sheetId="7" r:id="rId5"/>
    <sheet name="Example 4" sheetId="11" r:id="rId6"/>
    <sheet name="Example 5" sheetId="10" r:id="rId7"/>
    <sheet name="Error 1" sheetId="3" r:id="rId8"/>
    <sheet name="Error 2" sheetId="13" r:id="rId9"/>
    <sheet name="Error 3" sheetId="14" r:id="rId10"/>
    <sheet name="Error 4" sheetId="15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0" l="1"/>
  <c r="D6" i="10"/>
  <c r="D7" i="10"/>
  <c r="D8" i="10"/>
  <c r="D9" i="10"/>
  <c r="D10" i="10"/>
  <c r="D5" i="10"/>
  <c r="C14" i="10"/>
  <c r="D7" i="11"/>
  <c r="D8" i="11"/>
  <c r="D9" i="11"/>
  <c r="D10" i="11"/>
  <c r="C16" i="11"/>
  <c r="D6" i="11"/>
  <c r="C14" i="11"/>
  <c r="C14" i="7"/>
  <c r="C14" i="9"/>
  <c r="C14" i="5"/>
  <c r="F12" i="15"/>
  <c r="C12" i="15"/>
  <c r="I12" i="13"/>
  <c r="F12" i="13"/>
  <c r="C12" i="13"/>
  <c r="F12" i="3"/>
  <c r="F12" i="14"/>
  <c r="C12" i="14"/>
  <c r="C16" i="4"/>
  <c r="C14" i="4"/>
  <c r="D5" i="4"/>
  <c r="D6" i="4"/>
  <c r="D10" i="4"/>
  <c r="D9" i="4"/>
  <c r="D8" i="4"/>
  <c r="D7" i="4"/>
  <c r="C14" i="1"/>
  <c r="C16" i="1"/>
  <c r="C12" i="3"/>
  <c r="D7" i="1"/>
  <c r="D8" i="1"/>
  <c r="D9" i="1"/>
  <c r="D10" i="1"/>
  <c r="D6" i="1"/>
  <c r="D14" i="10"/>
  <c r="E9" i="11"/>
  <c r="F13" i="13"/>
  <c r="E7" i="1"/>
  <c r="D16" i="11"/>
  <c r="E6" i="1"/>
  <c r="D14" i="4"/>
  <c r="E5" i="10"/>
  <c r="E7" i="11"/>
  <c r="E7" i="4"/>
  <c r="E9" i="1"/>
  <c r="C13" i="3"/>
  <c r="D16" i="4"/>
  <c r="D16" i="10"/>
  <c r="E10" i="11"/>
  <c r="E5" i="4"/>
  <c r="E6" i="10"/>
  <c r="E8" i="10"/>
  <c r="E8" i="1"/>
  <c r="E10" i="10"/>
  <c r="E8" i="11"/>
  <c r="E10" i="1"/>
  <c r="E6" i="11"/>
  <c r="C13" i="13"/>
  <c r="D16" i="1"/>
  <c r="E10" i="4"/>
  <c r="E9" i="10"/>
  <c r="I13" i="13"/>
  <c r="D14" i="1"/>
  <c r="E8" i="4"/>
  <c r="E9" i="4"/>
  <c r="E6" i="4"/>
  <c r="E7" i="10"/>
  <c r="D14" i="11"/>
  <c r="F13" i="3"/>
</calcChain>
</file>

<file path=xl/sharedStrings.xml><?xml version="1.0" encoding="utf-8"?>
<sst xmlns="http://schemas.openxmlformats.org/spreadsheetml/2006/main" count="130" uniqueCount="30">
  <si>
    <t>NPV Function</t>
  </si>
  <si>
    <t>Period</t>
  </si>
  <si>
    <t>Cashflow</t>
  </si>
  <si>
    <t>Discount rate</t>
  </si>
  <si>
    <t>NPV</t>
  </si>
  <si>
    <t>PV</t>
  </si>
  <si>
    <t> += </t>
  </si>
  <si>
    <t>Year 0</t>
  </si>
  <si>
    <t>Year 1</t>
  </si>
  <si>
    <t>Year 2</t>
  </si>
  <si>
    <t>Year 3</t>
  </si>
  <si>
    <t>Quarter 3</t>
  </si>
  <si>
    <t>Irregular Interval error</t>
  </si>
  <si>
    <t>NPV (formula)</t>
  </si>
  <si>
    <t>NPV (manual)</t>
  </si>
  <si>
    <t xml:space="preserve">NPV </t>
  </si>
  <si>
    <t>NPV with investment after YR-1</t>
  </si>
  <si>
    <t>NPV &gt; 0 with Initial Investment</t>
  </si>
  <si>
    <t>NPV &lt; 0 with Initial Investment</t>
  </si>
  <si>
    <t>NPV From PV-1</t>
  </si>
  <si>
    <t>NPV from PV-2</t>
  </si>
  <si>
    <t>Missing Periods</t>
  </si>
  <si>
    <t>Month 0</t>
  </si>
  <si>
    <t>Month 1</t>
  </si>
  <si>
    <t>Month 3</t>
  </si>
  <si>
    <t>Yearly rate</t>
  </si>
  <si>
    <t>Monthly rate</t>
  </si>
  <si>
    <t>Wrong Discount rate</t>
  </si>
  <si>
    <t>Incorrect rate format</t>
  </si>
  <si>
    <t>Month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</si>
</sst>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00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4D5156"/>
      <name val="Arial"/>
      <family val="2"/>
    </font>
    <font>
      <sz val="8"/>
      <name val="Calibri"/>
      <family val="2"/>
      <scheme val="minor"/>
    </font>
    <font>
      <b/>
      <i/>
      <sz val="11"/>
      <color theme="3"/>
      <name val="Calibri"/>
      <family val="2"/>
      <scheme val="minor"/>
    </font>
    <font>
      <sz val="11"/>
      <color rgb="FF4D5156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2" tint="-0.499984740745262"/>
      </bottom>
      <diagonal/>
    </border>
    <border>
      <left/>
      <right/>
      <top/>
      <bottom style="thick">
        <color theme="2" tint="-0.2499465926084170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4" fillId="0" borderId="0" xfId="0" applyFont="1"/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vertical="center"/>
    </xf>
    <xf numFmtId="8" fontId="0" fillId="3" borderId="1" xfId="0" applyNumberFormat="1" applyFill="1" applyBorder="1" applyAlignment="1">
      <alignment vertical="center"/>
    </xf>
    <xf numFmtId="164" fontId="0" fillId="4" borderId="1" xfId="1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8" fontId="0" fillId="4" borderId="1" xfId="0" applyNumberForma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8" fillId="0" borderId="1" xfId="0" applyFont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8" fontId="8" fillId="7" borderId="1" xfId="0" applyNumberFormat="1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8" fontId="8" fillId="6" borderId="1" xfId="0" applyNumberFormat="1" applyFont="1" applyFill="1" applyBorder="1" applyAlignment="1">
      <alignment vertical="center"/>
    </xf>
    <xf numFmtId="8" fontId="8" fillId="8" borderId="1" xfId="0" applyNumberFormat="1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9" fontId="0" fillId="7" borderId="1" xfId="0" applyNumberForma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0" fontId="0" fillId="6" borderId="1" xfId="0" applyNumberFormat="1" applyFill="1" applyBorder="1" applyAlignment="1">
      <alignment vertical="center"/>
    </xf>
    <xf numFmtId="0" fontId="0" fillId="7" borderId="1" xfId="2" applyNumberFormat="1" applyFont="1" applyFill="1" applyBorder="1" applyAlignment="1">
      <alignment vertical="center"/>
    </xf>
    <xf numFmtId="9" fontId="0" fillId="6" borderId="1" xfId="2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166" fontId="7" fillId="0" borderId="1" xfId="0" applyNumberFormat="1" applyFont="1" applyBorder="1" applyAlignment="1">
      <alignment vertical="center"/>
    </xf>
    <xf numFmtId="166" fontId="9" fillId="0" borderId="1" xfId="0" applyNumberFormat="1" applyFont="1" applyBorder="1" applyAlignment="1">
      <alignment vertical="center"/>
    </xf>
    <xf numFmtId="0" fontId="10" fillId="5" borderId="0" xfId="0" applyFont="1" applyFill="1" applyAlignment="1">
      <alignment vertical="center"/>
    </xf>
    <xf numFmtId="8" fontId="8" fillId="5" borderId="1" xfId="0" applyNumberFormat="1" applyFont="1" applyFill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B85D6-BEE0-4D73-ACF8-EC23CC7F244B}">
  <dimension ref="B1:L16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" style="1" customWidth="1"/>
    <col min="2" max="2" width="13.85546875" style="1" customWidth="1"/>
    <col min="3" max="3" width="14.42578125" style="1" customWidth="1"/>
    <col min="4" max="4" width="12.8554687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0</v>
      </c>
      <c r="C2" s="35"/>
      <c r="D2" s="35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  <c r="D4" s="2" t="s">
        <v>5</v>
      </c>
    </row>
    <row r="5" spans="2:12" ht="20.100000000000001" customHeight="1" x14ac:dyDescent="0.25">
      <c r="B5" s="3">
        <v>1</v>
      </c>
      <c r="C5" s="3">
        <v>-5000</v>
      </c>
      <c r="D5" s="6">
        <f t="shared" ref="D5:D10" si="0">C5/(1+$C$12)^B5</f>
        <v>-4545.454545454545</v>
      </c>
      <c r="E5" s="10" t="str">
        <f t="shared" ref="E5:E10" ca="1" si="1">_xlfn.FORMULATEXT(D5)</f>
        <v>=C5/(1+$C$12)^B5</v>
      </c>
    </row>
    <row r="6" spans="2:12" ht="20.100000000000001" customHeight="1" x14ac:dyDescent="0.25">
      <c r="B6" s="3">
        <v>2</v>
      </c>
      <c r="C6" s="3">
        <v>500</v>
      </c>
      <c r="D6" s="6">
        <f t="shared" si="0"/>
        <v>413.22314049586771</v>
      </c>
      <c r="E6" s="10" t="str">
        <f t="shared" ca="1" si="1"/>
        <v>=C6/(1+$C$12)^B6</v>
      </c>
    </row>
    <row r="7" spans="2:12" ht="20.100000000000001" customHeight="1" x14ac:dyDescent="0.25">
      <c r="B7" s="3">
        <v>3</v>
      </c>
      <c r="C7" s="3">
        <v>1000</v>
      </c>
      <c r="D7" s="6">
        <f t="shared" si="0"/>
        <v>751.31480090157754</v>
      </c>
      <c r="E7" s="10" t="str">
        <f t="shared" ca="1" si="1"/>
        <v>=C7/(1+$C$12)^B7</v>
      </c>
    </row>
    <row r="8" spans="2:12" ht="20.100000000000001" customHeight="1" x14ac:dyDescent="0.25">
      <c r="B8" s="3">
        <v>4</v>
      </c>
      <c r="C8" s="3">
        <v>1500</v>
      </c>
      <c r="D8" s="6">
        <f t="shared" si="0"/>
        <v>1024.5201830476058</v>
      </c>
      <c r="E8" s="10" t="str">
        <f t="shared" ca="1" si="1"/>
        <v>=C8/(1+$C$12)^B8</v>
      </c>
    </row>
    <row r="9" spans="2:12" ht="20.100000000000001" customHeight="1" x14ac:dyDescent="0.25">
      <c r="B9" s="3">
        <v>5</v>
      </c>
      <c r="C9" s="3">
        <v>2000</v>
      </c>
      <c r="D9" s="6">
        <f t="shared" si="0"/>
        <v>1241.8426461183099</v>
      </c>
      <c r="E9" s="10" t="str">
        <f t="shared" ca="1" si="1"/>
        <v>=C9/(1+$C$12)^B9</v>
      </c>
    </row>
    <row r="10" spans="2:12" ht="20.100000000000001" customHeight="1" x14ac:dyDescent="0.25">
      <c r="B10" s="3">
        <v>6</v>
      </c>
      <c r="C10" s="3">
        <v>2500</v>
      </c>
      <c r="D10" s="6">
        <f t="shared" si="0"/>
        <v>1411.1848251344429</v>
      </c>
      <c r="E10" s="10" t="str">
        <f t="shared" ca="1" si="1"/>
        <v>=C10/(1+$C$12)^B10</v>
      </c>
    </row>
    <row r="11" spans="2:12" ht="13.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4.25" customHeight="1" x14ac:dyDescent="0.25"/>
    <row r="14" spans="2:12" ht="20.100000000000001" customHeight="1" x14ac:dyDescent="0.25">
      <c r="B14" s="7" t="s">
        <v>13</v>
      </c>
      <c r="C14" s="11">
        <f>NPV(C12,C5:C10)</f>
        <v>296.63105024325802</v>
      </c>
      <c r="D14" s="10" t="str">
        <f ca="1">_xlfn.FORMULATEXT(C14)</f>
        <v>=NPV(C12,C5:C10)</v>
      </c>
    </row>
    <row r="15" spans="2:12" ht="12.75" customHeight="1" x14ac:dyDescent="0.2">
      <c r="L15" s="5" t="s">
        <v>6</v>
      </c>
    </row>
    <row r="16" spans="2:12" ht="20.100000000000001" customHeight="1" x14ac:dyDescent="0.25">
      <c r="B16" s="7" t="s">
        <v>14</v>
      </c>
      <c r="C16" s="9">
        <f>SUM(D5:D10)</f>
        <v>296.63105024325864</v>
      </c>
      <c r="D16" s="10" t="str">
        <f ca="1">_xlfn.FORMULATEXT(C16)</f>
        <v>=SUM(D5:D10)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7AEC7-759B-4D70-9B83-E1DE62C138B9}">
  <dimension ref="B1:J13"/>
  <sheetViews>
    <sheetView showGridLines="0" workbookViewId="0">
      <selection activeCell="H11" sqref="H11"/>
    </sheetView>
  </sheetViews>
  <sheetFormatPr defaultRowHeight="20.100000000000001" customHeight="1" x14ac:dyDescent="0.25"/>
  <cols>
    <col min="1" max="1" width="3" style="1" customWidth="1"/>
    <col min="2" max="2" width="13.28515625" style="1" customWidth="1"/>
    <col min="3" max="3" width="14.42578125" style="1" customWidth="1"/>
    <col min="4" max="4" width="5.140625" style="1" customWidth="1"/>
    <col min="5" max="5" width="12.85546875" style="1" customWidth="1"/>
    <col min="6" max="6" width="12" style="1" customWidth="1"/>
    <col min="7" max="16384" width="9.140625" style="1"/>
  </cols>
  <sheetData>
    <row r="1" spans="2:10" ht="15" customHeight="1" x14ac:dyDescent="0.25"/>
    <row r="2" spans="2:10" ht="20.100000000000001" customHeight="1" thickBot="1" x14ac:dyDescent="0.3">
      <c r="B2" s="36" t="s">
        <v>27</v>
      </c>
      <c r="C2" s="36"/>
      <c r="E2" s="36" t="s">
        <v>27</v>
      </c>
      <c r="F2" s="36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E4" s="2" t="s">
        <v>1</v>
      </c>
      <c r="F4" s="2" t="s">
        <v>2</v>
      </c>
    </row>
    <row r="5" spans="2:10" ht="20.100000000000001" customHeight="1" x14ac:dyDescent="0.25">
      <c r="B5" s="3" t="s">
        <v>22</v>
      </c>
      <c r="C5" s="3">
        <v>-1000</v>
      </c>
      <c r="E5" s="3" t="s">
        <v>22</v>
      </c>
      <c r="F5" s="3">
        <v>-1000</v>
      </c>
    </row>
    <row r="6" spans="2:10" ht="20.100000000000001" customHeight="1" x14ac:dyDescent="0.25">
      <c r="B6" s="3" t="s">
        <v>23</v>
      </c>
      <c r="C6" s="3">
        <v>500</v>
      </c>
      <c r="E6" s="3" t="s">
        <v>23</v>
      </c>
      <c r="F6" s="3">
        <v>500</v>
      </c>
    </row>
    <row r="7" spans="2:10" ht="20.100000000000001" customHeight="1" x14ac:dyDescent="0.25">
      <c r="B7" s="3" t="s">
        <v>29</v>
      </c>
      <c r="C7" s="3">
        <v>700</v>
      </c>
      <c r="E7" s="3" t="s">
        <v>29</v>
      </c>
      <c r="F7" s="3">
        <v>700</v>
      </c>
    </row>
    <row r="8" spans="2:10" ht="20.100000000000001" customHeight="1" x14ac:dyDescent="0.25">
      <c r="B8" s="15" t="s">
        <v>24</v>
      </c>
      <c r="C8" s="3">
        <v>900</v>
      </c>
      <c r="E8" s="15" t="s">
        <v>24</v>
      </c>
      <c r="F8" s="3">
        <v>900</v>
      </c>
    </row>
    <row r="10" spans="2:10" ht="20.100000000000001" customHeight="1" x14ac:dyDescent="0.25">
      <c r="B10" s="21" t="s">
        <v>25</v>
      </c>
      <c r="C10" s="22">
        <v>0.1</v>
      </c>
      <c r="E10" s="23" t="s">
        <v>26</v>
      </c>
      <c r="F10" s="24">
        <v>8.3333333333333297E-3</v>
      </c>
    </row>
    <row r="12" spans="2:10" ht="20.100000000000001" customHeight="1" x14ac:dyDescent="0.25">
      <c r="B12" s="3" t="s">
        <v>4</v>
      </c>
      <c r="C12" s="17">
        <f>NPV(C10,C6:C8)+C5</f>
        <v>709.24117205108905</v>
      </c>
      <c r="E12" s="3" t="s">
        <v>4</v>
      </c>
      <c r="F12" s="19">
        <f>NPV(F10,F6:F8)+F5</f>
        <v>1062.2151876226671</v>
      </c>
    </row>
    <row r="13" spans="2:10" ht="20.100000000000001" customHeight="1" x14ac:dyDescent="0.2">
      <c r="J13" s="5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FE4A-A733-46F2-B6F7-94F8F6115593}">
  <dimension ref="B1:J13"/>
  <sheetViews>
    <sheetView showGridLines="0" tabSelected="1" workbookViewId="0">
      <selection activeCell="I15" sqref="I15"/>
    </sheetView>
  </sheetViews>
  <sheetFormatPr defaultRowHeight="20.100000000000001" customHeight="1" x14ac:dyDescent="0.25"/>
  <cols>
    <col min="1" max="1" width="3" style="1" customWidth="1"/>
    <col min="2" max="2" width="12.85546875" style="1" customWidth="1"/>
    <col min="3" max="3" width="12.140625" style="1" customWidth="1"/>
    <col min="4" max="4" width="7.7109375" style="1" customWidth="1"/>
    <col min="5" max="5" width="11.5703125" style="1" customWidth="1"/>
    <col min="6" max="6" width="13.5703125" style="1" customWidth="1"/>
    <col min="7" max="16384" width="9.140625" style="1"/>
  </cols>
  <sheetData>
    <row r="1" spans="2:10" ht="15" customHeight="1" x14ac:dyDescent="0.25"/>
    <row r="2" spans="2:10" ht="20.100000000000001" customHeight="1" thickBot="1" x14ac:dyDescent="0.3">
      <c r="B2" s="36" t="s">
        <v>28</v>
      </c>
      <c r="C2" s="36"/>
      <c r="E2" s="36" t="s">
        <v>28</v>
      </c>
      <c r="F2" s="36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E4" s="2" t="s">
        <v>1</v>
      </c>
      <c r="F4" s="2" t="s">
        <v>2</v>
      </c>
    </row>
    <row r="5" spans="2:10" ht="20.100000000000001" customHeight="1" x14ac:dyDescent="0.25">
      <c r="B5" s="3" t="s">
        <v>22</v>
      </c>
      <c r="C5" s="3">
        <v>-1000</v>
      </c>
      <c r="E5" s="3" t="s">
        <v>22</v>
      </c>
      <c r="F5" s="3">
        <v>-1000</v>
      </c>
    </row>
    <row r="6" spans="2:10" ht="20.100000000000001" customHeight="1" x14ac:dyDescent="0.25">
      <c r="B6" s="3" t="s">
        <v>23</v>
      </c>
      <c r="C6" s="3">
        <v>500</v>
      </c>
      <c r="E6" s="3" t="s">
        <v>23</v>
      </c>
      <c r="F6" s="3">
        <v>500</v>
      </c>
    </row>
    <row r="7" spans="2:10" ht="20.100000000000001" customHeight="1" x14ac:dyDescent="0.25">
      <c r="B7" s="3" t="s">
        <v>29</v>
      </c>
      <c r="C7" s="3">
        <v>700</v>
      </c>
      <c r="E7" s="3" t="s">
        <v>29</v>
      </c>
      <c r="F7" s="3">
        <v>700</v>
      </c>
    </row>
    <row r="8" spans="2:10" ht="20.100000000000001" customHeight="1" x14ac:dyDescent="0.25">
      <c r="B8" s="15" t="s">
        <v>24</v>
      </c>
      <c r="C8" s="3">
        <v>900</v>
      </c>
      <c r="E8" s="15" t="s">
        <v>24</v>
      </c>
      <c r="F8" s="3">
        <v>900</v>
      </c>
    </row>
    <row r="10" spans="2:10" ht="20.100000000000001" customHeight="1" x14ac:dyDescent="0.25">
      <c r="B10" s="21" t="s">
        <v>25</v>
      </c>
      <c r="C10" s="25">
        <v>10</v>
      </c>
      <c r="E10" s="23" t="s">
        <v>25</v>
      </c>
      <c r="F10" s="26">
        <v>0.1</v>
      </c>
    </row>
    <row r="12" spans="2:10" ht="20.100000000000001" customHeight="1" x14ac:dyDescent="0.25">
      <c r="B12" s="3" t="s">
        <v>4</v>
      </c>
      <c r="C12" s="17">
        <f>NPV(C10,C6:C8)+C5</f>
        <v>-948.08414725770103</v>
      </c>
      <c r="E12" s="3" t="s">
        <v>4</v>
      </c>
      <c r="F12" s="19">
        <f>NPV(F10,F6:F8)+F5</f>
        <v>709.24117205108905</v>
      </c>
    </row>
    <row r="13" spans="2:10" ht="20.100000000000001" customHeight="1" x14ac:dyDescent="0.2">
      <c r="J13" s="5"/>
    </row>
  </sheetData>
  <mergeCells count="2">
    <mergeCell ref="B2:C2"/>
    <mergeCell ref="E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8"/>
  <sheetViews>
    <sheetView showGridLines="0" workbookViewId="0">
      <selection activeCell="C14" sqref="C14"/>
    </sheetView>
  </sheetViews>
  <sheetFormatPr defaultRowHeight="20.100000000000001" customHeight="1" x14ac:dyDescent="0.25"/>
  <cols>
    <col min="1" max="1" width="3" style="1" customWidth="1"/>
    <col min="2" max="2" width="13.85546875" style="1" customWidth="1"/>
    <col min="3" max="3" width="14.42578125" style="1" customWidth="1"/>
    <col min="4" max="4" width="12.8554687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0</v>
      </c>
      <c r="C2" s="35"/>
      <c r="D2" s="35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  <c r="D4" s="2" t="s">
        <v>5</v>
      </c>
    </row>
    <row r="5" spans="2:12" ht="20.100000000000001" customHeight="1" x14ac:dyDescent="0.25">
      <c r="B5" s="3">
        <v>0</v>
      </c>
      <c r="C5" s="3">
        <v>-5000</v>
      </c>
      <c r="D5" s="3"/>
    </row>
    <row r="6" spans="2:12" ht="20.100000000000001" customHeight="1" x14ac:dyDescent="0.25">
      <c r="B6" s="3">
        <v>1</v>
      </c>
      <c r="C6" s="3">
        <v>500</v>
      </c>
      <c r="D6" s="6">
        <f>C6/(1+$C$12)^B6</f>
        <v>454.5454545454545</v>
      </c>
      <c r="E6" s="10" t="str">
        <f ca="1">_xlfn.FORMULATEXT(D6)</f>
        <v>=C6/(1+$C$12)^B6</v>
      </c>
    </row>
    <row r="7" spans="2:12" ht="20.100000000000001" customHeight="1" x14ac:dyDescent="0.25">
      <c r="B7" s="3">
        <v>2</v>
      </c>
      <c r="C7" s="3">
        <v>1000</v>
      </c>
      <c r="D7" s="6">
        <f t="shared" ref="D7:D10" si="0">C7/(1+$C$12)^B7</f>
        <v>826.44628099173542</v>
      </c>
      <c r="E7" s="10" t="str">
        <f t="shared" ref="E7:E10" ca="1" si="1">_xlfn.FORMULATEXT(D7)</f>
        <v>=C7/(1+$C$12)^B7</v>
      </c>
    </row>
    <row r="8" spans="2:12" ht="20.100000000000001" customHeight="1" x14ac:dyDescent="0.25">
      <c r="B8" s="3">
        <v>3</v>
      </c>
      <c r="C8" s="3">
        <v>1500</v>
      </c>
      <c r="D8" s="6">
        <f t="shared" si="0"/>
        <v>1126.9722013523663</v>
      </c>
      <c r="E8" s="10" t="str">
        <f t="shared" ca="1" si="1"/>
        <v>=C8/(1+$C$12)^B8</v>
      </c>
    </row>
    <row r="9" spans="2:12" ht="20.100000000000001" customHeight="1" x14ac:dyDescent="0.25">
      <c r="B9" s="3">
        <v>4</v>
      </c>
      <c r="C9" s="3">
        <v>2000</v>
      </c>
      <c r="D9" s="6">
        <f t="shared" si="0"/>
        <v>1366.026910730141</v>
      </c>
      <c r="E9" s="10" t="str">
        <f t="shared" ca="1" si="1"/>
        <v>=C9/(1+$C$12)^B9</v>
      </c>
    </row>
    <row r="10" spans="2:12" ht="20.100000000000001" customHeight="1" x14ac:dyDescent="0.25">
      <c r="B10" s="3">
        <v>5</v>
      </c>
      <c r="C10" s="3">
        <v>2500</v>
      </c>
      <c r="D10" s="6">
        <f t="shared" si="0"/>
        <v>1552.3033076478873</v>
      </c>
      <c r="E10" s="10" t="str">
        <f t="shared" ca="1" si="1"/>
        <v>=C10/(1+$C$12)^B10</v>
      </c>
    </row>
    <row r="11" spans="2:12" ht="13.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4.25" customHeight="1" x14ac:dyDescent="0.25"/>
    <row r="14" spans="2:12" ht="20.100000000000001" customHeight="1" x14ac:dyDescent="0.25">
      <c r="B14" s="7" t="s">
        <v>13</v>
      </c>
      <c r="C14" s="8">
        <f>NPV(C12,C5:C10)</f>
        <v>296.63105024325802</v>
      </c>
      <c r="D14" s="10" t="str">
        <f ca="1">_xlfn.FORMULATEXT(C14)</f>
        <v>=NPV(C12,C5:C10)</v>
      </c>
    </row>
    <row r="15" spans="2:12" ht="12.75" customHeight="1" x14ac:dyDescent="0.2">
      <c r="L15" s="5" t="s">
        <v>6</v>
      </c>
    </row>
    <row r="16" spans="2:12" ht="20.100000000000001" customHeight="1" x14ac:dyDescent="0.25">
      <c r="B16" s="7" t="s">
        <v>14</v>
      </c>
      <c r="C16" s="9">
        <f>SUM(D6:D10)+C5</f>
        <v>326.29415526758385</v>
      </c>
      <c r="D16" s="10" t="str">
        <f ca="1">_xlfn.FORMULATEXT(C16)</f>
        <v>=SUM(D6:D10)+C5</v>
      </c>
    </row>
    <row r="18" spans="3:3" ht="20.100000000000001" customHeight="1" x14ac:dyDescent="0.25">
      <c r="C18" s="14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765BE-E8AC-4B17-8B3A-4FFD8FB84E73}">
  <dimension ref="B1:L17"/>
  <sheetViews>
    <sheetView showGridLines="0" workbookViewId="0">
      <selection activeCell="E12" sqref="E12"/>
    </sheetView>
  </sheetViews>
  <sheetFormatPr defaultRowHeight="20.100000000000001" customHeight="1" x14ac:dyDescent="0.25"/>
  <cols>
    <col min="1" max="1" width="3" style="1" customWidth="1"/>
    <col min="2" max="2" width="20.140625" style="1" customWidth="1"/>
    <col min="3" max="3" width="24.5703125" style="1" customWidth="1"/>
    <col min="4" max="4" width="28.4257812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17</v>
      </c>
      <c r="C2" s="35"/>
      <c r="D2" s="12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</row>
    <row r="5" spans="2:12" ht="20.100000000000001" customHeight="1" x14ac:dyDescent="0.25">
      <c r="B5" s="13">
        <v>0</v>
      </c>
      <c r="C5" s="6">
        <v>-5000</v>
      </c>
    </row>
    <row r="6" spans="2:12" ht="20.100000000000001" customHeight="1" x14ac:dyDescent="0.25">
      <c r="B6" s="13">
        <v>1</v>
      </c>
      <c r="C6" s="6">
        <v>500</v>
      </c>
    </row>
    <row r="7" spans="2:12" ht="20.100000000000001" customHeight="1" x14ac:dyDescent="0.25">
      <c r="B7" s="13">
        <v>2</v>
      </c>
      <c r="C7" s="6">
        <v>1000</v>
      </c>
    </row>
    <row r="8" spans="2:12" ht="20.100000000000001" customHeight="1" x14ac:dyDescent="0.25">
      <c r="B8" s="13">
        <v>3</v>
      </c>
      <c r="C8" s="6">
        <v>1500</v>
      </c>
    </row>
    <row r="9" spans="2:12" ht="20.100000000000001" customHeight="1" x14ac:dyDescent="0.25">
      <c r="B9" s="13">
        <v>4</v>
      </c>
      <c r="C9" s="6">
        <v>2000</v>
      </c>
    </row>
    <row r="10" spans="2:12" ht="20.100000000000001" customHeight="1" x14ac:dyDescent="0.25">
      <c r="B10" s="13">
        <v>5</v>
      </c>
      <c r="C10" s="6">
        <v>2500</v>
      </c>
    </row>
    <row r="11" spans="2:12" ht="21.7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9.5" customHeight="1" x14ac:dyDescent="0.25"/>
    <row r="14" spans="2:12" ht="20.100000000000001" customHeight="1" x14ac:dyDescent="0.25">
      <c r="B14" s="7" t="s">
        <v>15</v>
      </c>
      <c r="C14" s="28">
        <f>NPV(C12,C6:C10)+C5</f>
        <v>326.29415526758476</v>
      </c>
      <c r="D14" s="10"/>
    </row>
    <row r="15" spans="2:12" ht="45.75" customHeight="1" x14ac:dyDescent="0.2">
      <c r="C15" s="10"/>
      <c r="L15" s="5" t="s">
        <v>6</v>
      </c>
    </row>
    <row r="16" spans="2:12" ht="20.100000000000001" customHeight="1" x14ac:dyDescent="0.25">
      <c r="C16" s="27"/>
    </row>
    <row r="17" spans="3:3" ht="20.100000000000001" customHeight="1" x14ac:dyDescent="0.25">
      <c r="C17" s="27"/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85B39-F7A4-4E0A-BCBD-7A4CFB87164C}">
  <dimension ref="B1:L15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3" style="1" customWidth="1"/>
    <col min="2" max="2" width="22.85546875" style="1" customWidth="1"/>
    <col min="3" max="3" width="23.42578125" style="1" customWidth="1"/>
    <col min="4" max="4" width="19.8554687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18</v>
      </c>
      <c r="C2" s="35"/>
      <c r="D2" s="12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</row>
    <row r="5" spans="2:12" ht="20.100000000000001" customHeight="1" x14ac:dyDescent="0.25">
      <c r="B5" s="13">
        <v>0</v>
      </c>
      <c r="C5" s="6">
        <v>-5000</v>
      </c>
    </row>
    <row r="6" spans="2:12" ht="20.100000000000001" customHeight="1" x14ac:dyDescent="0.25">
      <c r="B6" s="13">
        <v>1</v>
      </c>
      <c r="C6" s="6">
        <v>500</v>
      </c>
    </row>
    <row r="7" spans="2:12" ht="20.100000000000001" customHeight="1" x14ac:dyDescent="0.25">
      <c r="B7" s="13">
        <v>2</v>
      </c>
      <c r="C7" s="6">
        <v>1000</v>
      </c>
    </row>
    <row r="8" spans="2:12" ht="20.100000000000001" customHeight="1" x14ac:dyDescent="0.25">
      <c r="B8" s="13">
        <v>3</v>
      </c>
      <c r="C8" s="6">
        <v>1500</v>
      </c>
    </row>
    <row r="9" spans="2:12" ht="20.100000000000001" customHeight="1" x14ac:dyDescent="0.25">
      <c r="B9" s="13">
        <v>4</v>
      </c>
      <c r="C9" s="6">
        <v>2000</v>
      </c>
    </row>
    <row r="10" spans="2:12" ht="20.100000000000001" customHeight="1" x14ac:dyDescent="0.25">
      <c r="B10" s="13">
        <v>5</v>
      </c>
      <c r="C10" s="6">
        <v>2500</v>
      </c>
    </row>
    <row r="11" spans="2:12" ht="21.75" customHeight="1" x14ac:dyDescent="0.25"/>
    <row r="12" spans="2:12" ht="20.100000000000001" customHeight="1" x14ac:dyDescent="0.25">
      <c r="B12" s="7" t="s">
        <v>3</v>
      </c>
      <c r="C12" s="4">
        <v>0.15</v>
      </c>
    </row>
    <row r="13" spans="2:12" ht="17.25" customHeight="1" x14ac:dyDescent="0.25"/>
    <row r="14" spans="2:12" ht="20.100000000000001" customHeight="1" x14ac:dyDescent="0.25">
      <c r="B14" s="7" t="s">
        <v>15</v>
      </c>
      <c r="C14" s="29">
        <f>NPV(C12,C6:C10)+C5</f>
        <v>-436.35104592778771</v>
      </c>
      <c r="D14" s="10"/>
    </row>
    <row r="15" spans="2:12" ht="45.75" customHeight="1" x14ac:dyDescent="0.2">
      <c r="C15" s="10"/>
      <c r="L15" s="5" t="s">
        <v>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1074E-24A2-44DD-AA31-194380386454}">
  <dimension ref="B1:L15"/>
  <sheetViews>
    <sheetView showGridLines="0" workbookViewId="0">
      <selection activeCell="E17" sqref="E17"/>
    </sheetView>
  </sheetViews>
  <sheetFormatPr defaultRowHeight="20.100000000000001" customHeight="1" x14ac:dyDescent="0.25"/>
  <cols>
    <col min="1" max="1" width="3" style="1" customWidth="1"/>
    <col min="2" max="2" width="20.140625" style="1" customWidth="1"/>
    <col min="3" max="3" width="21.7109375" style="1" customWidth="1"/>
    <col min="4" max="4" width="19.8554687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16</v>
      </c>
      <c r="C2" s="35"/>
      <c r="D2" s="12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</row>
    <row r="5" spans="2:12" ht="20.100000000000001" customHeight="1" x14ac:dyDescent="0.25">
      <c r="B5" s="13">
        <v>1</v>
      </c>
      <c r="C5" s="6">
        <v>-5000</v>
      </c>
    </row>
    <row r="6" spans="2:12" ht="20.100000000000001" customHeight="1" x14ac:dyDescent="0.25">
      <c r="B6" s="13">
        <v>2</v>
      </c>
      <c r="C6" s="6">
        <v>500</v>
      </c>
    </row>
    <row r="7" spans="2:12" ht="20.100000000000001" customHeight="1" x14ac:dyDescent="0.25">
      <c r="B7" s="13">
        <v>3</v>
      </c>
      <c r="C7" s="6">
        <v>1000</v>
      </c>
    </row>
    <row r="8" spans="2:12" ht="20.100000000000001" customHeight="1" x14ac:dyDescent="0.25">
      <c r="B8" s="13">
        <v>4</v>
      </c>
      <c r="C8" s="6">
        <v>1500</v>
      </c>
    </row>
    <row r="9" spans="2:12" ht="20.100000000000001" customHeight="1" x14ac:dyDescent="0.25">
      <c r="B9" s="13">
        <v>5</v>
      </c>
      <c r="C9" s="6">
        <v>2000</v>
      </c>
    </row>
    <row r="10" spans="2:12" ht="20.100000000000001" customHeight="1" x14ac:dyDescent="0.25">
      <c r="B10" s="13">
        <v>6</v>
      </c>
      <c r="C10" s="6">
        <v>2500</v>
      </c>
    </row>
    <row r="11" spans="2:12" ht="21.7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7.25" customHeight="1" x14ac:dyDescent="0.25"/>
    <row r="14" spans="2:12" ht="20.100000000000001" customHeight="1" x14ac:dyDescent="0.25">
      <c r="B14" s="7" t="s">
        <v>15</v>
      </c>
      <c r="C14" s="31">
        <f>NPV(C12,C5:C10)</f>
        <v>296.63105024325802</v>
      </c>
      <c r="D14" s="10"/>
    </row>
    <row r="15" spans="2:12" ht="45.75" customHeight="1" x14ac:dyDescent="0.2">
      <c r="C15" s="10"/>
      <c r="L15" s="5" t="s">
        <v>6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C4EFA-0058-4F70-9A98-079B7C428F00}">
  <dimension ref="B1:L18"/>
  <sheetViews>
    <sheetView showGridLines="0" workbookViewId="0">
      <selection activeCell="C16" sqref="C16"/>
    </sheetView>
  </sheetViews>
  <sheetFormatPr defaultRowHeight="20.100000000000001" customHeight="1" x14ac:dyDescent="0.25"/>
  <cols>
    <col min="1" max="1" width="3" style="1" customWidth="1"/>
    <col min="2" max="2" width="14.140625" style="1" customWidth="1"/>
    <col min="3" max="3" width="13.140625" style="1" customWidth="1"/>
    <col min="4" max="4" width="13.570312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19</v>
      </c>
      <c r="C2" s="35"/>
      <c r="D2" s="35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  <c r="D4" s="2" t="s">
        <v>5</v>
      </c>
    </row>
    <row r="5" spans="2:12" ht="20.100000000000001" customHeight="1" x14ac:dyDescent="0.25">
      <c r="B5" s="3">
        <v>0</v>
      </c>
      <c r="C5" s="3">
        <v>-5000</v>
      </c>
      <c r="D5" s="3"/>
    </row>
    <row r="6" spans="2:12" ht="20.100000000000001" customHeight="1" x14ac:dyDescent="0.25">
      <c r="B6" s="3">
        <v>1</v>
      </c>
      <c r="C6" s="3">
        <v>500</v>
      </c>
      <c r="D6" s="32">
        <f>C6/(1+$C$12)^B6</f>
        <v>454.5454545454545</v>
      </c>
      <c r="E6" s="10" t="str">
        <f ca="1">_xlfn.FORMULATEXT(D6)</f>
        <v>=C6/(1+$C$12)^B6</v>
      </c>
    </row>
    <row r="7" spans="2:12" ht="20.100000000000001" customHeight="1" x14ac:dyDescent="0.25">
      <c r="B7" s="3">
        <v>2</v>
      </c>
      <c r="C7" s="3">
        <v>1000</v>
      </c>
      <c r="D7" s="32">
        <f t="shared" ref="D7:D10" si="0">C7/(1+$C$12)^B7</f>
        <v>826.44628099173542</v>
      </c>
      <c r="E7" s="10" t="str">
        <f t="shared" ref="E7:E10" ca="1" si="1">_xlfn.FORMULATEXT(D7)</f>
        <v>=C7/(1+$C$12)^B7</v>
      </c>
    </row>
    <row r="8" spans="2:12" ht="20.100000000000001" customHeight="1" x14ac:dyDescent="0.25">
      <c r="B8" s="3">
        <v>3</v>
      </c>
      <c r="C8" s="3">
        <v>1500</v>
      </c>
      <c r="D8" s="32">
        <f t="shared" si="0"/>
        <v>1126.9722013523663</v>
      </c>
      <c r="E8" s="10" t="str">
        <f t="shared" ca="1" si="1"/>
        <v>=C8/(1+$C$12)^B8</v>
      </c>
    </row>
    <row r="9" spans="2:12" ht="20.100000000000001" customHeight="1" x14ac:dyDescent="0.25">
      <c r="B9" s="3">
        <v>4</v>
      </c>
      <c r="C9" s="3">
        <v>2000</v>
      </c>
      <c r="D9" s="32">
        <f t="shared" si="0"/>
        <v>1366.026910730141</v>
      </c>
      <c r="E9" s="10" t="str">
        <f t="shared" ca="1" si="1"/>
        <v>=C9/(1+$C$12)^B9</v>
      </c>
    </row>
    <row r="10" spans="2:12" ht="20.100000000000001" customHeight="1" x14ac:dyDescent="0.25">
      <c r="B10" s="3">
        <v>5</v>
      </c>
      <c r="C10" s="3">
        <v>2500</v>
      </c>
      <c r="D10" s="32">
        <f t="shared" si="0"/>
        <v>1552.3033076478873</v>
      </c>
      <c r="E10" s="10" t="str">
        <f t="shared" ca="1" si="1"/>
        <v>=C10/(1+$C$12)^B10</v>
      </c>
    </row>
    <row r="11" spans="2:12" ht="13.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4.25" customHeight="1" x14ac:dyDescent="0.25"/>
    <row r="14" spans="2:12" ht="20.100000000000001" customHeight="1" x14ac:dyDescent="0.25">
      <c r="B14" s="7" t="s">
        <v>13</v>
      </c>
      <c r="C14" s="31">
        <f>NPV(C12,C5:C10)*(1+C12)</f>
        <v>326.29415526758385</v>
      </c>
      <c r="D14" s="10" t="str">
        <f ca="1">_xlfn.FORMULATEXT(C14)</f>
        <v>=NPV(C12,C5:C10)*(1+C12)</v>
      </c>
      <c r="E14" s="34"/>
    </row>
    <row r="15" spans="2:12" ht="12.75" customHeight="1" x14ac:dyDescent="0.2">
      <c r="C15" s="30"/>
      <c r="D15" s="34"/>
      <c r="E15" s="34"/>
      <c r="L15" s="5" t="s">
        <v>6</v>
      </c>
    </row>
    <row r="16" spans="2:12" ht="20.100000000000001" customHeight="1" x14ac:dyDescent="0.25">
      <c r="B16" s="7" t="s">
        <v>14</v>
      </c>
      <c r="C16" s="33">
        <f>SUM(D6:D10)+C5</f>
        <v>326.29415526758385</v>
      </c>
      <c r="D16" s="10" t="str">
        <f ca="1">_xlfn.FORMULATEXT(C16)</f>
        <v>=SUM(D6:D10)+C5</v>
      </c>
      <c r="E16" s="34"/>
    </row>
    <row r="18" spans="3:3" ht="20.100000000000001" customHeight="1" x14ac:dyDescent="0.25">
      <c r="C18" s="14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8FBAC-5522-48AE-ACE0-8C8E2B19A655}">
  <dimension ref="B1:L16"/>
  <sheetViews>
    <sheetView showGridLines="0" workbookViewId="0">
      <selection activeCell="G16" sqref="G16"/>
    </sheetView>
  </sheetViews>
  <sheetFormatPr defaultRowHeight="20.100000000000001" customHeight="1" x14ac:dyDescent="0.25"/>
  <cols>
    <col min="1" max="1" width="3" style="1" customWidth="1"/>
    <col min="2" max="2" width="13.85546875" style="1" customWidth="1"/>
    <col min="3" max="3" width="11.42578125" style="1" customWidth="1"/>
    <col min="4" max="4" width="13.5703125" style="1" customWidth="1"/>
    <col min="5" max="5" width="23" style="1" customWidth="1"/>
    <col min="6" max="16384" width="9.140625" style="1"/>
  </cols>
  <sheetData>
    <row r="1" spans="2:12" ht="12.75" customHeight="1" x14ac:dyDescent="0.25"/>
    <row r="2" spans="2:12" ht="20.100000000000001" customHeight="1" thickBot="1" x14ac:dyDescent="0.3">
      <c r="B2" s="35" t="s">
        <v>20</v>
      </c>
      <c r="C2" s="35"/>
      <c r="D2" s="35"/>
    </row>
    <row r="3" spans="2:12" ht="14.25" customHeight="1" thickTop="1" x14ac:dyDescent="0.25"/>
    <row r="4" spans="2:12" ht="20.100000000000001" customHeight="1" x14ac:dyDescent="0.25">
      <c r="B4" s="2" t="s">
        <v>1</v>
      </c>
      <c r="C4" s="2" t="s">
        <v>2</v>
      </c>
      <c r="D4" s="2" t="s">
        <v>5</v>
      </c>
    </row>
    <row r="5" spans="2:12" ht="20.100000000000001" customHeight="1" x14ac:dyDescent="0.25">
      <c r="B5" s="3">
        <v>1</v>
      </c>
      <c r="C5" s="3">
        <v>-5000</v>
      </c>
      <c r="D5" s="32">
        <f>C5/(1+$C$12)^B5</f>
        <v>-4545.454545454545</v>
      </c>
      <c r="E5" s="10" t="str">
        <f t="shared" ref="E5:E10" ca="1" si="0">_xlfn.FORMULATEXT(D5)</f>
        <v>=C5/(1+$C$12)^B5</v>
      </c>
    </row>
    <row r="6" spans="2:12" ht="20.100000000000001" customHeight="1" x14ac:dyDescent="0.25">
      <c r="B6" s="3">
        <v>2</v>
      </c>
      <c r="C6" s="3">
        <v>500</v>
      </c>
      <c r="D6" s="32">
        <f t="shared" ref="D6:D10" si="1">C6/(1+$C$12)^B6</f>
        <v>413.22314049586771</v>
      </c>
      <c r="E6" s="10" t="str">
        <f t="shared" ca="1" si="0"/>
        <v>=C6/(1+$C$12)^B6</v>
      </c>
    </row>
    <row r="7" spans="2:12" ht="20.100000000000001" customHeight="1" x14ac:dyDescent="0.25">
      <c r="B7" s="3">
        <v>3</v>
      </c>
      <c r="C7" s="3">
        <v>1000</v>
      </c>
      <c r="D7" s="32">
        <f t="shared" si="1"/>
        <v>751.31480090157754</v>
      </c>
      <c r="E7" s="10" t="str">
        <f t="shared" ca="1" si="0"/>
        <v>=C7/(1+$C$12)^B7</v>
      </c>
    </row>
    <row r="8" spans="2:12" ht="20.100000000000001" customHeight="1" x14ac:dyDescent="0.25">
      <c r="B8" s="3">
        <v>4</v>
      </c>
      <c r="C8" s="3">
        <v>1500</v>
      </c>
      <c r="D8" s="32">
        <f t="shared" si="1"/>
        <v>1024.5201830476058</v>
      </c>
      <c r="E8" s="10" t="str">
        <f t="shared" ca="1" si="0"/>
        <v>=C8/(1+$C$12)^B8</v>
      </c>
    </row>
    <row r="9" spans="2:12" ht="20.100000000000001" customHeight="1" x14ac:dyDescent="0.25">
      <c r="B9" s="3">
        <v>5</v>
      </c>
      <c r="C9" s="3">
        <v>2000</v>
      </c>
      <c r="D9" s="32">
        <f t="shared" si="1"/>
        <v>1241.8426461183099</v>
      </c>
      <c r="E9" s="10" t="str">
        <f t="shared" ca="1" si="0"/>
        <v>=C9/(1+$C$12)^B9</v>
      </c>
    </row>
    <row r="10" spans="2:12" ht="20.100000000000001" customHeight="1" x14ac:dyDescent="0.25">
      <c r="B10" s="3">
        <v>6</v>
      </c>
      <c r="C10" s="3">
        <v>2500</v>
      </c>
      <c r="D10" s="32">
        <f t="shared" si="1"/>
        <v>1411.1848251344429</v>
      </c>
      <c r="E10" s="10" t="str">
        <f t="shared" ca="1" si="0"/>
        <v>=C10/(1+$C$12)^B10</v>
      </c>
    </row>
    <row r="11" spans="2:12" ht="13.5" customHeight="1" x14ac:dyDescent="0.25"/>
    <row r="12" spans="2:12" ht="20.100000000000001" customHeight="1" x14ac:dyDescent="0.25">
      <c r="B12" s="7" t="s">
        <v>3</v>
      </c>
      <c r="C12" s="4">
        <v>0.1</v>
      </c>
    </row>
    <row r="13" spans="2:12" ht="14.25" customHeight="1" x14ac:dyDescent="0.25"/>
    <row r="14" spans="2:12" ht="20.100000000000001" customHeight="1" x14ac:dyDescent="0.25">
      <c r="B14" s="7" t="s">
        <v>13</v>
      </c>
      <c r="C14" s="31">
        <f>NPV(C12,C5:C10)</f>
        <v>296.63105024325802</v>
      </c>
      <c r="D14" s="10" t="str">
        <f ca="1">_xlfn.FORMULATEXT(C14)</f>
        <v>=NPV(C12,C5:C10)</v>
      </c>
    </row>
    <row r="15" spans="2:12" ht="12.75" customHeight="1" x14ac:dyDescent="0.2">
      <c r="C15" s="30"/>
      <c r="D15" s="34"/>
      <c r="L15" s="5" t="s">
        <v>6</v>
      </c>
    </row>
    <row r="16" spans="2:12" ht="20.100000000000001" customHeight="1" x14ac:dyDescent="0.25">
      <c r="B16" s="7" t="s">
        <v>14</v>
      </c>
      <c r="C16" s="33">
        <f>SUM(D5:D10)</f>
        <v>296.63105024325864</v>
      </c>
      <c r="D16" s="10" t="str">
        <f ca="1">_xlfn.FORMULATEXT(C16)</f>
        <v>=SUM(D5:D10)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7DD5C-579D-497C-B868-CA3BC74B06D8}">
  <dimension ref="B1:J13"/>
  <sheetViews>
    <sheetView showGridLines="0" workbookViewId="0">
      <selection activeCell="H15" sqref="H15"/>
    </sheetView>
  </sheetViews>
  <sheetFormatPr defaultRowHeight="20.100000000000001" customHeight="1" x14ac:dyDescent="0.25"/>
  <cols>
    <col min="1" max="1" width="3" style="1" customWidth="1"/>
    <col min="2" max="2" width="16.85546875" style="1" customWidth="1"/>
    <col min="3" max="3" width="19.85546875" style="1" customWidth="1"/>
    <col min="4" max="4" width="12" style="1" customWidth="1"/>
    <col min="5" max="5" width="16.28515625" style="1" customWidth="1"/>
    <col min="6" max="6" width="20" style="1" customWidth="1"/>
    <col min="7" max="16384" width="9.140625" style="1"/>
  </cols>
  <sheetData>
    <row r="1" spans="2:10" ht="15" customHeight="1" x14ac:dyDescent="0.25"/>
    <row r="2" spans="2:10" ht="20.100000000000001" customHeight="1" thickBot="1" x14ac:dyDescent="0.3">
      <c r="B2" s="36" t="s">
        <v>12</v>
      </c>
      <c r="C2" s="36"/>
      <c r="E2" s="36" t="s">
        <v>12</v>
      </c>
      <c r="F2" s="36"/>
    </row>
    <row r="3" spans="2:10" ht="20.100000000000001" customHeight="1" thickTop="1" x14ac:dyDescent="0.25"/>
    <row r="4" spans="2:10" ht="20.100000000000001" customHeight="1" x14ac:dyDescent="0.25">
      <c r="B4" s="2" t="s">
        <v>1</v>
      </c>
      <c r="C4" s="2" t="s">
        <v>2</v>
      </c>
      <c r="E4" s="2" t="s">
        <v>1</v>
      </c>
      <c r="F4" s="2" t="s">
        <v>2</v>
      </c>
    </row>
    <row r="5" spans="2:10" ht="20.100000000000001" customHeight="1" x14ac:dyDescent="0.25">
      <c r="B5" s="3" t="s">
        <v>7</v>
      </c>
      <c r="C5" s="3">
        <v>-1000</v>
      </c>
      <c r="E5" s="3" t="s">
        <v>7</v>
      </c>
      <c r="F5" s="3">
        <v>-1000</v>
      </c>
    </row>
    <row r="6" spans="2:10" ht="20.100000000000001" customHeight="1" x14ac:dyDescent="0.25">
      <c r="B6" s="3" t="s">
        <v>8</v>
      </c>
      <c r="C6" s="3">
        <v>500</v>
      </c>
      <c r="E6" s="3" t="s">
        <v>8</v>
      </c>
      <c r="F6" s="3">
        <v>500</v>
      </c>
    </row>
    <row r="7" spans="2:10" ht="20.100000000000001" customHeight="1" x14ac:dyDescent="0.25">
      <c r="B7" s="3" t="s">
        <v>9</v>
      </c>
      <c r="C7" s="3">
        <v>700</v>
      </c>
      <c r="E7" s="3" t="s">
        <v>9</v>
      </c>
      <c r="F7" s="3">
        <v>700</v>
      </c>
    </row>
    <row r="8" spans="2:10" ht="20.100000000000001" customHeight="1" x14ac:dyDescent="0.25">
      <c r="B8" s="16" t="s">
        <v>11</v>
      </c>
      <c r="C8" s="3">
        <v>900</v>
      </c>
      <c r="E8" s="18" t="s">
        <v>10</v>
      </c>
      <c r="F8" s="3">
        <v>900</v>
      </c>
    </row>
    <row r="10" spans="2:10" ht="20.100000000000001" customHeight="1" x14ac:dyDescent="0.25">
      <c r="B10" s="3" t="s">
        <v>3</v>
      </c>
      <c r="C10" s="4">
        <v>0.1</v>
      </c>
      <c r="E10" s="3" t="s">
        <v>3</v>
      </c>
      <c r="F10" s="4">
        <v>0.1</v>
      </c>
    </row>
    <row r="12" spans="2:10" ht="20.100000000000001" customHeight="1" x14ac:dyDescent="0.25">
      <c r="B12" s="3" t="s">
        <v>4</v>
      </c>
      <c r="C12" s="17">
        <f>NPV(C10,C6:C8)+C5</f>
        <v>709.24117205108905</v>
      </c>
      <c r="E12" s="3" t="s">
        <v>4</v>
      </c>
      <c r="F12" s="19">
        <f>NPV(F10,F6:F8)+F5</f>
        <v>709.24117205108905</v>
      </c>
    </row>
    <row r="13" spans="2:10" ht="25.5" customHeight="1" x14ac:dyDescent="0.2">
      <c r="C13" s="10" t="str">
        <f ca="1">_xlfn.FORMULATEXT(C12)</f>
        <v>=NPV(C10,C6:C8)+C5</v>
      </c>
      <c r="F13" s="10" t="str">
        <f ca="1">_xlfn.FORMULATEXT(F12)</f>
        <v>=NPV(F10,F6:F8)+F5</v>
      </c>
      <c r="J13" s="5"/>
    </row>
  </sheetData>
  <mergeCells count="2">
    <mergeCell ref="B2:C2"/>
    <mergeCell ref="E2:F2"/>
  </mergeCells>
  <phoneticPr fontId="5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2073A-D772-4A83-949C-7638512AF774}">
  <dimension ref="B1:J13"/>
  <sheetViews>
    <sheetView showGridLines="0" workbookViewId="0">
      <selection activeCell="L14" sqref="L14"/>
    </sheetView>
  </sheetViews>
  <sheetFormatPr defaultRowHeight="20.100000000000001" customHeight="1" x14ac:dyDescent="0.25"/>
  <cols>
    <col min="1" max="1" width="3" style="1" customWidth="1"/>
    <col min="2" max="2" width="12.7109375" style="1" customWidth="1"/>
    <col min="3" max="3" width="15.85546875" style="1" customWidth="1"/>
    <col min="4" max="4" width="6.85546875" style="1" customWidth="1"/>
    <col min="5" max="5" width="12.7109375" style="1" customWidth="1"/>
    <col min="6" max="6" width="14.42578125" style="1" customWidth="1"/>
    <col min="7" max="7" width="5.42578125" style="1" customWidth="1"/>
    <col min="8" max="8" width="13" style="1" customWidth="1"/>
    <col min="9" max="9" width="17" style="1" customWidth="1"/>
    <col min="10" max="16384" width="9.140625" style="1"/>
  </cols>
  <sheetData>
    <row r="1" spans="2:10" ht="12.75" customHeight="1" x14ac:dyDescent="0.25"/>
    <row r="2" spans="2:10" ht="20.100000000000001" customHeight="1" thickBot="1" x14ac:dyDescent="0.3">
      <c r="B2" s="36" t="s">
        <v>21</v>
      </c>
      <c r="C2" s="36"/>
      <c r="E2" s="36" t="s">
        <v>21</v>
      </c>
      <c r="F2" s="36"/>
      <c r="H2" s="36" t="s">
        <v>21</v>
      </c>
      <c r="I2" s="36"/>
    </row>
    <row r="3" spans="2:10" ht="13.5" customHeight="1" thickTop="1" x14ac:dyDescent="0.25"/>
    <row r="4" spans="2:10" ht="20.100000000000001" customHeight="1" x14ac:dyDescent="0.25">
      <c r="B4" s="2" t="s">
        <v>1</v>
      </c>
      <c r="C4" s="2" t="s">
        <v>2</v>
      </c>
      <c r="E4" s="2" t="s">
        <v>1</v>
      </c>
      <c r="F4" s="2" t="s">
        <v>2</v>
      </c>
      <c r="H4" s="2" t="s">
        <v>1</v>
      </c>
      <c r="I4" s="2" t="s">
        <v>2</v>
      </c>
    </row>
    <row r="5" spans="2:10" ht="20.100000000000001" customHeight="1" x14ac:dyDescent="0.25">
      <c r="B5" s="3" t="s">
        <v>7</v>
      </c>
      <c r="C5" s="3">
        <v>-1000</v>
      </c>
      <c r="E5" s="3" t="s">
        <v>7</v>
      </c>
      <c r="F5" s="3">
        <v>-1000</v>
      </c>
      <c r="H5" s="3" t="s">
        <v>7</v>
      </c>
      <c r="I5" s="3">
        <v>-1000</v>
      </c>
    </row>
    <row r="6" spans="2:10" ht="20.100000000000001" customHeight="1" x14ac:dyDescent="0.25">
      <c r="B6" s="3" t="s">
        <v>8</v>
      </c>
      <c r="C6" s="3">
        <v>500</v>
      </c>
      <c r="E6" s="3" t="s">
        <v>8</v>
      </c>
      <c r="F6" s="3">
        <v>500</v>
      </c>
      <c r="H6" s="3" t="s">
        <v>8</v>
      </c>
      <c r="I6" s="3">
        <v>500</v>
      </c>
    </row>
    <row r="7" spans="2:10" ht="20.100000000000001" customHeight="1" x14ac:dyDescent="0.25">
      <c r="B7" s="3" t="s">
        <v>10</v>
      </c>
      <c r="C7" s="3">
        <v>900</v>
      </c>
      <c r="E7" s="3" t="s">
        <v>9</v>
      </c>
      <c r="F7" s="3"/>
      <c r="H7" s="3" t="s">
        <v>9</v>
      </c>
      <c r="I7" s="3">
        <v>0</v>
      </c>
    </row>
    <row r="8" spans="2:10" ht="20.100000000000001" customHeight="1" x14ac:dyDescent="0.25">
      <c r="B8" s="15"/>
      <c r="C8" s="3"/>
      <c r="E8" s="15" t="s">
        <v>10</v>
      </c>
      <c r="F8" s="3">
        <v>900</v>
      </c>
      <c r="H8" s="15" t="s">
        <v>10</v>
      </c>
      <c r="I8" s="3">
        <v>900</v>
      </c>
    </row>
    <row r="10" spans="2:10" ht="20.100000000000001" customHeight="1" x14ac:dyDescent="0.25">
      <c r="B10" s="3" t="s">
        <v>3</v>
      </c>
      <c r="C10" s="4">
        <v>0.1</v>
      </c>
      <c r="E10" s="3" t="s">
        <v>3</v>
      </c>
      <c r="F10" s="4">
        <v>0.1</v>
      </c>
      <c r="H10" s="3" t="s">
        <v>3</v>
      </c>
      <c r="I10" s="4">
        <v>0.1</v>
      </c>
    </row>
    <row r="12" spans="2:10" ht="20.100000000000001" customHeight="1" x14ac:dyDescent="0.25">
      <c r="B12" s="3" t="s">
        <v>4</v>
      </c>
      <c r="C12" s="17">
        <f>NPV(C10,C6:C8)+C5</f>
        <v>198.34710743801634</v>
      </c>
      <c r="E12" s="3" t="s">
        <v>4</v>
      </c>
      <c r="F12" s="17">
        <f>NPV(F10,F6:F8)+F5</f>
        <v>198.34710743801634</v>
      </c>
      <c r="H12" s="3" t="s">
        <v>4</v>
      </c>
      <c r="I12" s="20">
        <f>NPV(I10,I6:I8)+I5</f>
        <v>130.72877535687439</v>
      </c>
    </row>
    <row r="13" spans="2:10" ht="20.100000000000001" customHeight="1" x14ac:dyDescent="0.2">
      <c r="C13" s="10" t="str">
        <f ca="1">_xlfn.FORMULATEXT(C12)</f>
        <v>=NPV(C10,C6:C8)+C5</v>
      </c>
      <c r="F13" s="10" t="str">
        <f ca="1">_xlfn.FORMULATEXT(F12)</f>
        <v>=NPV(F10,F6:F8)+F5</v>
      </c>
      <c r="I13" s="10" t="str">
        <f ca="1">_xlfn.FORMULATEXT(I12)</f>
        <v>=NPV(I10,I6:I8)+I5</v>
      </c>
      <c r="J13" s="5"/>
    </row>
  </sheetData>
  <mergeCells count="3">
    <mergeCell ref="B2:C2"/>
    <mergeCell ref="E2:F2"/>
    <mergeCell ref="H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NPV with Investment after Yr 1</vt:lpstr>
      <vt:lpstr>NPV with Initial Investment</vt:lpstr>
      <vt:lpstr>Example 1</vt:lpstr>
      <vt:lpstr>Example 2</vt:lpstr>
      <vt:lpstr>Example 3</vt:lpstr>
      <vt:lpstr>Example 4</vt:lpstr>
      <vt:lpstr>Example 5</vt:lpstr>
      <vt:lpstr>Error 1</vt:lpstr>
      <vt:lpstr>Error 2</vt:lpstr>
      <vt:lpstr>Error 3</vt:lpstr>
      <vt:lpstr>Error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2022-01-10T12:19:50Z</dcterms:modified>
</cp:coreProperties>
</file>