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1. SOFTEKO\ArUP\N21-ArUpS1299-M\"/>
    </mc:Choice>
  </mc:AlternateContent>
  <xr:revisionPtr revIDLastSave="0" documentId="13_ncr:1_{5FD0CFB3-CBBC-414F-85B9-8945447EB2C1}" xr6:coauthVersionLast="47" xr6:coauthVersionMax="47" xr10:uidLastSave="{00000000-0000-0000-0000-000000000000}"/>
  <bookViews>
    <workbookView xWindow="-120" yWindow="-120" windowWidth="29040" windowHeight="15840" xr2:uid="{087FA7C3-3D2C-40B8-A3F4-A5ADA3A765F5}"/>
  </bookViews>
  <sheets>
    <sheet name="Overview" sheetId="11" r:id="rId1"/>
    <sheet name="Dataset" sheetId="9" r:id="rId2"/>
    <sheet name="VLOOKUP Function" sheetId="1" r:id="rId3"/>
    <sheet name="MATCH Function" sheetId="7" r:id="rId4"/>
    <sheet name="IF, ISNA, VLOOKUP Functions" sheetId="4" r:id="rId5"/>
    <sheet name="Two Columns" sheetId="5" r:id="rId6"/>
    <sheet name="Dataset 2" sheetId="12" r:id="rId7"/>
    <sheet name="VOOKUP and COUNTIF Functions" sheetId="6" r:id="rId8"/>
    <sheet name="VOOKUP And COUNTIF Function (2)" sheetId="13" r:id="rId9"/>
  </sheets>
  <definedNames>
    <definedName name="Sales">#REF!</definedName>
    <definedName name="State">#REF!</definedName>
    <definedName name="StateNa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7" i="6"/>
  <c r="C18" i="6"/>
  <c r="C15" i="6"/>
  <c r="B6" i="6"/>
  <c r="B7" i="6"/>
  <c r="B8" i="6"/>
  <c r="B9" i="6"/>
  <c r="B10" i="6"/>
  <c r="B11" i="6"/>
  <c r="B5" i="6"/>
  <c r="C16" i="13"/>
  <c r="C17" i="13"/>
  <c r="C18" i="13"/>
  <c r="B6" i="13"/>
  <c r="B7" i="13"/>
  <c r="B8" i="13"/>
  <c r="B9" i="13"/>
  <c r="B10" i="13"/>
  <c r="B11" i="13"/>
  <c r="B5" i="13"/>
  <c r="D14" i="5"/>
  <c r="E6" i="4"/>
  <c r="E7" i="4"/>
  <c r="E8" i="4"/>
  <c r="E9" i="4"/>
  <c r="E10" i="4"/>
  <c r="E11" i="4"/>
  <c r="E6" i="7"/>
  <c r="E7" i="7"/>
  <c r="E8" i="7"/>
  <c r="E9" i="7"/>
  <c r="E10" i="7"/>
  <c r="E11" i="7"/>
  <c r="E5" i="7"/>
  <c r="E6" i="1"/>
  <c r="E7" i="1"/>
  <c r="E8" i="1"/>
  <c r="E9" i="1"/>
  <c r="E10" i="1"/>
  <c r="E11" i="1"/>
  <c r="E5" i="1"/>
  <c r="C18" i="11"/>
  <c r="C16" i="11"/>
  <c r="C15" i="11"/>
  <c r="C14" i="11"/>
  <c r="E5" i="4"/>
  <c r="D15" i="11"/>
  <c r="D16" i="11"/>
  <c r="D18" i="11"/>
  <c r="D14" i="11"/>
  <c r="C15" i="13" l="1"/>
  <c r="J9" i="13" l="1"/>
  <c r="J7" i="13"/>
  <c r="J11" i="13"/>
  <c r="J8" i="13"/>
  <c r="J10" i="13"/>
  <c r="J5" i="13"/>
  <c r="J6" i="13"/>
  <c r="J9" i="6"/>
  <c r="J6" i="6"/>
  <c r="J7" i="6"/>
  <c r="J11" i="6"/>
  <c r="J10" i="6"/>
  <c r="J5" i="6"/>
  <c r="J8" i="6"/>
</calcChain>
</file>

<file path=xl/sharedStrings.xml><?xml version="1.0" encoding="utf-8"?>
<sst xmlns="http://schemas.openxmlformats.org/spreadsheetml/2006/main" count="426" uniqueCount="52">
  <si>
    <t>Salesperson</t>
  </si>
  <si>
    <t>Peter</t>
  </si>
  <si>
    <t>Ron</t>
  </si>
  <si>
    <t>Sam</t>
  </si>
  <si>
    <t>Roth</t>
  </si>
  <si>
    <t>Kyle</t>
  </si>
  <si>
    <t>Emma</t>
  </si>
  <si>
    <t>Fred</t>
  </si>
  <si>
    <t>Arizona</t>
  </si>
  <si>
    <t>Alabama</t>
  </si>
  <si>
    <t>Alaska</t>
  </si>
  <si>
    <t>Florida</t>
  </si>
  <si>
    <t>Michigan</t>
  </si>
  <si>
    <t>Output</t>
  </si>
  <si>
    <t>Connecticut</t>
  </si>
  <si>
    <t>Minnesota</t>
  </si>
  <si>
    <t>Mississippi</t>
  </si>
  <si>
    <t>Nevada</t>
  </si>
  <si>
    <t>New York</t>
  </si>
  <si>
    <t>Ohio</t>
  </si>
  <si>
    <t>Duplicate</t>
  </si>
  <si>
    <t>Lookup Value</t>
  </si>
  <si>
    <t>Course</t>
  </si>
  <si>
    <t>Participant</t>
  </si>
  <si>
    <t>C++</t>
  </si>
  <si>
    <t>Python</t>
  </si>
  <si>
    <t>Fortran</t>
  </si>
  <si>
    <t>Java</t>
  </si>
  <si>
    <t>PHP</t>
  </si>
  <si>
    <t>Course ID</t>
  </si>
  <si>
    <t>F303</t>
  </si>
  <si>
    <t>J402</t>
  </si>
  <si>
    <t>C102</t>
  </si>
  <si>
    <t>P201</t>
  </si>
  <si>
    <t>H505</t>
  </si>
  <si>
    <t>Unique ID</t>
  </si>
  <si>
    <t>Result Table</t>
  </si>
  <si>
    <t>Duplicate Row</t>
  </si>
  <si>
    <t>Practice Section</t>
  </si>
  <si>
    <t>Using VLOOKUP Function to Find Duplicate Matches</t>
  </si>
  <si>
    <t>Applying MATCH Function</t>
  </si>
  <si>
    <t>Combining IF, ISNA, VLOOKUP Functions</t>
  </si>
  <si>
    <t>Finding Duplicate Values in Two Columns</t>
  </si>
  <si>
    <t>Using VLOOKUP And COUNTIF Functions</t>
  </si>
  <si>
    <t>List of Salespersons of ABC Corporation</t>
  </si>
  <si>
    <t>State</t>
  </si>
  <si>
    <t>Formula</t>
  </si>
  <si>
    <t>Finding Duplicate Matches Using VLOOKUP Function</t>
  </si>
  <si>
    <t>State (Week-1)</t>
  </si>
  <si>
    <t>State (Week-2)</t>
  </si>
  <si>
    <t>Participant List</t>
  </si>
  <si>
    <t>Using VLOOKUP and COUNTIF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</si>
</sst>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2" applyNumberFormat="0" applyFont="0" applyAlignment="0" applyProtection="0"/>
  </cellStyleXfs>
  <cellXfs count="19">
    <xf numFmtId="0" fontId="0" fillId="0" borderId="0" xfId="0"/>
    <xf numFmtId="0" fontId="2" fillId="4" borderId="1" xfId="2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0" fontId="5" fillId="3" borderId="3" xfId="4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</cellXfs>
  <cellStyles count="5">
    <cellStyle name="Currency" xfId="1" builtinId="4"/>
    <cellStyle name="Good" xfId="3" builtinId="26"/>
    <cellStyle name="Heading 2" xfId="2" builtinId="17"/>
    <cellStyle name="Normal" xfId="0" builtinId="0"/>
    <cellStyle name="Note" xfId="4" builtinId="10"/>
  </cellStyles>
  <dxfs count="0"/>
  <tableStyles count="0" defaultTableStyle="TableStyleMedium2" defaultPivotStyle="PivotStyleLight16"/>
  <colors>
    <mruColors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95BE-8FC9-4F8D-91CE-C28FDFEEA863}">
  <sheetPr codeName="Sheet8"/>
  <dimension ref="B2:D20"/>
  <sheetViews>
    <sheetView showGridLines="0" tabSelected="1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2" customWidth="1"/>
    <col min="2" max="2" width="17" style="2" customWidth="1"/>
    <col min="3" max="3" width="17.28515625" style="2" customWidth="1"/>
    <col min="4" max="4" width="55.28515625" style="2" customWidth="1"/>
    <col min="5" max="5" width="4" style="2" customWidth="1"/>
    <col min="6" max="16384" width="9.140625" style="2"/>
  </cols>
  <sheetData>
    <row r="2" spans="2:4" ht="20.100000000000001" customHeight="1" thickBot="1" x14ac:dyDescent="0.3">
      <c r="B2" s="1" t="s">
        <v>47</v>
      </c>
      <c r="C2" s="1"/>
      <c r="D2" s="1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48</v>
      </c>
      <c r="D4" s="3" t="s">
        <v>49</v>
      </c>
    </row>
    <row r="5" spans="2:4" ht="20.100000000000001" customHeight="1" x14ac:dyDescent="0.25">
      <c r="B5" s="4" t="s">
        <v>1</v>
      </c>
      <c r="C5" s="4" t="s">
        <v>8</v>
      </c>
      <c r="D5" s="4" t="s">
        <v>18</v>
      </c>
    </row>
    <row r="6" spans="2:4" ht="20.100000000000001" customHeight="1" x14ac:dyDescent="0.25">
      <c r="B6" s="4" t="s">
        <v>2</v>
      </c>
      <c r="C6" s="4" t="s">
        <v>17</v>
      </c>
      <c r="D6" s="4" t="s">
        <v>14</v>
      </c>
    </row>
    <row r="7" spans="2:4" ht="20.100000000000001" customHeight="1" x14ac:dyDescent="0.25">
      <c r="B7" s="4" t="s">
        <v>3</v>
      </c>
      <c r="C7" s="4" t="s">
        <v>10</v>
      </c>
      <c r="D7" s="4" t="s">
        <v>15</v>
      </c>
    </row>
    <row r="8" spans="2:4" ht="20.100000000000001" customHeight="1" x14ac:dyDescent="0.25">
      <c r="B8" s="4" t="s">
        <v>4</v>
      </c>
      <c r="C8" s="4" t="s">
        <v>11</v>
      </c>
      <c r="D8" s="4" t="s">
        <v>17</v>
      </c>
    </row>
    <row r="9" spans="2:4" ht="20.100000000000001" customHeight="1" x14ac:dyDescent="0.25">
      <c r="B9" s="4" t="s">
        <v>5</v>
      </c>
      <c r="C9" s="4" t="s">
        <v>12</v>
      </c>
      <c r="D9" s="4" t="s">
        <v>19</v>
      </c>
    </row>
    <row r="10" spans="2:4" ht="20.100000000000001" customHeight="1" x14ac:dyDescent="0.25">
      <c r="B10" s="4" t="s">
        <v>6</v>
      </c>
      <c r="C10" s="4" t="s">
        <v>18</v>
      </c>
      <c r="D10" s="4" t="s">
        <v>10</v>
      </c>
    </row>
    <row r="11" spans="2:4" ht="20.100000000000001" customHeight="1" x14ac:dyDescent="0.25">
      <c r="B11" s="4" t="s">
        <v>7</v>
      </c>
      <c r="C11" s="4" t="s">
        <v>9</v>
      </c>
      <c r="D11" s="4" t="s">
        <v>16</v>
      </c>
    </row>
    <row r="13" spans="2:4" ht="20.100000000000001" customHeight="1" x14ac:dyDescent="0.25">
      <c r="B13" s="3" t="s">
        <v>45</v>
      </c>
      <c r="C13" s="3" t="s">
        <v>13</v>
      </c>
      <c r="D13" s="3" t="s">
        <v>46</v>
      </c>
    </row>
    <row r="14" spans="2:4" ht="20.100000000000001" customHeight="1" x14ac:dyDescent="0.25">
      <c r="B14" s="4" t="s">
        <v>18</v>
      </c>
      <c r="C14" s="4" t="str">
        <f>VLOOKUP(D5,$C$5:$C$11,1,FALSE)</f>
        <v>New York</v>
      </c>
      <c r="D14" s="9" t="str">
        <f ca="1">_xlfn.FORMULATEXT(C14)</f>
        <v>=VLOOKUP(D5,$C$5:$C$11,1,FALSE)</v>
      </c>
    </row>
    <row r="15" spans="2:4" ht="20.100000000000001" customHeight="1" x14ac:dyDescent="0.25">
      <c r="B15" s="4" t="s">
        <v>17</v>
      </c>
      <c r="C15" s="4">
        <f>MATCH(C6,$D$5:$D$11,FALSE)</f>
        <v>4</v>
      </c>
      <c r="D15" s="9" t="str">
        <f t="shared" ref="D15:D18" ca="1" si="0">_xlfn.FORMULATEXT(C15)</f>
        <v>=MATCH(C6,$D$5:$D$11,FALSE)</v>
      </c>
    </row>
    <row r="16" spans="2:4" ht="20.100000000000001" customHeight="1" x14ac:dyDescent="0.25">
      <c r="B16" s="10" t="s">
        <v>18</v>
      </c>
      <c r="C16" s="10" t="str">
        <f>IF(ISNA(VLOOKUP(D5,$C$5:$C$11,1,FALSE)),"Unique","Duplicate")</f>
        <v>Duplicate</v>
      </c>
      <c r="D16" s="11" t="str">
        <f t="shared" ca="1" si="0"/>
        <v>=IF(ISNA(VLOOKUP(D5,$C$5:$C$11,1,FALSE)),"Unique","Duplicate")</v>
      </c>
    </row>
    <row r="17" spans="2:4" ht="20.100000000000001" customHeight="1" x14ac:dyDescent="0.25">
      <c r="B17" s="12"/>
      <c r="C17" s="12"/>
      <c r="D17" s="13"/>
    </row>
    <row r="18" spans="2:4" ht="20.100000000000001" customHeight="1" x14ac:dyDescent="0.25">
      <c r="B18" s="14" t="s">
        <v>10</v>
      </c>
      <c r="C18" s="14" t="str">
        <f>IF(IF(ISNA(VLOOKUP(B18,$C$5:$C$11,1,FALSE)),0,1)
+IF(ISNA(VLOOKUP(B18,$D$5:$D$11,1,FALSE)),0,1)=2,"Duplicate","Unique")</f>
        <v>Duplicate</v>
      </c>
      <c r="D18" s="15" t="str">
        <f t="shared" ca="1" si="0"/>
        <v>=IF(IF(ISNA(VLOOKUP(B18,$C$5:$C$11,1,FALSE)),0,1)
+IF(ISNA(VLOOKUP(B18,$D$5:$D$11,1,FALSE)),0,1)=2,"Duplicate","Unique")</v>
      </c>
    </row>
    <row r="19" spans="2:4" ht="20.100000000000001" customHeight="1" x14ac:dyDescent="0.25">
      <c r="B19" s="14"/>
      <c r="C19" s="14"/>
      <c r="D19" s="15"/>
    </row>
    <row r="20" spans="2:4" ht="20.100000000000001" customHeight="1" x14ac:dyDescent="0.25">
      <c r="B20" s="14"/>
      <c r="C20" s="14"/>
      <c r="D20" s="15"/>
    </row>
  </sheetData>
  <mergeCells count="7">
    <mergeCell ref="B2:D2"/>
    <mergeCell ref="D16:D17"/>
    <mergeCell ref="C16:C17"/>
    <mergeCell ref="B16:B17"/>
    <mergeCell ref="D18:D20"/>
    <mergeCell ref="B18:B20"/>
    <mergeCell ref="C18:C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E72A-69C6-40AA-9280-7D32692B8CD0}">
  <sheetPr codeName="Sheet7"/>
  <dimension ref="B2:D11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" style="2" customWidth="1"/>
    <col min="2" max="2" width="18.5703125" style="2" customWidth="1"/>
    <col min="3" max="3" width="19" style="2" customWidth="1"/>
    <col min="4" max="4" width="20.140625" style="2" customWidth="1"/>
    <col min="5" max="5" width="4" style="2" customWidth="1"/>
    <col min="6" max="16384" width="9.140625" style="2"/>
  </cols>
  <sheetData>
    <row r="2" spans="2:4" ht="20.100000000000001" customHeight="1" thickBot="1" x14ac:dyDescent="0.3">
      <c r="B2" s="1" t="s">
        <v>44</v>
      </c>
      <c r="C2" s="1"/>
      <c r="D2" s="1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48</v>
      </c>
      <c r="D4" s="3" t="s">
        <v>49</v>
      </c>
    </row>
    <row r="5" spans="2:4" ht="20.100000000000001" customHeight="1" x14ac:dyDescent="0.25">
      <c r="B5" s="4" t="s">
        <v>1</v>
      </c>
      <c r="C5" s="4" t="s">
        <v>8</v>
      </c>
      <c r="D5" s="4" t="s">
        <v>18</v>
      </c>
    </row>
    <row r="6" spans="2:4" ht="20.100000000000001" customHeight="1" x14ac:dyDescent="0.25">
      <c r="B6" s="4" t="s">
        <v>2</v>
      </c>
      <c r="C6" s="4" t="s">
        <v>17</v>
      </c>
      <c r="D6" s="4" t="s">
        <v>14</v>
      </c>
    </row>
    <row r="7" spans="2:4" ht="20.100000000000001" customHeight="1" x14ac:dyDescent="0.25">
      <c r="B7" s="4" t="s">
        <v>3</v>
      </c>
      <c r="C7" s="4" t="s">
        <v>10</v>
      </c>
      <c r="D7" s="4" t="s">
        <v>15</v>
      </c>
    </row>
    <row r="8" spans="2:4" ht="20.100000000000001" customHeight="1" x14ac:dyDescent="0.25">
      <c r="B8" s="4" t="s">
        <v>4</v>
      </c>
      <c r="C8" s="4" t="s">
        <v>11</v>
      </c>
      <c r="D8" s="4" t="s">
        <v>17</v>
      </c>
    </row>
    <row r="9" spans="2:4" ht="20.100000000000001" customHeight="1" x14ac:dyDescent="0.25">
      <c r="B9" s="4" t="s">
        <v>5</v>
      </c>
      <c r="C9" s="4" t="s">
        <v>12</v>
      </c>
      <c r="D9" s="4" t="s">
        <v>19</v>
      </c>
    </row>
    <row r="10" spans="2:4" ht="20.100000000000001" customHeight="1" x14ac:dyDescent="0.25">
      <c r="B10" s="4" t="s">
        <v>6</v>
      </c>
      <c r="C10" s="4" t="s">
        <v>18</v>
      </c>
      <c r="D10" s="4" t="s">
        <v>10</v>
      </c>
    </row>
    <row r="11" spans="2:4" ht="20.100000000000001" customHeight="1" x14ac:dyDescent="0.25">
      <c r="B11" s="4" t="s">
        <v>7</v>
      </c>
      <c r="C11" s="4" t="s">
        <v>9</v>
      </c>
      <c r="D11" s="4" t="s">
        <v>16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355B-9C98-4A7E-A7F7-E04E36DF62FC}">
  <sheetPr codeName="Sheet1"/>
  <dimension ref="B2:M11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2" customWidth="1"/>
    <col min="2" max="2" width="18.5703125" style="2" customWidth="1"/>
    <col min="3" max="3" width="19" style="2" customWidth="1"/>
    <col min="4" max="4" width="20.140625" style="2" customWidth="1"/>
    <col min="5" max="5" width="19.5703125" style="2" customWidth="1"/>
    <col min="6" max="6" width="4" style="2" customWidth="1"/>
    <col min="7" max="9" width="9.140625" style="2"/>
    <col min="10" max="10" width="18.5703125" style="2" customWidth="1"/>
    <col min="11" max="11" width="19" style="2" customWidth="1"/>
    <col min="12" max="12" width="20.140625" style="2" customWidth="1"/>
    <col min="13" max="13" width="19.5703125" style="2" customWidth="1"/>
    <col min="14" max="16384" width="9.140625" style="2"/>
  </cols>
  <sheetData>
    <row r="2" spans="2:13" ht="20.100000000000001" customHeight="1" thickBot="1" x14ac:dyDescent="0.3">
      <c r="B2" s="1" t="s">
        <v>39</v>
      </c>
      <c r="C2" s="1"/>
      <c r="D2" s="1"/>
      <c r="E2" s="1"/>
      <c r="J2" s="1" t="s">
        <v>38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3" t="s">
        <v>0</v>
      </c>
      <c r="C4" s="3" t="s">
        <v>48</v>
      </c>
      <c r="D4" s="3" t="s">
        <v>49</v>
      </c>
      <c r="E4" s="3" t="s">
        <v>37</v>
      </c>
      <c r="J4" s="3" t="s">
        <v>0</v>
      </c>
      <c r="K4" s="3" t="s">
        <v>48</v>
      </c>
      <c r="L4" s="3" t="s">
        <v>49</v>
      </c>
      <c r="M4" s="3" t="s">
        <v>37</v>
      </c>
    </row>
    <row r="5" spans="2:13" ht="20.100000000000001" customHeight="1" x14ac:dyDescent="0.25">
      <c r="B5" s="4" t="s">
        <v>1</v>
      </c>
      <c r="C5" s="4" t="s">
        <v>8</v>
      </c>
      <c r="D5" s="4" t="s">
        <v>18</v>
      </c>
      <c r="E5" s="5" t="str">
        <f>VLOOKUP(D5,$C$5:$C$11,1,FALSE)</f>
        <v>New York</v>
      </c>
      <c r="J5" s="4" t="s">
        <v>1</v>
      </c>
      <c r="K5" s="4" t="s">
        <v>8</v>
      </c>
      <c r="L5" s="4" t="s">
        <v>18</v>
      </c>
      <c r="M5" s="5"/>
    </row>
    <row r="6" spans="2:13" ht="20.100000000000001" customHeight="1" x14ac:dyDescent="0.25">
      <c r="B6" s="4" t="s">
        <v>2</v>
      </c>
      <c r="C6" s="4" t="s">
        <v>17</v>
      </c>
      <c r="D6" s="4" t="s">
        <v>14</v>
      </c>
      <c r="E6" s="5" t="e">
        <f t="shared" ref="E6:E11" si="0">VLOOKUP(D6,$C$5:$C$11,1,FALSE)</f>
        <v>#N/A</v>
      </c>
      <c r="J6" s="4" t="s">
        <v>2</v>
      </c>
      <c r="K6" s="4" t="s">
        <v>17</v>
      </c>
      <c r="L6" s="4" t="s">
        <v>14</v>
      </c>
      <c r="M6" s="5"/>
    </row>
    <row r="7" spans="2:13" ht="20.100000000000001" customHeight="1" x14ac:dyDescent="0.25">
      <c r="B7" s="4" t="s">
        <v>3</v>
      </c>
      <c r="C7" s="4" t="s">
        <v>10</v>
      </c>
      <c r="D7" s="4" t="s">
        <v>15</v>
      </c>
      <c r="E7" s="5" t="e">
        <f t="shared" si="0"/>
        <v>#N/A</v>
      </c>
      <c r="J7" s="4" t="s">
        <v>3</v>
      </c>
      <c r="K7" s="4" t="s">
        <v>10</v>
      </c>
      <c r="L7" s="4" t="s">
        <v>15</v>
      </c>
      <c r="M7" s="5"/>
    </row>
    <row r="8" spans="2:13" ht="20.100000000000001" customHeight="1" x14ac:dyDescent="0.25">
      <c r="B8" s="4" t="s">
        <v>4</v>
      </c>
      <c r="C8" s="4" t="s">
        <v>11</v>
      </c>
      <c r="D8" s="4" t="s">
        <v>17</v>
      </c>
      <c r="E8" s="5" t="str">
        <f t="shared" si="0"/>
        <v>Nevada</v>
      </c>
      <c r="J8" s="4" t="s">
        <v>4</v>
      </c>
      <c r="K8" s="4" t="s">
        <v>11</v>
      </c>
      <c r="L8" s="4" t="s">
        <v>17</v>
      </c>
      <c r="M8" s="5"/>
    </row>
    <row r="9" spans="2:13" ht="20.100000000000001" customHeight="1" x14ac:dyDescent="0.25">
      <c r="B9" s="4" t="s">
        <v>5</v>
      </c>
      <c r="C9" s="4" t="s">
        <v>12</v>
      </c>
      <c r="D9" s="4" t="s">
        <v>19</v>
      </c>
      <c r="E9" s="5" t="e">
        <f t="shared" si="0"/>
        <v>#N/A</v>
      </c>
      <c r="J9" s="4" t="s">
        <v>5</v>
      </c>
      <c r="K9" s="4" t="s">
        <v>12</v>
      </c>
      <c r="L9" s="4" t="s">
        <v>19</v>
      </c>
      <c r="M9" s="5"/>
    </row>
    <row r="10" spans="2:13" ht="20.100000000000001" customHeight="1" x14ac:dyDescent="0.25">
      <c r="B10" s="4" t="s">
        <v>6</v>
      </c>
      <c r="C10" s="4" t="s">
        <v>18</v>
      </c>
      <c r="D10" s="4" t="s">
        <v>10</v>
      </c>
      <c r="E10" s="5" t="str">
        <f t="shared" si="0"/>
        <v>Alaska</v>
      </c>
      <c r="J10" s="4" t="s">
        <v>6</v>
      </c>
      <c r="K10" s="4" t="s">
        <v>18</v>
      </c>
      <c r="L10" s="4" t="s">
        <v>10</v>
      </c>
      <c r="M10" s="5"/>
    </row>
    <row r="11" spans="2:13" ht="20.100000000000001" customHeight="1" x14ac:dyDescent="0.25">
      <c r="B11" s="4" t="s">
        <v>7</v>
      </c>
      <c r="C11" s="4" t="s">
        <v>9</v>
      </c>
      <c r="D11" s="4" t="s">
        <v>16</v>
      </c>
      <c r="E11" s="5" t="e">
        <f t="shared" si="0"/>
        <v>#N/A</v>
      </c>
      <c r="J11" s="4" t="s">
        <v>7</v>
      </c>
      <c r="K11" s="4" t="s">
        <v>9</v>
      </c>
      <c r="L11" s="4" t="s">
        <v>16</v>
      </c>
      <c r="M11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FB14-79DB-4D97-AD73-5C1DC1085E17}">
  <sheetPr codeName="Sheet2"/>
  <dimension ref="B2:M11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2" customWidth="1"/>
    <col min="2" max="2" width="18.5703125" style="2" customWidth="1"/>
    <col min="3" max="3" width="19" style="2" customWidth="1"/>
    <col min="4" max="4" width="20.140625" style="2" customWidth="1"/>
    <col min="5" max="5" width="19.5703125" style="2" customWidth="1"/>
    <col min="6" max="6" width="4" style="2" customWidth="1"/>
    <col min="7" max="9" width="9.140625" style="2"/>
    <col min="10" max="10" width="18.5703125" style="2" customWidth="1"/>
    <col min="11" max="11" width="19" style="2" customWidth="1"/>
    <col min="12" max="12" width="20.140625" style="2" customWidth="1"/>
    <col min="13" max="13" width="19.5703125" style="2" customWidth="1"/>
    <col min="14" max="16384" width="9.140625" style="2"/>
  </cols>
  <sheetData>
    <row r="2" spans="2:13" ht="20.100000000000001" customHeight="1" thickBot="1" x14ac:dyDescent="0.3">
      <c r="B2" s="1" t="s">
        <v>40</v>
      </c>
      <c r="C2" s="1"/>
      <c r="D2" s="1"/>
      <c r="E2" s="1"/>
      <c r="J2" s="1" t="s">
        <v>38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3" t="s">
        <v>0</v>
      </c>
      <c r="C4" s="3" t="s">
        <v>48</v>
      </c>
      <c r="D4" s="3" t="s">
        <v>49</v>
      </c>
      <c r="E4" s="3" t="s">
        <v>37</v>
      </c>
      <c r="J4" s="3" t="s">
        <v>0</v>
      </c>
      <c r="K4" s="3" t="s">
        <v>48</v>
      </c>
      <c r="L4" s="3" t="s">
        <v>49</v>
      </c>
      <c r="M4" s="3" t="s">
        <v>37</v>
      </c>
    </row>
    <row r="5" spans="2:13" ht="20.100000000000001" customHeight="1" x14ac:dyDescent="0.25">
      <c r="B5" s="4" t="s">
        <v>1</v>
      </c>
      <c r="C5" s="4" t="s">
        <v>8</v>
      </c>
      <c r="D5" s="4" t="s">
        <v>18</v>
      </c>
      <c r="E5" s="18" t="e">
        <f>MATCH(C5,$D$5:$D$11,FALSE)</f>
        <v>#N/A</v>
      </c>
      <c r="J5" s="4" t="s">
        <v>1</v>
      </c>
      <c r="K5" s="4" t="s">
        <v>8</v>
      </c>
      <c r="L5" s="4" t="s">
        <v>18</v>
      </c>
      <c r="M5" s="5"/>
    </row>
    <row r="6" spans="2:13" ht="20.100000000000001" customHeight="1" x14ac:dyDescent="0.25">
      <c r="B6" s="4" t="s">
        <v>2</v>
      </c>
      <c r="C6" s="4" t="s">
        <v>17</v>
      </c>
      <c r="D6" s="4" t="s">
        <v>14</v>
      </c>
      <c r="E6" s="16">
        <f>MATCH(C6,$D$5:$D$11,FALSE)</f>
        <v>4</v>
      </c>
      <c r="J6" s="4" t="s">
        <v>2</v>
      </c>
      <c r="K6" s="4" t="s">
        <v>17</v>
      </c>
      <c r="L6" s="4" t="s">
        <v>14</v>
      </c>
      <c r="M6" s="5"/>
    </row>
    <row r="7" spans="2:13" ht="20.100000000000001" customHeight="1" x14ac:dyDescent="0.25">
      <c r="B7" s="4" t="s">
        <v>3</v>
      </c>
      <c r="C7" s="4" t="s">
        <v>10</v>
      </c>
      <c r="D7" s="4" t="s">
        <v>15</v>
      </c>
      <c r="E7" s="16">
        <f t="shared" ref="E7:E11" si="0">MATCH(C7,$D$5:$D$11,FALSE)</f>
        <v>6</v>
      </c>
      <c r="J7" s="4" t="s">
        <v>3</v>
      </c>
      <c r="K7" s="4" t="s">
        <v>10</v>
      </c>
      <c r="L7" s="4" t="s">
        <v>15</v>
      </c>
      <c r="M7" s="5"/>
    </row>
    <row r="8" spans="2:13" ht="20.100000000000001" customHeight="1" x14ac:dyDescent="0.25">
      <c r="B8" s="4" t="s">
        <v>4</v>
      </c>
      <c r="C8" s="4" t="s">
        <v>11</v>
      </c>
      <c r="D8" s="4" t="s">
        <v>17</v>
      </c>
      <c r="E8" s="16" t="e">
        <f t="shared" si="0"/>
        <v>#N/A</v>
      </c>
      <c r="J8" s="4" t="s">
        <v>4</v>
      </c>
      <c r="K8" s="4" t="s">
        <v>11</v>
      </c>
      <c r="L8" s="4" t="s">
        <v>17</v>
      </c>
      <c r="M8" s="5"/>
    </row>
    <row r="9" spans="2:13" ht="20.100000000000001" customHeight="1" x14ac:dyDescent="0.25">
      <c r="B9" s="4" t="s">
        <v>5</v>
      </c>
      <c r="C9" s="4" t="s">
        <v>12</v>
      </c>
      <c r="D9" s="4" t="s">
        <v>19</v>
      </c>
      <c r="E9" s="16" t="e">
        <f t="shared" si="0"/>
        <v>#N/A</v>
      </c>
      <c r="J9" s="4" t="s">
        <v>5</v>
      </c>
      <c r="K9" s="4" t="s">
        <v>12</v>
      </c>
      <c r="L9" s="4" t="s">
        <v>19</v>
      </c>
      <c r="M9" s="5"/>
    </row>
    <row r="10" spans="2:13" ht="20.100000000000001" customHeight="1" x14ac:dyDescent="0.25">
      <c r="B10" s="4" t="s">
        <v>6</v>
      </c>
      <c r="C10" s="4" t="s">
        <v>18</v>
      </c>
      <c r="D10" s="4" t="s">
        <v>10</v>
      </c>
      <c r="E10" s="16">
        <f t="shared" si="0"/>
        <v>1</v>
      </c>
      <c r="J10" s="4" t="s">
        <v>6</v>
      </c>
      <c r="K10" s="4" t="s">
        <v>18</v>
      </c>
      <c r="L10" s="4" t="s">
        <v>10</v>
      </c>
      <c r="M10" s="5"/>
    </row>
    <row r="11" spans="2:13" ht="20.100000000000001" customHeight="1" x14ac:dyDescent="0.25">
      <c r="B11" s="4" t="s">
        <v>7</v>
      </c>
      <c r="C11" s="4" t="s">
        <v>9</v>
      </c>
      <c r="D11" s="4" t="s">
        <v>16</v>
      </c>
      <c r="E11" s="16" t="e">
        <f t="shared" si="0"/>
        <v>#N/A</v>
      </c>
      <c r="J11" s="4" t="s">
        <v>7</v>
      </c>
      <c r="K11" s="4" t="s">
        <v>9</v>
      </c>
      <c r="L11" s="4" t="s">
        <v>16</v>
      </c>
      <c r="M11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D7B3-FD0A-48C1-B62A-D363D30B8A50}">
  <sheetPr codeName="Sheet3"/>
  <dimension ref="B2:M11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" style="2" customWidth="1"/>
    <col min="2" max="2" width="19.42578125" style="2" customWidth="1"/>
    <col min="3" max="3" width="19.28515625" style="2" customWidth="1"/>
    <col min="4" max="4" width="20.140625" style="2" customWidth="1"/>
    <col min="5" max="5" width="19.140625" style="2" customWidth="1"/>
    <col min="6" max="6" width="4" style="2" customWidth="1"/>
    <col min="7" max="9" width="9.140625" style="2"/>
    <col min="10" max="10" width="19.42578125" style="2" customWidth="1"/>
    <col min="11" max="11" width="19.28515625" style="2" customWidth="1"/>
    <col min="12" max="12" width="20.140625" style="2" customWidth="1"/>
    <col min="13" max="13" width="19.140625" style="2" customWidth="1"/>
    <col min="14" max="16384" width="9.140625" style="2"/>
  </cols>
  <sheetData>
    <row r="2" spans="2:13" ht="20.100000000000001" customHeight="1" thickBot="1" x14ac:dyDescent="0.3">
      <c r="B2" s="1" t="s">
        <v>41</v>
      </c>
      <c r="C2" s="1"/>
      <c r="D2" s="1"/>
      <c r="E2" s="1"/>
      <c r="J2" s="1" t="s">
        <v>38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3" t="s">
        <v>0</v>
      </c>
      <c r="C4" s="3" t="s">
        <v>48</v>
      </c>
      <c r="D4" s="3" t="s">
        <v>49</v>
      </c>
      <c r="E4" s="3" t="s">
        <v>20</v>
      </c>
      <c r="J4" s="3" t="s">
        <v>0</v>
      </c>
      <c r="K4" s="3" t="s">
        <v>48</v>
      </c>
      <c r="L4" s="3" t="s">
        <v>49</v>
      </c>
      <c r="M4" s="3" t="s">
        <v>20</v>
      </c>
    </row>
    <row r="5" spans="2:13" ht="20.100000000000001" customHeight="1" x14ac:dyDescent="0.25">
      <c r="B5" s="4" t="s">
        <v>1</v>
      </c>
      <c r="C5" s="4" t="s">
        <v>8</v>
      </c>
      <c r="D5" s="4" t="s">
        <v>18</v>
      </c>
      <c r="E5" s="5" t="str">
        <f t="shared" ref="E5:E11" si="0">IF(ISNA(VLOOKUP(D5,$C$5:$C$11,1,FALSE)),"Unique","Duplicate")</f>
        <v>Duplicate</v>
      </c>
      <c r="J5" s="4" t="s">
        <v>1</v>
      </c>
      <c r="K5" s="4" t="s">
        <v>8</v>
      </c>
      <c r="L5" s="4" t="s">
        <v>18</v>
      </c>
      <c r="M5" s="5"/>
    </row>
    <row r="6" spans="2:13" ht="20.100000000000001" customHeight="1" x14ac:dyDescent="0.25">
      <c r="B6" s="4" t="s">
        <v>2</v>
      </c>
      <c r="C6" s="4" t="s">
        <v>17</v>
      </c>
      <c r="D6" s="4" t="s">
        <v>14</v>
      </c>
      <c r="E6" s="5" t="str">
        <f t="shared" si="0"/>
        <v>Unique</v>
      </c>
      <c r="J6" s="4" t="s">
        <v>2</v>
      </c>
      <c r="K6" s="4" t="s">
        <v>17</v>
      </c>
      <c r="L6" s="4" t="s">
        <v>14</v>
      </c>
      <c r="M6" s="5"/>
    </row>
    <row r="7" spans="2:13" ht="20.100000000000001" customHeight="1" x14ac:dyDescent="0.25">
      <c r="B7" s="4" t="s">
        <v>3</v>
      </c>
      <c r="C7" s="4" t="s">
        <v>10</v>
      </c>
      <c r="D7" s="4" t="s">
        <v>15</v>
      </c>
      <c r="E7" s="5" t="str">
        <f t="shared" si="0"/>
        <v>Unique</v>
      </c>
      <c r="J7" s="4" t="s">
        <v>3</v>
      </c>
      <c r="K7" s="4" t="s">
        <v>10</v>
      </c>
      <c r="L7" s="4" t="s">
        <v>15</v>
      </c>
      <c r="M7" s="5"/>
    </row>
    <row r="8" spans="2:13" ht="20.100000000000001" customHeight="1" x14ac:dyDescent="0.25">
      <c r="B8" s="4" t="s">
        <v>4</v>
      </c>
      <c r="C8" s="4" t="s">
        <v>11</v>
      </c>
      <c r="D8" s="4" t="s">
        <v>17</v>
      </c>
      <c r="E8" s="5" t="str">
        <f t="shared" si="0"/>
        <v>Duplicate</v>
      </c>
      <c r="J8" s="4" t="s">
        <v>4</v>
      </c>
      <c r="K8" s="4" t="s">
        <v>11</v>
      </c>
      <c r="L8" s="4" t="s">
        <v>17</v>
      </c>
      <c r="M8" s="5"/>
    </row>
    <row r="9" spans="2:13" ht="20.100000000000001" customHeight="1" x14ac:dyDescent="0.25">
      <c r="B9" s="4" t="s">
        <v>5</v>
      </c>
      <c r="C9" s="4" t="s">
        <v>12</v>
      </c>
      <c r="D9" s="4" t="s">
        <v>19</v>
      </c>
      <c r="E9" s="5" t="str">
        <f t="shared" si="0"/>
        <v>Unique</v>
      </c>
      <c r="J9" s="4" t="s">
        <v>5</v>
      </c>
      <c r="K9" s="4" t="s">
        <v>12</v>
      </c>
      <c r="L9" s="4" t="s">
        <v>19</v>
      </c>
      <c r="M9" s="5"/>
    </row>
    <row r="10" spans="2:13" ht="20.100000000000001" customHeight="1" x14ac:dyDescent="0.25">
      <c r="B10" s="4" t="s">
        <v>6</v>
      </c>
      <c r="C10" s="4" t="s">
        <v>18</v>
      </c>
      <c r="D10" s="4" t="s">
        <v>10</v>
      </c>
      <c r="E10" s="5" t="str">
        <f t="shared" si="0"/>
        <v>Duplicate</v>
      </c>
      <c r="J10" s="4" t="s">
        <v>6</v>
      </c>
      <c r="K10" s="4" t="s">
        <v>18</v>
      </c>
      <c r="L10" s="4" t="s">
        <v>10</v>
      </c>
      <c r="M10" s="5"/>
    </row>
    <row r="11" spans="2:13" ht="20.100000000000001" customHeight="1" x14ac:dyDescent="0.25">
      <c r="B11" s="4" t="s">
        <v>7</v>
      </c>
      <c r="C11" s="4" t="s">
        <v>9</v>
      </c>
      <c r="D11" s="4" t="s">
        <v>16</v>
      </c>
      <c r="E11" s="5" t="str">
        <f t="shared" si="0"/>
        <v>Unique</v>
      </c>
      <c r="J11" s="4" t="s">
        <v>7</v>
      </c>
      <c r="K11" s="4" t="s">
        <v>9</v>
      </c>
      <c r="L11" s="4" t="s">
        <v>16</v>
      </c>
      <c r="M11" s="5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E7D1-055F-4ED3-933C-AF2778830BC7}">
  <sheetPr codeName="Sheet4"/>
  <dimension ref="B2:I14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.7109375" style="2" customWidth="1"/>
    <col min="2" max="4" width="20.7109375" style="2" customWidth="1"/>
    <col min="5" max="5" width="4" style="2" customWidth="1"/>
    <col min="6" max="6" width="24.42578125" style="2" customWidth="1"/>
    <col min="7" max="9" width="20.7109375" style="2" customWidth="1"/>
    <col min="10" max="13" width="15.7109375" style="2" customWidth="1"/>
    <col min="14" max="16384" width="9.140625" style="2"/>
  </cols>
  <sheetData>
    <row r="2" spans="2:9" ht="20.100000000000001" customHeight="1" thickBot="1" x14ac:dyDescent="0.3">
      <c r="B2" s="1" t="s">
        <v>42</v>
      </c>
      <c r="C2" s="1"/>
      <c r="D2" s="1"/>
      <c r="G2" s="1" t="s">
        <v>38</v>
      </c>
      <c r="H2" s="1"/>
      <c r="I2" s="1"/>
    </row>
    <row r="3" spans="2:9" ht="20.100000000000001" customHeight="1" thickTop="1" x14ac:dyDescent="0.25"/>
    <row r="4" spans="2:9" ht="20.100000000000001" customHeight="1" x14ac:dyDescent="0.25">
      <c r="B4" s="3" t="s">
        <v>0</v>
      </c>
      <c r="C4" s="3" t="s">
        <v>48</v>
      </c>
      <c r="D4" s="3" t="s">
        <v>49</v>
      </c>
      <c r="G4" s="3" t="s">
        <v>0</v>
      </c>
      <c r="H4" s="3" t="s">
        <v>48</v>
      </c>
      <c r="I4" s="3" t="s">
        <v>49</v>
      </c>
    </row>
    <row r="5" spans="2:9" ht="20.100000000000001" customHeight="1" x14ac:dyDescent="0.25">
      <c r="B5" s="4" t="s">
        <v>1</v>
      </c>
      <c r="C5" s="4" t="s">
        <v>8</v>
      </c>
      <c r="D5" s="4" t="s">
        <v>18</v>
      </c>
      <c r="G5" s="4" t="s">
        <v>1</v>
      </c>
      <c r="H5" s="4" t="s">
        <v>8</v>
      </c>
      <c r="I5" s="4" t="s">
        <v>18</v>
      </c>
    </row>
    <row r="6" spans="2:9" ht="20.100000000000001" customHeight="1" x14ac:dyDescent="0.25">
      <c r="B6" s="4" t="s">
        <v>2</v>
      </c>
      <c r="C6" s="4" t="s">
        <v>17</v>
      </c>
      <c r="D6" s="4" t="s">
        <v>14</v>
      </c>
      <c r="G6" s="4" t="s">
        <v>2</v>
      </c>
      <c r="H6" s="4" t="s">
        <v>17</v>
      </c>
      <c r="I6" s="4" t="s">
        <v>14</v>
      </c>
    </row>
    <row r="7" spans="2:9" ht="20.100000000000001" customHeight="1" x14ac:dyDescent="0.25">
      <c r="B7" s="4" t="s">
        <v>3</v>
      </c>
      <c r="C7" s="4" t="s">
        <v>10</v>
      </c>
      <c r="D7" s="4" t="s">
        <v>15</v>
      </c>
      <c r="G7" s="4" t="s">
        <v>3</v>
      </c>
      <c r="H7" s="4" t="s">
        <v>10</v>
      </c>
      <c r="I7" s="4" t="s">
        <v>15</v>
      </c>
    </row>
    <row r="8" spans="2:9" ht="20.100000000000001" customHeight="1" x14ac:dyDescent="0.25">
      <c r="B8" s="4" t="s">
        <v>4</v>
      </c>
      <c r="C8" s="4" t="s">
        <v>11</v>
      </c>
      <c r="D8" s="4" t="s">
        <v>17</v>
      </c>
      <c r="G8" s="4" t="s">
        <v>4</v>
      </c>
      <c r="H8" s="4" t="s">
        <v>11</v>
      </c>
      <c r="I8" s="4" t="s">
        <v>17</v>
      </c>
    </row>
    <row r="9" spans="2:9" ht="20.100000000000001" customHeight="1" x14ac:dyDescent="0.25">
      <c r="B9" s="4" t="s">
        <v>5</v>
      </c>
      <c r="C9" s="4" t="s">
        <v>12</v>
      </c>
      <c r="D9" s="4" t="s">
        <v>19</v>
      </c>
      <c r="G9" s="4" t="s">
        <v>5</v>
      </c>
      <c r="H9" s="4" t="s">
        <v>12</v>
      </c>
      <c r="I9" s="4" t="s">
        <v>19</v>
      </c>
    </row>
    <row r="10" spans="2:9" ht="20.100000000000001" customHeight="1" x14ac:dyDescent="0.25">
      <c r="B10" s="4" t="s">
        <v>6</v>
      </c>
      <c r="C10" s="4" t="s">
        <v>18</v>
      </c>
      <c r="D10" s="4" t="s">
        <v>10</v>
      </c>
      <c r="G10" s="4" t="s">
        <v>6</v>
      </c>
      <c r="H10" s="4" t="s">
        <v>18</v>
      </c>
      <c r="I10" s="4" t="s">
        <v>10</v>
      </c>
    </row>
    <row r="11" spans="2:9" ht="20.100000000000001" customHeight="1" x14ac:dyDescent="0.25">
      <c r="B11" s="4" t="s">
        <v>7</v>
      </c>
      <c r="C11" s="4" t="s">
        <v>9</v>
      </c>
      <c r="D11" s="4" t="s">
        <v>16</v>
      </c>
      <c r="G11" s="4" t="s">
        <v>7</v>
      </c>
      <c r="H11" s="4" t="s">
        <v>9</v>
      </c>
      <c r="I11" s="4" t="s">
        <v>16</v>
      </c>
    </row>
    <row r="13" spans="2:9" ht="20.100000000000001" customHeight="1" x14ac:dyDescent="0.25">
      <c r="B13" s="6" t="s">
        <v>21</v>
      </c>
      <c r="C13" s="7"/>
      <c r="D13" s="4" t="s">
        <v>10</v>
      </c>
      <c r="G13" s="6" t="s">
        <v>21</v>
      </c>
      <c r="H13" s="7"/>
      <c r="I13" s="4" t="s">
        <v>10</v>
      </c>
    </row>
    <row r="14" spans="2:9" ht="20.100000000000001" customHeight="1" x14ac:dyDescent="0.25">
      <c r="B14" s="6" t="s">
        <v>13</v>
      </c>
      <c r="C14" s="7"/>
      <c r="D14" s="4" t="str">
        <f>IF(IF(ISNA(VLOOKUP(D13,$C$5:$C$11,1,FALSE)),0,1)
+IF(ISNA(VLOOKUP(D13,$D$5:$D$11,1,FALSE)),0,1)=2,
"Duplicate","Unique")</f>
        <v>Duplicate</v>
      </c>
      <c r="G14" s="6" t="s">
        <v>13</v>
      </c>
      <c r="H14" s="7"/>
      <c r="I14" s="4"/>
    </row>
  </sheetData>
  <mergeCells count="6">
    <mergeCell ref="B13:C13"/>
    <mergeCell ref="B14:C14"/>
    <mergeCell ref="B2:D2"/>
    <mergeCell ref="G2:I2"/>
    <mergeCell ref="G13:H13"/>
    <mergeCell ref="G14:H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DF819-8F59-4A03-B2B4-71237287CBE5}">
  <sheetPr codeName="Sheet6"/>
  <dimension ref="B2:D11"/>
  <sheetViews>
    <sheetView showGridLines="0" zoomScale="110" zoomScaleNormal="110" workbookViewId="0">
      <selection activeCell="B2" sqref="B2:D2"/>
    </sheetView>
  </sheetViews>
  <sheetFormatPr defaultRowHeight="20.100000000000001" customHeight="1" x14ac:dyDescent="0.25"/>
  <cols>
    <col min="1" max="1" width="4.7109375" style="2" customWidth="1"/>
    <col min="2" max="2" width="18.28515625" style="2" customWidth="1"/>
    <col min="3" max="3" width="18.42578125" style="2" customWidth="1"/>
    <col min="4" max="4" width="19.5703125" style="2" customWidth="1"/>
    <col min="5" max="5" width="4" style="2" customWidth="1"/>
    <col min="6" max="16384" width="9.140625" style="2"/>
  </cols>
  <sheetData>
    <row r="2" spans="2:4" ht="20.100000000000001" customHeight="1" thickBot="1" x14ac:dyDescent="0.3">
      <c r="B2" s="1" t="s">
        <v>50</v>
      </c>
      <c r="C2" s="1"/>
      <c r="D2" s="1"/>
    </row>
    <row r="3" spans="2:4" ht="20.100000000000001" customHeight="1" thickTop="1" x14ac:dyDescent="0.25"/>
    <row r="4" spans="2:4" ht="20.100000000000001" customHeight="1" x14ac:dyDescent="0.25">
      <c r="B4" s="3" t="s">
        <v>29</v>
      </c>
      <c r="C4" s="3" t="s">
        <v>22</v>
      </c>
      <c r="D4" s="3" t="s">
        <v>23</v>
      </c>
    </row>
    <row r="5" spans="2:4" ht="20.100000000000001" customHeight="1" x14ac:dyDescent="0.25">
      <c r="B5" s="4" t="s">
        <v>32</v>
      </c>
      <c r="C5" s="4" t="s">
        <v>24</v>
      </c>
      <c r="D5" s="4" t="s">
        <v>1</v>
      </c>
    </row>
    <row r="6" spans="2:4" ht="20.100000000000001" customHeight="1" x14ac:dyDescent="0.25">
      <c r="B6" s="4" t="s">
        <v>33</v>
      </c>
      <c r="C6" s="4" t="s">
        <v>25</v>
      </c>
      <c r="D6" s="4" t="s">
        <v>2</v>
      </c>
    </row>
    <row r="7" spans="2:4" ht="20.100000000000001" customHeight="1" x14ac:dyDescent="0.25">
      <c r="B7" s="4" t="s">
        <v>30</v>
      </c>
      <c r="C7" s="4" t="s">
        <v>26</v>
      </c>
      <c r="D7" s="4" t="s">
        <v>3</v>
      </c>
    </row>
    <row r="8" spans="2:4" ht="20.100000000000001" customHeight="1" x14ac:dyDescent="0.25">
      <c r="B8" s="4" t="s">
        <v>31</v>
      </c>
      <c r="C8" s="4" t="s">
        <v>27</v>
      </c>
      <c r="D8" s="4" t="s">
        <v>4</v>
      </c>
    </row>
    <row r="9" spans="2:4" ht="20.100000000000001" customHeight="1" x14ac:dyDescent="0.25">
      <c r="B9" s="4" t="s">
        <v>32</v>
      </c>
      <c r="C9" s="4" t="s">
        <v>24</v>
      </c>
      <c r="D9" s="4" t="s">
        <v>5</v>
      </c>
    </row>
    <row r="10" spans="2:4" ht="20.100000000000001" customHeight="1" x14ac:dyDescent="0.25">
      <c r="B10" s="4" t="s">
        <v>34</v>
      </c>
      <c r="C10" s="4" t="s">
        <v>28</v>
      </c>
      <c r="D10" s="4" t="s">
        <v>6</v>
      </c>
    </row>
    <row r="11" spans="2:4" ht="20.100000000000001" customHeight="1" x14ac:dyDescent="0.25">
      <c r="B11" s="4" t="s">
        <v>32</v>
      </c>
      <c r="C11" s="4" t="s">
        <v>24</v>
      </c>
      <c r="D11" s="4" t="s">
        <v>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74202-0F8F-4672-9E49-226839762DC4}">
  <sheetPr codeName="Sheet5"/>
  <dimension ref="B2:M18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.7109375" style="2" customWidth="1"/>
    <col min="2" max="2" width="18.7109375" style="2" customWidth="1"/>
    <col min="3" max="3" width="22.42578125" style="2" customWidth="1"/>
    <col min="4" max="5" width="15.7109375" style="2" customWidth="1"/>
    <col min="6" max="6" width="4" style="2" customWidth="1"/>
    <col min="7" max="9" width="9.140625" style="2"/>
    <col min="10" max="10" width="19" style="2" customWidth="1"/>
    <col min="11" max="13" width="15.7109375" style="2" customWidth="1"/>
    <col min="14" max="16384" width="9.140625" style="2"/>
  </cols>
  <sheetData>
    <row r="2" spans="2:13" ht="20.100000000000001" customHeight="1" thickBot="1" x14ac:dyDescent="0.3">
      <c r="B2" s="1" t="s">
        <v>51</v>
      </c>
      <c r="C2" s="1"/>
      <c r="D2" s="1"/>
      <c r="E2" s="1"/>
      <c r="J2" s="1" t="s">
        <v>38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3" t="s">
        <v>35</v>
      </c>
      <c r="C4" s="3" t="s">
        <v>29</v>
      </c>
      <c r="D4" s="3" t="s">
        <v>22</v>
      </c>
      <c r="E4" s="3" t="s">
        <v>23</v>
      </c>
      <c r="J4" s="3" t="s">
        <v>35</v>
      </c>
      <c r="K4" s="3" t="s">
        <v>29</v>
      </c>
      <c r="L4" s="3" t="s">
        <v>22</v>
      </c>
      <c r="M4" s="3" t="s">
        <v>23</v>
      </c>
    </row>
    <row r="5" spans="2:13" ht="20.100000000000001" customHeight="1" x14ac:dyDescent="0.25">
      <c r="B5" s="4" t="str">
        <f>COUNTIF($C$5:C5,C5)&amp;"-"&amp;C5</f>
        <v>1-C102</v>
      </c>
      <c r="C5" s="4" t="s">
        <v>32</v>
      </c>
      <c r="D5" s="4" t="s">
        <v>24</v>
      </c>
      <c r="E5" s="4" t="s">
        <v>1</v>
      </c>
      <c r="J5" s="4" t="str">
        <f ca="1">COUNTIF($C$5:K5,K5)&amp;"-"&amp;K5</f>
        <v>1-C102</v>
      </c>
      <c r="K5" s="4" t="s">
        <v>32</v>
      </c>
      <c r="L5" s="4" t="s">
        <v>24</v>
      </c>
      <c r="M5" s="4" t="s">
        <v>1</v>
      </c>
    </row>
    <row r="6" spans="2:13" ht="20.100000000000001" customHeight="1" x14ac:dyDescent="0.25">
      <c r="B6" s="4" t="str">
        <f>COUNTIF($C$5:C6,C6)&amp;"-"&amp;C6</f>
        <v>1-P201</v>
      </c>
      <c r="C6" s="4" t="s">
        <v>33</v>
      </c>
      <c r="D6" s="4" t="s">
        <v>25</v>
      </c>
      <c r="E6" s="4" t="s">
        <v>2</v>
      </c>
      <c r="J6" s="4" t="str">
        <f ca="1">COUNTIF($C$5:K6,K6)&amp;"-"&amp;K6</f>
        <v>1-P201</v>
      </c>
      <c r="K6" s="4" t="s">
        <v>33</v>
      </c>
      <c r="L6" s="4" t="s">
        <v>25</v>
      </c>
      <c r="M6" s="4" t="s">
        <v>2</v>
      </c>
    </row>
    <row r="7" spans="2:13" ht="20.100000000000001" customHeight="1" x14ac:dyDescent="0.25">
      <c r="B7" s="4" t="str">
        <f>COUNTIF($C$5:C7,C7)&amp;"-"&amp;C7</f>
        <v>1-F303</v>
      </c>
      <c r="C7" s="4" t="s">
        <v>30</v>
      </c>
      <c r="D7" s="4" t="s">
        <v>26</v>
      </c>
      <c r="E7" s="4" t="s">
        <v>3</v>
      </c>
      <c r="J7" s="4" t="str">
        <f ca="1">COUNTIF($C$5:K7,K7)&amp;"-"&amp;K7</f>
        <v>1-F303</v>
      </c>
      <c r="K7" s="4" t="s">
        <v>30</v>
      </c>
      <c r="L7" s="4" t="s">
        <v>26</v>
      </c>
      <c r="M7" s="4" t="s">
        <v>3</v>
      </c>
    </row>
    <row r="8" spans="2:13" ht="20.100000000000001" customHeight="1" x14ac:dyDescent="0.25">
      <c r="B8" s="4" t="str">
        <f>COUNTIF($C$5:C8,C8)&amp;"-"&amp;C8</f>
        <v>1-J402</v>
      </c>
      <c r="C8" s="4" t="s">
        <v>31</v>
      </c>
      <c r="D8" s="4" t="s">
        <v>27</v>
      </c>
      <c r="E8" s="4" t="s">
        <v>4</v>
      </c>
      <c r="J8" s="4" t="str">
        <f ca="1">COUNTIF($C$5:K8,K8)&amp;"-"&amp;K8</f>
        <v>1-J402</v>
      </c>
      <c r="K8" s="4" t="s">
        <v>31</v>
      </c>
      <c r="L8" s="4" t="s">
        <v>27</v>
      </c>
      <c r="M8" s="4" t="s">
        <v>4</v>
      </c>
    </row>
    <row r="9" spans="2:13" ht="20.100000000000001" customHeight="1" x14ac:dyDescent="0.25">
      <c r="B9" s="4" t="str">
        <f>COUNTIF($C$5:C9,C9)&amp;"-"&amp;C9</f>
        <v>2-C102</v>
      </c>
      <c r="C9" s="4" t="s">
        <v>32</v>
      </c>
      <c r="D9" s="4" t="s">
        <v>24</v>
      </c>
      <c r="E9" s="4" t="s">
        <v>5</v>
      </c>
      <c r="J9" s="4" t="str">
        <f ca="1">COUNTIF($C$5:K9,K9)&amp;"-"&amp;K9</f>
        <v>2-C102</v>
      </c>
      <c r="K9" s="4" t="s">
        <v>32</v>
      </c>
      <c r="L9" s="4" t="s">
        <v>24</v>
      </c>
      <c r="M9" s="4" t="s">
        <v>5</v>
      </c>
    </row>
    <row r="10" spans="2:13" ht="20.100000000000001" customHeight="1" x14ac:dyDescent="0.25">
      <c r="B10" s="4" t="str">
        <f>COUNTIF($C$5:C10,C10)&amp;"-"&amp;C10</f>
        <v>1-H505</v>
      </c>
      <c r="C10" s="4" t="s">
        <v>34</v>
      </c>
      <c r="D10" s="4" t="s">
        <v>28</v>
      </c>
      <c r="E10" s="4" t="s">
        <v>6</v>
      </c>
      <c r="J10" s="4" t="str">
        <f ca="1">COUNTIF($C$5:K10,K10)&amp;"-"&amp;K10</f>
        <v>1-H505</v>
      </c>
      <c r="K10" s="4" t="s">
        <v>34</v>
      </c>
      <c r="L10" s="4" t="s">
        <v>28</v>
      </c>
      <c r="M10" s="4" t="s">
        <v>6</v>
      </c>
    </row>
    <row r="11" spans="2:13" ht="20.100000000000001" customHeight="1" x14ac:dyDescent="0.25">
      <c r="B11" s="4" t="str">
        <f>COUNTIF($C$5:C11,C11)&amp;"-"&amp;C11</f>
        <v>3-C102</v>
      </c>
      <c r="C11" s="4" t="s">
        <v>32</v>
      </c>
      <c r="D11" s="4" t="s">
        <v>24</v>
      </c>
      <c r="E11" s="4" t="s">
        <v>7</v>
      </c>
      <c r="J11" s="4" t="str">
        <f ca="1">COUNTIF($C$5:K11,K11)&amp;"-"&amp;K11</f>
        <v>3-C102</v>
      </c>
      <c r="K11" s="4" t="s">
        <v>32</v>
      </c>
      <c r="L11" s="4" t="s">
        <v>24</v>
      </c>
      <c r="M11" s="4" t="s">
        <v>7</v>
      </c>
    </row>
    <row r="13" spans="2:13" ht="20.100000000000001" customHeight="1" x14ac:dyDescent="0.25">
      <c r="B13" s="8" t="s">
        <v>36</v>
      </c>
      <c r="C13" s="8"/>
      <c r="J13" s="8" t="s">
        <v>36</v>
      </c>
      <c r="K13" s="8"/>
    </row>
    <row r="14" spans="2:13" ht="20.100000000000001" customHeight="1" x14ac:dyDescent="0.25">
      <c r="B14" s="3" t="s">
        <v>29</v>
      </c>
      <c r="C14" s="3" t="s">
        <v>23</v>
      </c>
      <c r="J14" s="3" t="s">
        <v>29</v>
      </c>
      <c r="K14" s="3" t="s">
        <v>23</v>
      </c>
    </row>
    <row r="15" spans="2:13" ht="20.100000000000001" customHeight="1" x14ac:dyDescent="0.25">
      <c r="B15" s="4" t="s">
        <v>32</v>
      </c>
      <c r="C15" s="17" t="str">
        <f>VLOOKUP(COUNTIF($B$15:B15,B15)&amp;"-"&amp;B15,$B$5:$E$11,4,FALSE)</f>
        <v>Peter</v>
      </c>
      <c r="J15" s="4" t="s">
        <v>32</v>
      </c>
      <c r="K15" s="4"/>
    </row>
    <row r="16" spans="2:13" ht="20.100000000000001" customHeight="1" x14ac:dyDescent="0.25">
      <c r="B16" s="4" t="s">
        <v>33</v>
      </c>
      <c r="C16" s="17" t="str">
        <f>VLOOKUP(COUNTIF($B$15:B16,B16)&amp;"-"&amp;B16,$B$5:$E$11,4,FALSE)</f>
        <v>Ron</v>
      </c>
      <c r="J16" s="4" t="s">
        <v>33</v>
      </c>
      <c r="K16" s="4"/>
    </row>
    <row r="17" spans="2:11" ht="20.100000000000001" customHeight="1" x14ac:dyDescent="0.25">
      <c r="B17" s="4" t="s">
        <v>32</v>
      </c>
      <c r="C17" s="17" t="str">
        <f>VLOOKUP(COUNTIF($B$15:B17,B17)&amp;"-"&amp;B17,$B$5:$E$11,4,FALSE)</f>
        <v>Kyle</v>
      </c>
      <c r="J17" s="4" t="s">
        <v>32</v>
      </c>
      <c r="K17" s="4"/>
    </row>
    <row r="18" spans="2:11" ht="20.100000000000001" customHeight="1" x14ac:dyDescent="0.25">
      <c r="B18" s="4" t="s">
        <v>32</v>
      </c>
      <c r="C18" s="17" t="str">
        <f>VLOOKUP(COUNTIF($B$15:B18,B18)&amp;"-"&amp;B18,$B$5:$E$11,4,FALSE)</f>
        <v>Fred</v>
      </c>
      <c r="J18" s="4" t="s">
        <v>32</v>
      </c>
      <c r="K18" s="4"/>
    </row>
  </sheetData>
  <mergeCells count="4">
    <mergeCell ref="B2:E2"/>
    <mergeCell ref="J2:M2"/>
    <mergeCell ref="B13:C13"/>
    <mergeCell ref="J13:K1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BC0B6-6FB6-44AF-8043-8B8A29745F9C}">
  <sheetPr codeName="Sheet9"/>
  <dimension ref="B2:M18"/>
  <sheetViews>
    <sheetView showGridLines="0" zoomScale="110" zoomScaleNormal="110" workbookViewId="0">
      <selection activeCell="B2" sqref="B2:E2"/>
    </sheetView>
  </sheetViews>
  <sheetFormatPr defaultRowHeight="20.100000000000001" customHeight="1" x14ac:dyDescent="0.25"/>
  <cols>
    <col min="1" max="1" width="4.7109375" style="2" customWidth="1"/>
    <col min="2" max="2" width="18.7109375" style="2" customWidth="1"/>
    <col min="3" max="5" width="15.7109375" style="2" customWidth="1"/>
    <col min="6" max="6" width="4" style="2" customWidth="1"/>
    <col min="7" max="9" width="9.140625" style="2"/>
    <col min="10" max="10" width="19" style="2" customWidth="1"/>
    <col min="11" max="13" width="15.7109375" style="2" customWidth="1"/>
    <col min="14" max="16384" width="9.140625" style="2"/>
  </cols>
  <sheetData>
    <row r="2" spans="2:13" ht="20.100000000000001" customHeight="1" thickBot="1" x14ac:dyDescent="0.3">
      <c r="B2" s="1" t="s">
        <v>43</v>
      </c>
      <c r="C2" s="1"/>
      <c r="D2" s="1"/>
      <c r="E2" s="1"/>
      <c r="J2" s="1" t="s">
        <v>38</v>
      </c>
      <c r="K2" s="1"/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3" t="s">
        <v>35</v>
      </c>
      <c r="C4" s="3" t="s">
        <v>29</v>
      </c>
      <c r="D4" s="3" t="s">
        <v>22</v>
      </c>
      <c r="E4" s="3" t="s">
        <v>23</v>
      </c>
      <c r="J4" s="3" t="s">
        <v>35</v>
      </c>
      <c r="K4" s="3" t="s">
        <v>29</v>
      </c>
      <c r="L4" s="3" t="s">
        <v>22</v>
      </c>
      <c r="M4" s="3" t="s">
        <v>23</v>
      </c>
    </row>
    <row r="5" spans="2:13" ht="20.100000000000001" customHeight="1" x14ac:dyDescent="0.25">
      <c r="B5" s="4" t="str">
        <f>COUNTIF($C$5:C5,C5)&amp;"-"&amp;C5</f>
        <v>1-C102</v>
      </c>
      <c r="C5" s="4" t="s">
        <v>32</v>
      </c>
      <c r="D5" s="4" t="s">
        <v>24</v>
      </c>
      <c r="E5" s="4" t="s">
        <v>1</v>
      </c>
      <c r="J5" s="4" t="str">
        <f ca="1">COUNTIF($C$5:K5,K5)&amp;"-"&amp;K5</f>
        <v>1-C102</v>
      </c>
      <c r="K5" s="4" t="s">
        <v>32</v>
      </c>
      <c r="L5" s="4" t="s">
        <v>24</v>
      </c>
      <c r="M5" s="4" t="s">
        <v>1</v>
      </c>
    </row>
    <row r="6" spans="2:13" ht="20.100000000000001" customHeight="1" x14ac:dyDescent="0.25">
      <c r="B6" s="4" t="str">
        <f>COUNTIF($C$5:C6,C6)&amp;"-"&amp;C6</f>
        <v>1-P201</v>
      </c>
      <c r="C6" s="4" t="s">
        <v>33</v>
      </c>
      <c r="D6" s="4" t="s">
        <v>25</v>
      </c>
      <c r="E6" s="4" t="s">
        <v>2</v>
      </c>
      <c r="J6" s="4" t="str">
        <f ca="1">COUNTIF($C$5:K6,K6)&amp;"-"&amp;K6</f>
        <v>1-P201</v>
      </c>
      <c r="K6" s="4" t="s">
        <v>33</v>
      </c>
      <c r="L6" s="4" t="s">
        <v>25</v>
      </c>
      <c r="M6" s="4" t="s">
        <v>2</v>
      </c>
    </row>
    <row r="7" spans="2:13" ht="20.100000000000001" customHeight="1" x14ac:dyDescent="0.25">
      <c r="B7" s="4" t="str">
        <f>COUNTIF($C$5:C7,C7)&amp;"-"&amp;C7</f>
        <v>1-F303</v>
      </c>
      <c r="C7" s="4" t="s">
        <v>30</v>
      </c>
      <c r="D7" s="4" t="s">
        <v>26</v>
      </c>
      <c r="E7" s="4" t="s">
        <v>3</v>
      </c>
      <c r="J7" s="4" t="str">
        <f ca="1">COUNTIF($C$5:K7,K7)&amp;"-"&amp;K7</f>
        <v>1-F303</v>
      </c>
      <c r="K7" s="4" t="s">
        <v>30</v>
      </c>
      <c r="L7" s="4" t="s">
        <v>26</v>
      </c>
      <c r="M7" s="4" t="s">
        <v>3</v>
      </c>
    </row>
    <row r="8" spans="2:13" ht="20.100000000000001" customHeight="1" x14ac:dyDescent="0.25">
      <c r="B8" s="4" t="str">
        <f>COUNTIF($C$5:C8,C8)&amp;"-"&amp;C8</f>
        <v>1-J402</v>
      </c>
      <c r="C8" s="4" t="s">
        <v>31</v>
      </c>
      <c r="D8" s="4" t="s">
        <v>27</v>
      </c>
      <c r="E8" s="4" t="s">
        <v>4</v>
      </c>
      <c r="J8" s="4" t="str">
        <f ca="1">COUNTIF($C$5:K8,K8)&amp;"-"&amp;K8</f>
        <v>1-J402</v>
      </c>
      <c r="K8" s="4" t="s">
        <v>31</v>
      </c>
      <c r="L8" s="4" t="s">
        <v>27</v>
      </c>
      <c r="M8" s="4" t="s">
        <v>4</v>
      </c>
    </row>
    <row r="9" spans="2:13" ht="20.100000000000001" customHeight="1" x14ac:dyDescent="0.25">
      <c r="B9" s="4" t="str">
        <f>COUNTIF($C$5:C9,C9)&amp;"-"&amp;C9</f>
        <v>2-C102</v>
      </c>
      <c r="C9" s="4" t="s">
        <v>32</v>
      </c>
      <c r="D9" s="4" t="s">
        <v>24</v>
      </c>
      <c r="E9" s="4" t="s">
        <v>5</v>
      </c>
      <c r="J9" s="4" t="str">
        <f ca="1">COUNTIF($C$5:K9,K9)&amp;"-"&amp;K9</f>
        <v>2-C102</v>
      </c>
      <c r="K9" s="4" t="s">
        <v>32</v>
      </c>
      <c r="L9" s="4" t="s">
        <v>24</v>
      </c>
      <c r="M9" s="4" t="s">
        <v>5</v>
      </c>
    </row>
    <row r="10" spans="2:13" ht="20.100000000000001" customHeight="1" x14ac:dyDescent="0.25">
      <c r="B10" s="4" t="str">
        <f>COUNTIF($C$5:C10,C10)&amp;"-"&amp;C10</f>
        <v>1-H505</v>
      </c>
      <c r="C10" s="4" t="s">
        <v>34</v>
      </c>
      <c r="D10" s="4" t="s">
        <v>28</v>
      </c>
      <c r="E10" s="4" t="s">
        <v>6</v>
      </c>
      <c r="J10" s="4" t="str">
        <f ca="1">COUNTIF($C$5:K10,K10)&amp;"-"&amp;K10</f>
        <v>1-H505</v>
      </c>
      <c r="K10" s="4" t="s">
        <v>34</v>
      </c>
      <c r="L10" s="4" t="s">
        <v>28</v>
      </c>
      <c r="M10" s="4" t="s">
        <v>6</v>
      </c>
    </row>
    <row r="11" spans="2:13" ht="20.100000000000001" customHeight="1" x14ac:dyDescent="0.25">
      <c r="B11" s="4" t="str">
        <f>COUNTIF($C$5:C11,C11)&amp;"-"&amp;C11</f>
        <v>3-C102</v>
      </c>
      <c r="C11" s="4" t="s">
        <v>32</v>
      </c>
      <c r="D11" s="4" t="s">
        <v>24</v>
      </c>
      <c r="E11" s="4" t="s">
        <v>7</v>
      </c>
      <c r="J11" s="4" t="str">
        <f ca="1">COUNTIF($C$5:K11,K11)&amp;"-"&amp;K11</f>
        <v>3-C102</v>
      </c>
      <c r="K11" s="4" t="s">
        <v>32</v>
      </c>
      <c r="L11" s="4" t="s">
        <v>24</v>
      </c>
      <c r="M11" s="4" t="s">
        <v>7</v>
      </c>
    </row>
    <row r="13" spans="2:13" ht="20.100000000000001" customHeight="1" x14ac:dyDescent="0.25">
      <c r="B13" s="8" t="s">
        <v>36</v>
      </c>
      <c r="C13" s="8"/>
      <c r="J13" s="8" t="s">
        <v>36</v>
      </c>
      <c r="K13" s="8"/>
    </row>
    <row r="14" spans="2:13" ht="20.100000000000001" customHeight="1" x14ac:dyDescent="0.25">
      <c r="B14" s="3" t="s">
        <v>29</v>
      </c>
      <c r="C14" s="3" t="s">
        <v>23</v>
      </c>
      <c r="J14" s="3" t="s">
        <v>29</v>
      </c>
      <c r="K14" s="3" t="s">
        <v>23</v>
      </c>
    </row>
    <row r="15" spans="2:13" ht="20.100000000000001" customHeight="1" x14ac:dyDescent="0.25">
      <c r="B15" s="4" t="s">
        <v>32</v>
      </c>
      <c r="C15" s="4" t="str">
        <f>VLOOKUP(COUNTIF($B$15:B15,B15)&amp;"-"&amp;B15,$B$5:$E$11,4,FALSE)</f>
        <v>Peter</v>
      </c>
      <c r="J15" s="4" t="s">
        <v>32</v>
      </c>
      <c r="K15" s="4"/>
    </row>
    <row r="16" spans="2:13" ht="20.100000000000001" customHeight="1" x14ac:dyDescent="0.25">
      <c r="B16" s="4" t="s">
        <v>33</v>
      </c>
      <c r="C16" s="4" t="str">
        <f>VLOOKUP(COUNTIF($B$15:B16,B16)&amp;"-"&amp;B16,$B$5:$E$11,4,FALSE)</f>
        <v>Ron</v>
      </c>
      <c r="J16" s="4" t="s">
        <v>33</v>
      </c>
      <c r="K16" s="4"/>
    </row>
    <row r="17" spans="2:11" ht="20.100000000000001" customHeight="1" x14ac:dyDescent="0.25">
      <c r="B17" s="4" t="s">
        <v>32</v>
      </c>
      <c r="C17" s="4" t="str">
        <f>VLOOKUP(COUNTIF($B$15:B17,B17)&amp;"-"&amp;B17,$B$5:$E$11,4,FALSE)</f>
        <v>Kyle</v>
      </c>
      <c r="J17" s="4" t="s">
        <v>32</v>
      </c>
      <c r="K17" s="4"/>
    </row>
    <row r="18" spans="2:11" ht="20.100000000000001" customHeight="1" x14ac:dyDescent="0.25">
      <c r="B18" s="4" t="s">
        <v>32</v>
      </c>
      <c r="C18" s="4" t="str">
        <f>VLOOKUP(COUNTIF($B$15:B18,B18)&amp;"-"&amp;B18,$B$5:$E$11,4,FALSE)</f>
        <v>Fred</v>
      </c>
      <c r="J18" s="4" t="s">
        <v>32</v>
      </c>
      <c r="K18" s="4"/>
    </row>
  </sheetData>
  <mergeCells count="4">
    <mergeCell ref="B2:E2"/>
    <mergeCell ref="J2:M2"/>
    <mergeCell ref="B13:C13"/>
    <mergeCell ref="J13:K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Dataset</vt:lpstr>
      <vt:lpstr>VLOOKUP Function</vt:lpstr>
      <vt:lpstr>MATCH Function</vt:lpstr>
      <vt:lpstr>IF, ISNA, VLOOKUP Functions</vt:lpstr>
      <vt:lpstr>Two Columns</vt:lpstr>
      <vt:lpstr>Dataset 2</vt:lpstr>
      <vt:lpstr>VOOKUP and COUNTIF Functions</vt:lpstr>
      <vt:lpstr>VOOKUP And COUNTIF Function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Zahid Hassan</cp:lastModifiedBy>
  <dcterms:created xsi:type="dcterms:W3CDTF">2021-12-08T08:53:04Z</dcterms:created>
  <dcterms:modified xsi:type="dcterms:W3CDTF">2023-01-24T12:18:44Z</dcterms:modified>
</cp:coreProperties>
</file>