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1089\"/>
    </mc:Choice>
  </mc:AlternateContent>
  <xr:revisionPtr revIDLastSave="0" documentId="8_{F04D74B4-D5ED-4BC5-BE28-5055642D7B81}" xr6:coauthVersionLast="47" xr6:coauthVersionMax="47" xr10:uidLastSave="{00000000-0000-0000-0000-000000000000}"/>
  <bookViews>
    <workbookView xWindow="-120" yWindow="-120" windowWidth="38640" windowHeight="21240" xr2:uid="{CD4783D9-030D-44AF-B4F1-C89D8C3A745D}"/>
  </bookViews>
  <sheets>
    <sheet name="Basic Formula" sheetId="1" r:id="rId1"/>
    <sheet name="POWER Function" sheetId="2" r:id="rId2"/>
    <sheet name="RATE Function" sheetId="3" r:id="rId3"/>
    <sheet name="IRR Function" sheetId="4" r:id="rId4"/>
    <sheet name="RRI Function" sheetId="5" r:id="rId5"/>
    <sheet name="GEOMEAN Function" sheetId="6" r:id="rId6"/>
    <sheet name="XIRR Functio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3" i="1"/>
  <c r="C11" i="7"/>
  <c r="C13" i="6"/>
  <c r="E7" i="6"/>
  <c r="E8" i="6"/>
  <c r="E9" i="6"/>
  <c r="E10" i="6"/>
  <c r="E11" i="6"/>
  <c r="E6" i="6"/>
  <c r="D7" i="6"/>
  <c r="D8" i="6"/>
  <c r="D9" i="6"/>
  <c r="D10" i="6"/>
  <c r="D11" i="6"/>
  <c r="D6" i="6"/>
  <c r="C13" i="4"/>
  <c r="C13" i="3"/>
  <c r="C13" i="2"/>
  <c r="D13" i="1"/>
  <c r="D13" i="4"/>
</calcChain>
</file>

<file path=xl/sharedStrings.xml><?xml version="1.0" encoding="utf-8"?>
<sst xmlns="http://schemas.openxmlformats.org/spreadsheetml/2006/main" count="65" uniqueCount="15">
  <si>
    <t>Year</t>
  </si>
  <si>
    <t>Value</t>
  </si>
  <si>
    <t>CAGR with Basic Formula</t>
  </si>
  <si>
    <t>CAGR</t>
  </si>
  <si>
    <t>CAGR with POWER Function</t>
  </si>
  <si>
    <t>CAGR with RATE Function</t>
  </si>
  <si>
    <t>CAGR with IRR Function</t>
  </si>
  <si>
    <t>CAGR with RRI Function</t>
  </si>
  <si>
    <t>Change of Value</t>
  </si>
  <si>
    <t>Factor</t>
  </si>
  <si>
    <t>CAGR with GEOMEAN Function</t>
  </si>
  <si>
    <t>CAGR with XIRR Function</t>
  </si>
  <si>
    <t xml:space="preserve">   (Withdrawal)</t>
  </si>
  <si>
    <t xml:space="preserve">   (Deposit)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</si>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</sst>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2" fillId="3" borderId="1" xfId="2" applyFill="1" applyAlignment="1">
      <alignment horizontal="center" vertical="center"/>
    </xf>
    <xf numFmtId="0" fontId="6" fillId="0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215D-15AA-4B9F-9264-0EABA21D1CE8}">
  <dimension ref="B2:T14"/>
  <sheetViews>
    <sheetView showGridLines="0" tabSelected="1" workbookViewId="0">
      <selection activeCell="L2" sqref="L2:M2"/>
    </sheetView>
  </sheetViews>
  <sheetFormatPr defaultRowHeight="20.100000000000001" customHeight="1" x14ac:dyDescent="0.25"/>
  <cols>
    <col min="1" max="1" width="4.42578125" style="1" customWidth="1"/>
    <col min="2" max="2" width="12.85546875" style="1" customWidth="1"/>
    <col min="3" max="3" width="22" style="1" customWidth="1"/>
    <col min="4" max="4" width="11.85546875" style="1" customWidth="1"/>
    <col min="5" max="5" width="11" style="1" customWidth="1"/>
    <col min="6" max="11" width="9.140625" style="1"/>
    <col min="12" max="13" width="20.7109375" style="1" customWidth="1"/>
    <col min="14" max="16384" width="9.140625" style="1"/>
  </cols>
  <sheetData>
    <row r="2" spans="2:20" ht="20.100000000000001" customHeight="1" thickBot="1" x14ac:dyDescent="0.3">
      <c r="B2" s="13" t="s">
        <v>2</v>
      </c>
      <c r="C2" s="13"/>
      <c r="L2" s="14" t="s">
        <v>14</v>
      </c>
      <c r="M2" s="14"/>
    </row>
    <row r="3" spans="2:20" ht="20.100000000000001" customHeight="1" thickTop="1" x14ac:dyDescent="0.25">
      <c r="T3" s="7"/>
    </row>
    <row r="4" spans="2:20" ht="20.100000000000001" customHeight="1" x14ac:dyDescent="0.25">
      <c r="B4" s="4" t="s">
        <v>0</v>
      </c>
      <c r="C4" s="4" t="s">
        <v>1</v>
      </c>
      <c r="L4" s="4" t="s">
        <v>0</v>
      </c>
      <c r="M4" s="4" t="s">
        <v>1</v>
      </c>
      <c r="T4" s="12"/>
    </row>
    <row r="5" spans="2:20" ht="20.100000000000001" customHeight="1" x14ac:dyDescent="0.25">
      <c r="B5" s="2">
        <v>2015</v>
      </c>
      <c r="C5" s="3">
        <v>5000</v>
      </c>
      <c r="L5" s="2">
        <v>2015</v>
      </c>
      <c r="M5" s="3">
        <v>5000</v>
      </c>
      <c r="T5" s="12"/>
    </row>
    <row r="6" spans="2:20" ht="20.100000000000001" customHeight="1" x14ac:dyDescent="0.25">
      <c r="B6" s="2">
        <v>2016</v>
      </c>
      <c r="C6" s="3">
        <v>5260</v>
      </c>
      <c r="L6" s="2">
        <v>2016</v>
      </c>
      <c r="M6" s="3">
        <v>5260</v>
      </c>
      <c r="T6" s="12"/>
    </row>
    <row r="7" spans="2:20" ht="20.100000000000001" customHeight="1" x14ac:dyDescent="0.25">
      <c r="B7" s="2">
        <v>2017</v>
      </c>
      <c r="C7" s="3">
        <v>5480</v>
      </c>
      <c r="L7" s="2">
        <v>2017</v>
      </c>
      <c r="M7" s="3">
        <v>5480</v>
      </c>
      <c r="T7" s="12"/>
    </row>
    <row r="8" spans="2:20" ht="20.100000000000001" customHeight="1" x14ac:dyDescent="0.25">
      <c r="B8" s="2">
        <v>2018</v>
      </c>
      <c r="C8" s="3">
        <v>5700</v>
      </c>
      <c r="L8" s="2">
        <v>2018</v>
      </c>
      <c r="M8" s="3">
        <v>5700</v>
      </c>
      <c r="T8" s="12"/>
    </row>
    <row r="9" spans="2:20" ht="20.100000000000001" customHeight="1" x14ac:dyDescent="0.25">
      <c r="B9" s="2">
        <v>2019</v>
      </c>
      <c r="C9" s="3">
        <v>6120</v>
      </c>
      <c r="L9" s="2">
        <v>2019</v>
      </c>
      <c r="M9" s="3">
        <v>6120</v>
      </c>
      <c r="T9" s="12"/>
    </row>
    <row r="10" spans="2:20" ht="20.100000000000001" customHeight="1" x14ac:dyDescent="0.25">
      <c r="B10" s="2">
        <v>2020</v>
      </c>
      <c r="C10" s="3">
        <v>6400</v>
      </c>
      <c r="L10" s="2">
        <v>2020</v>
      </c>
      <c r="M10" s="3">
        <v>6400</v>
      </c>
      <c r="T10" s="12"/>
    </row>
    <row r="11" spans="2:20" ht="20.100000000000001" customHeight="1" x14ac:dyDescent="0.25">
      <c r="B11" s="2">
        <v>2021</v>
      </c>
      <c r="C11" s="3">
        <v>6850</v>
      </c>
      <c r="L11" s="2">
        <v>2021</v>
      </c>
      <c r="M11" s="3">
        <v>6850</v>
      </c>
      <c r="T11" s="7"/>
    </row>
    <row r="13" spans="2:20" ht="20.100000000000001" customHeight="1" x14ac:dyDescent="0.25">
      <c r="B13" s="4" t="s">
        <v>3</v>
      </c>
      <c r="C13" s="5">
        <f>(C11/C5)^(1/(ROW(B11)-ROW(B5)))-1</f>
        <v>5.3869318974925084E-2</v>
      </c>
      <c r="D13" s="6" t="str">
        <f ca="1">_xlfn.FORMULATEXT(C13)</f>
        <v>=(C11/C5)^(1/(ROW(B11)-ROW(B5)))-1</v>
      </c>
      <c r="L13" s="4" t="s">
        <v>3</v>
      </c>
      <c r="M13" s="5"/>
    </row>
    <row r="14" spans="2:20" ht="15" x14ac:dyDescent="0.25"/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D55B-0130-4C4F-9502-502C45EB338A}">
  <dimension ref="B2:M14"/>
  <sheetViews>
    <sheetView showGridLines="0" workbookViewId="0">
      <selection activeCell="L2" sqref="L2:M2"/>
    </sheetView>
  </sheetViews>
  <sheetFormatPr defaultRowHeight="20.100000000000001" customHeight="1" x14ac:dyDescent="0.25"/>
  <cols>
    <col min="1" max="1" width="3.85546875" style="1" customWidth="1"/>
    <col min="2" max="2" width="16.85546875" style="1" customWidth="1"/>
    <col min="3" max="3" width="22.7109375" style="1" customWidth="1"/>
    <col min="4" max="4" width="11.28515625" style="1" customWidth="1"/>
    <col min="5" max="11" width="9.140625" style="1"/>
    <col min="12" max="13" width="20.7109375" style="1" customWidth="1"/>
    <col min="14" max="16384" width="9.140625" style="1"/>
  </cols>
  <sheetData>
    <row r="2" spans="2:13" ht="20.100000000000001" customHeight="1" thickBot="1" x14ac:dyDescent="0.3">
      <c r="B2" s="13" t="s">
        <v>4</v>
      </c>
      <c r="C2" s="13"/>
      <c r="L2" s="14" t="s">
        <v>14</v>
      </c>
      <c r="M2" s="14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1</v>
      </c>
      <c r="L4" s="4" t="s">
        <v>0</v>
      </c>
      <c r="M4" s="4" t="s">
        <v>1</v>
      </c>
    </row>
    <row r="5" spans="2:13" ht="20.100000000000001" customHeight="1" x14ac:dyDescent="0.25">
      <c r="B5" s="2">
        <v>2015</v>
      </c>
      <c r="C5" s="3">
        <v>5000</v>
      </c>
      <c r="L5" s="2">
        <v>2015</v>
      </c>
      <c r="M5" s="3">
        <v>5000</v>
      </c>
    </row>
    <row r="6" spans="2:13" ht="20.100000000000001" customHeight="1" x14ac:dyDescent="0.25">
      <c r="B6" s="2">
        <v>2016</v>
      </c>
      <c r="C6" s="3">
        <v>5260</v>
      </c>
      <c r="L6" s="2">
        <v>2016</v>
      </c>
      <c r="M6" s="3">
        <v>5260</v>
      </c>
    </row>
    <row r="7" spans="2:13" ht="20.100000000000001" customHeight="1" x14ac:dyDescent="0.25">
      <c r="B7" s="2">
        <v>2017</v>
      </c>
      <c r="C7" s="3">
        <v>5480</v>
      </c>
      <c r="L7" s="2">
        <v>2017</v>
      </c>
      <c r="M7" s="3">
        <v>5480</v>
      </c>
    </row>
    <row r="8" spans="2:13" ht="20.100000000000001" customHeight="1" x14ac:dyDescent="0.25">
      <c r="B8" s="2">
        <v>2018</v>
      </c>
      <c r="C8" s="3">
        <v>5700</v>
      </c>
      <c r="L8" s="2">
        <v>2018</v>
      </c>
      <c r="M8" s="3">
        <v>5700</v>
      </c>
    </row>
    <row r="9" spans="2:13" ht="20.100000000000001" customHeight="1" x14ac:dyDescent="0.25">
      <c r="B9" s="2">
        <v>2019</v>
      </c>
      <c r="C9" s="3">
        <v>6120</v>
      </c>
      <c r="L9" s="2">
        <v>2019</v>
      </c>
      <c r="M9" s="3">
        <v>6120</v>
      </c>
    </row>
    <row r="10" spans="2:13" ht="20.100000000000001" customHeight="1" x14ac:dyDescent="0.25">
      <c r="B10" s="2">
        <v>2020</v>
      </c>
      <c r="C10" s="3">
        <v>6400</v>
      </c>
      <c r="L10" s="2">
        <v>2020</v>
      </c>
      <c r="M10" s="3">
        <v>6400</v>
      </c>
    </row>
    <row r="11" spans="2:13" ht="20.100000000000001" customHeight="1" x14ac:dyDescent="0.25">
      <c r="B11" s="2">
        <v>2021</v>
      </c>
      <c r="C11" s="3">
        <v>6850</v>
      </c>
      <c r="L11" s="2">
        <v>2021</v>
      </c>
      <c r="M11" s="3">
        <v>6850</v>
      </c>
    </row>
    <row r="13" spans="2:13" ht="20.100000000000001" customHeight="1" x14ac:dyDescent="0.25">
      <c r="B13" s="4" t="s">
        <v>3</v>
      </c>
      <c r="C13" s="5">
        <f>POWER(C11/C5,1/6)-1</f>
        <v>5.3869318974925084E-2</v>
      </c>
      <c r="L13" s="4" t="s">
        <v>3</v>
      </c>
      <c r="M13" s="5"/>
    </row>
    <row r="14" spans="2:13" ht="15" x14ac:dyDescent="0.25"/>
  </sheetData>
  <mergeCells count="2">
    <mergeCell ref="B2:C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120F-17F1-4BC1-B012-311E1CE1DB37}">
  <dimension ref="B2:M14"/>
  <sheetViews>
    <sheetView showGridLines="0" workbookViewId="0">
      <selection activeCell="L2" sqref="L2:M2"/>
    </sheetView>
  </sheetViews>
  <sheetFormatPr defaultRowHeight="20.100000000000001" customHeight="1" x14ac:dyDescent="0.25"/>
  <cols>
    <col min="1" max="1" width="4.42578125" style="1" customWidth="1"/>
    <col min="2" max="2" width="15.28515625" style="1" customWidth="1"/>
    <col min="3" max="3" width="23.7109375" style="1" customWidth="1"/>
    <col min="4" max="4" width="9.28515625" style="1" customWidth="1"/>
    <col min="5" max="11" width="9.140625" style="1"/>
    <col min="12" max="13" width="20.7109375" style="1" customWidth="1"/>
    <col min="14" max="16384" width="9.140625" style="1"/>
  </cols>
  <sheetData>
    <row r="2" spans="2:13" ht="20.100000000000001" customHeight="1" thickBot="1" x14ac:dyDescent="0.3">
      <c r="B2" s="13" t="s">
        <v>5</v>
      </c>
      <c r="C2" s="13"/>
      <c r="L2" s="14" t="s">
        <v>14</v>
      </c>
      <c r="M2" s="14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1</v>
      </c>
      <c r="L4" s="4" t="s">
        <v>0</v>
      </c>
      <c r="M4" s="4" t="s">
        <v>1</v>
      </c>
    </row>
    <row r="5" spans="2:13" ht="20.100000000000001" customHeight="1" x14ac:dyDescent="0.25">
      <c r="B5" s="2">
        <v>2015</v>
      </c>
      <c r="C5" s="3">
        <v>5000</v>
      </c>
      <c r="L5" s="2">
        <v>2015</v>
      </c>
      <c r="M5" s="3">
        <v>5000</v>
      </c>
    </row>
    <row r="6" spans="2:13" ht="20.100000000000001" customHeight="1" x14ac:dyDescent="0.25">
      <c r="B6" s="2">
        <v>2016</v>
      </c>
      <c r="C6" s="3">
        <v>5260</v>
      </c>
      <c r="L6" s="2">
        <v>2016</v>
      </c>
      <c r="M6" s="3">
        <v>5260</v>
      </c>
    </row>
    <row r="7" spans="2:13" ht="20.100000000000001" customHeight="1" x14ac:dyDescent="0.25">
      <c r="B7" s="2">
        <v>2017</v>
      </c>
      <c r="C7" s="3">
        <v>5480</v>
      </c>
      <c r="L7" s="2">
        <v>2017</v>
      </c>
      <c r="M7" s="3">
        <v>5480</v>
      </c>
    </row>
    <row r="8" spans="2:13" ht="20.100000000000001" customHeight="1" x14ac:dyDescent="0.25">
      <c r="B8" s="2">
        <v>2018</v>
      </c>
      <c r="C8" s="3">
        <v>5700</v>
      </c>
      <c r="L8" s="2">
        <v>2018</v>
      </c>
      <c r="M8" s="3">
        <v>5700</v>
      </c>
    </row>
    <row r="9" spans="2:13" ht="20.100000000000001" customHeight="1" x14ac:dyDescent="0.25">
      <c r="B9" s="2">
        <v>2019</v>
      </c>
      <c r="C9" s="3">
        <v>6120</v>
      </c>
      <c r="L9" s="2">
        <v>2019</v>
      </c>
      <c r="M9" s="3">
        <v>6120</v>
      </c>
    </row>
    <row r="10" spans="2:13" ht="20.100000000000001" customHeight="1" x14ac:dyDescent="0.25">
      <c r="B10" s="2">
        <v>2020</v>
      </c>
      <c r="C10" s="3">
        <v>6400</v>
      </c>
      <c r="L10" s="2">
        <v>2020</v>
      </c>
      <c r="M10" s="3">
        <v>6400</v>
      </c>
    </row>
    <row r="11" spans="2:13" ht="20.100000000000001" customHeight="1" x14ac:dyDescent="0.25">
      <c r="B11" s="2">
        <v>2021</v>
      </c>
      <c r="C11" s="3">
        <v>6850</v>
      </c>
      <c r="L11" s="2">
        <v>2021</v>
      </c>
      <c r="M11" s="3">
        <v>6850</v>
      </c>
    </row>
    <row r="13" spans="2:13" ht="19.5" customHeight="1" x14ac:dyDescent="0.25">
      <c r="B13" s="4" t="s">
        <v>3</v>
      </c>
      <c r="C13" s="5">
        <f>RATE(6,0,-C5,C11)</f>
        <v>5.3869318975006797E-2</v>
      </c>
      <c r="L13" s="4" t="s">
        <v>3</v>
      </c>
      <c r="M13" s="5"/>
    </row>
    <row r="14" spans="2:13" ht="15" x14ac:dyDescent="0.25"/>
  </sheetData>
  <mergeCells count="2">
    <mergeCell ref="B2:C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2E82-2293-4270-B83B-64E2B5FD0B75}">
  <dimension ref="B2:R18"/>
  <sheetViews>
    <sheetView showGridLines="0" workbookViewId="0">
      <selection activeCell="L2" sqref="L2:M2"/>
    </sheetView>
  </sheetViews>
  <sheetFormatPr defaultRowHeight="20.100000000000001" customHeight="1" x14ac:dyDescent="0.25"/>
  <cols>
    <col min="1" max="1" width="4.140625" style="1" customWidth="1"/>
    <col min="2" max="2" width="14.7109375" style="1" customWidth="1"/>
    <col min="3" max="3" width="19.7109375" style="1" customWidth="1"/>
    <col min="4" max="4" width="10.42578125" style="1" customWidth="1"/>
    <col min="5" max="11" width="9.140625" style="1"/>
    <col min="12" max="13" width="20.7109375" style="1" customWidth="1"/>
    <col min="14" max="16384" width="9.140625" style="1"/>
  </cols>
  <sheetData>
    <row r="2" spans="2:13" ht="20.100000000000001" customHeight="1" thickBot="1" x14ac:dyDescent="0.3">
      <c r="B2" s="13" t="s">
        <v>6</v>
      </c>
      <c r="C2" s="13"/>
      <c r="L2" s="14" t="s">
        <v>14</v>
      </c>
      <c r="M2" s="14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1</v>
      </c>
      <c r="L4" s="4" t="s">
        <v>0</v>
      </c>
      <c r="M4" s="4" t="s">
        <v>1</v>
      </c>
    </row>
    <row r="5" spans="2:13" ht="20.100000000000001" customHeight="1" x14ac:dyDescent="0.25">
      <c r="B5" s="2">
        <v>2015</v>
      </c>
      <c r="C5" s="3">
        <v>-5000</v>
      </c>
      <c r="L5" s="2">
        <v>2015</v>
      </c>
      <c r="M5" s="3">
        <v>-5000</v>
      </c>
    </row>
    <row r="6" spans="2:13" ht="20.100000000000001" customHeight="1" x14ac:dyDescent="0.25">
      <c r="B6" s="2">
        <v>2016</v>
      </c>
      <c r="C6" s="3">
        <v>0</v>
      </c>
      <c r="L6" s="2">
        <v>2016</v>
      </c>
      <c r="M6" s="3">
        <v>0</v>
      </c>
    </row>
    <row r="7" spans="2:13" ht="20.100000000000001" customHeight="1" x14ac:dyDescent="0.25">
      <c r="B7" s="2">
        <v>2017</v>
      </c>
      <c r="C7" s="3">
        <v>0</v>
      </c>
      <c r="L7" s="2">
        <v>2017</v>
      </c>
      <c r="M7" s="3">
        <v>0</v>
      </c>
    </row>
    <row r="8" spans="2:13" ht="20.100000000000001" customHeight="1" x14ac:dyDescent="0.25">
      <c r="B8" s="2">
        <v>2018</v>
      </c>
      <c r="C8" s="3">
        <v>0</v>
      </c>
      <c r="L8" s="2">
        <v>2018</v>
      </c>
      <c r="M8" s="3">
        <v>0</v>
      </c>
    </row>
    <row r="9" spans="2:13" ht="20.100000000000001" customHeight="1" x14ac:dyDescent="0.25">
      <c r="B9" s="2">
        <v>2019</v>
      </c>
      <c r="C9" s="3">
        <v>0</v>
      </c>
      <c r="L9" s="2">
        <v>2019</v>
      </c>
      <c r="M9" s="3">
        <v>0</v>
      </c>
    </row>
    <row r="10" spans="2:13" ht="20.100000000000001" customHeight="1" x14ac:dyDescent="0.25">
      <c r="B10" s="2">
        <v>2020</v>
      </c>
      <c r="C10" s="3">
        <v>0</v>
      </c>
      <c r="L10" s="2">
        <v>2020</v>
      </c>
      <c r="M10" s="3">
        <v>0</v>
      </c>
    </row>
    <row r="11" spans="2:13" ht="20.100000000000001" customHeight="1" x14ac:dyDescent="0.25">
      <c r="B11" s="2">
        <v>2021</v>
      </c>
      <c r="C11" s="3">
        <v>6850</v>
      </c>
      <c r="L11" s="2">
        <v>2021</v>
      </c>
      <c r="M11" s="3">
        <v>6850</v>
      </c>
    </row>
    <row r="13" spans="2:13" ht="20.100000000000001" customHeight="1" x14ac:dyDescent="0.25">
      <c r="B13" s="4" t="s">
        <v>3</v>
      </c>
      <c r="C13" s="5">
        <f>IRR(C5:C11)</f>
        <v>5.3869318975104497E-2</v>
      </c>
      <c r="D13" s="6" t="str">
        <f ca="1">_xlfn.FORMULATEXT(C13)</f>
        <v>=IRR(C5:C11)</v>
      </c>
      <c r="L13" s="4" t="s">
        <v>3</v>
      </c>
      <c r="M13" s="5"/>
    </row>
    <row r="14" spans="2:13" ht="15" x14ac:dyDescent="0.25"/>
    <row r="18" spans="18:18" ht="20.100000000000001" customHeight="1" x14ac:dyDescent="0.25">
      <c r="R18" s="7"/>
    </row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CAD9-F452-4E19-9F0A-084F1F3BE449}">
  <dimension ref="B2:M14"/>
  <sheetViews>
    <sheetView showGridLines="0" workbookViewId="0">
      <selection activeCell="L2" sqref="L2:M2"/>
    </sheetView>
  </sheetViews>
  <sheetFormatPr defaultRowHeight="20.100000000000001" customHeight="1" x14ac:dyDescent="0.25"/>
  <cols>
    <col min="1" max="1" width="3.28515625" style="1" customWidth="1"/>
    <col min="2" max="2" width="20" style="1" customWidth="1"/>
    <col min="3" max="3" width="21.5703125" style="1" customWidth="1"/>
    <col min="4" max="4" width="10.140625" style="1" customWidth="1"/>
    <col min="5" max="11" width="9.140625" style="1"/>
    <col min="12" max="13" width="20.7109375" style="1" customWidth="1"/>
    <col min="14" max="16384" width="9.140625" style="1"/>
  </cols>
  <sheetData>
    <row r="2" spans="2:13" ht="20.100000000000001" customHeight="1" thickBot="1" x14ac:dyDescent="0.3">
      <c r="B2" s="13" t="s">
        <v>7</v>
      </c>
      <c r="C2" s="13"/>
      <c r="L2" s="14" t="s">
        <v>14</v>
      </c>
      <c r="M2" s="14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1</v>
      </c>
      <c r="L4" s="4" t="s">
        <v>0</v>
      </c>
      <c r="M4" s="4" t="s">
        <v>1</v>
      </c>
    </row>
    <row r="5" spans="2:13" ht="20.100000000000001" customHeight="1" x14ac:dyDescent="0.25">
      <c r="B5" s="2">
        <v>2015</v>
      </c>
      <c r="C5" s="3">
        <v>5000</v>
      </c>
      <c r="L5" s="2">
        <v>2015</v>
      </c>
      <c r="M5" s="3">
        <v>5000</v>
      </c>
    </row>
    <row r="6" spans="2:13" ht="20.100000000000001" customHeight="1" x14ac:dyDescent="0.25">
      <c r="B6" s="2">
        <v>2016</v>
      </c>
      <c r="C6" s="3">
        <v>5260</v>
      </c>
      <c r="L6" s="2">
        <v>2016</v>
      </c>
      <c r="M6" s="3">
        <v>5260</v>
      </c>
    </row>
    <row r="7" spans="2:13" ht="20.100000000000001" customHeight="1" x14ac:dyDescent="0.25">
      <c r="B7" s="2">
        <v>2017</v>
      </c>
      <c r="C7" s="3">
        <v>5480</v>
      </c>
      <c r="L7" s="2">
        <v>2017</v>
      </c>
      <c r="M7" s="3">
        <v>5480</v>
      </c>
    </row>
    <row r="8" spans="2:13" ht="20.100000000000001" customHeight="1" x14ac:dyDescent="0.25">
      <c r="B8" s="2">
        <v>2018</v>
      </c>
      <c r="C8" s="3">
        <v>5700</v>
      </c>
      <c r="L8" s="2">
        <v>2018</v>
      </c>
      <c r="M8" s="3">
        <v>5700</v>
      </c>
    </row>
    <row r="9" spans="2:13" ht="20.100000000000001" customHeight="1" x14ac:dyDescent="0.25">
      <c r="B9" s="2">
        <v>2019</v>
      </c>
      <c r="C9" s="3">
        <v>6120</v>
      </c>
      <c r="L9" s="2">
        <v>2019</v>
      </c>
      <c r="M9" s="3">
        <v>6120</v>
      </c>
    </row>
    <row r="10" spans="2:13" ht="20.100000000000001" customHeight="1" x14ac:dyDescent="0.25">
      <c r="B10" s="2">
        <v>2020</v>
      </c>
      <c r="C10" s="3">
        <v>6400</v>
      </c>
      <c r="L10" s="2">
        <v>2020</v>
      </c>
      <c r="M10" s="3">
        <v>6400</v>
      </c>
    </row>
    <row r="11" spans="2:13" ht="20.100000000000001" customHeight="1" x14ac:dyDescent="0.25">
      <c r="B11" s="2">
        <v>2021</v>
      </c>
      <c r="C11" s="3">
        <v>6850</v>
      </c>
      <c r="L11" s="2">
        <v>2021</v>
      </c>
      <c r="M11" s="3">
        <v>6850</v>
      </c>
    </row>
    <row r="13" spans="2:13" ht="20.100000000000001" customHeight="1" x14ac:dyDescent="0.25">
      <c r="B13" s="4" t="s">
        <v>3</v>
      </c>
      <c r="C13" s="5">
        <f>_xlfn.RRI(ROW(B11)-ROW(B5),C5,C11)</f>
        <v>5.3869318974925084E-2</v>
      </c>
      <c r="L13" s="4" t="s">
        <v>3</v>
      </c>
      <c r="M13" s="5"/>
    </row>
    <row r="14" spans="2:13" ht="15" x14ac:dyDescent="0.25"/>
  </sheetData>
  <mergeCells count="2">
    <mergeCell ref="B2:C2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B669B-E305-4475-88E3-279410D7DCEF}">
  <dimension ref="B2:O14"/>
  <sheetViews>
    <sheetView showGridLines="0" workbookViewId="0">
      <selection activeCell="M21" sqref="M21"/>
    </sheetView>
  </sheetViews>
  <sheetFormatPr defaultRowHeight="20.100000000000001" customHeight="1" x14ac:dyDescent="0.25"/>
  <cols>
    <col min="1" max="1" width="3.85546875" style="1" customWidth="1"/>
    <col min="2" max="2" width="13.85546875" style="1" customWidth="1"/>
    <col min="3" max="3" width="16.5703125" style="1" customWidth="1"/>
    <col min="4" max="4" width="21.42578125" style="1" customWidth="1"/>
    <col min="5" max="5" width="11.28515625" style="1" customWidth="1"/>
    <col min="6" max="6" width="10.140625" style="1" customWidth="1"/>
    <col min="7" max="11" width="9.140625" style="1"/>
    <col min="12" max="15" width="20.7109375" style="1" customWidth="1"/>
    <col min="16" max="16384" width="9.140625" style="1"/>
  </cols>
  <sheetData>
    <row r="2" spans="2:15" ht="20.100000000000001" customHeight="1" thickBot="1" x14ac:dyDescent="0.3">
      <c r="B2" s="13" t="s">
        <v>10</v>
      </c>
      <c r="C2" s="13"/>
      <c r="D2" s="13"/>
      <c r="E2" s="13"/>
      <c r="L2" s="14" t="s">
        <v>14</v>
      </c>
      <c r="M2" s="14"/>
      <c r="N2" s="14"/>
      <c r="O2" s="14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1</v>
      </c>
      <c r="D4" s="4" t="s">
        <v>8</v>
      </c>
      <c r="E4" s="4" t="s">
        <v>9</v>
      </c>
      <c r="L4" s="4" t="s">
        <v>0</v>
      </c>
      <c r="M4" s="4" t="s">
        <v>1</v>
      </c>
      <c r="N4" s="4" t="s">
        <v>8</v>
      </c>
      <c r="O4" s="4" t="s">
        <v>9</v>
      </c>
    </row>
    <row r="5" spans="2:15" ht="20.100000000000001" customHeight="1" x14ac:dyDescent="0.25">
      <c r="B5" s="2">
        <v>2015</v>
      </c>
      <c r="C5" s="3">
        <v>5000</v>
      </c>
      <c r="D5"/>
      <c r="E5"/>
      <c r="L5" s="2">
        <v>2015</v>
      </c>
      <c r="M5" s="3">
        <v>5000</v>
      </c>
      <c r="N5"/>
      <c r="O5"/>
    </row>
    <row r="6" spans="2:15" ht="20.100000000000001" customHeight="1" x14ac:dyDescent="0.25">
      <c r="B6" s="2">
        <v>2016</v>
      </c>
      <c r="C6" s="3">
        <v>5260</v>
      </c>
      <c r="D6" s="8">
        <f>(C6-C5)/C5</f>
        <v>5.1999999999999998E-2</v>
      </c>
      <c r="E6" s="9">
        <f>1+D6</f>
        <v>1.052</v>
      </c>
      <c r="L6" s="2">
        <v>2016</v>
      </c>
      <c r="M6" s="3">
        <v>5260</v>
      </c>
      <c r="N6" s="8"/>
      <c r="O6" s="9"/>
    </row>
    <row r="7" spans="2:15" ht="20.100000000000001" customHeight="1" x14ac:dyDescent="0.25">
      <c r="B7" s="2">
        <v>2017</v>
      </c>
      <c r="C7" s="3">
        <v>5480</v>
      </c>
      <c r="D7" s="8">
        <f t="shared" ref="D7:D11" si="0">(C7-C6)/C6</f>
        <v>4.1825095057034217E-2</v>
      </c>
      <c r="E7" s="9">
        <f t="shared" ref="E7:E11" si="1">1+D7</f>
        <v>1.0418250950570342</v>
      </c>
      <c r="L7" s="2">
        <v>2017</v>
      </c>
      <c r="M7" s="3">
        <v>5480</v>
      </c>
      <c r="N7" s="8"/>
      <c r="O7" s="9"/>
    </row>
    <row r="8" spans="2:15" ht="20.100000000000001" customHeight="1" x14ac:dyDescent="0.25">
      <c r="B8" s="2">
        <v>2018</v>
      </c>
      <c r="C8" s="3">
        <v>5700</v>
      </c>
      <c r="D8" s="8">
        <f t="shared" si="0"/>
        <v>4.0145985401459854E-2</v>
      </c>
      <c r="E8" s="9">
        <f t="shared" si="1"/>
        <v>1.0401459854014599</v>
      </c>
      <c r="L8" s="2">
        <v>2018</v>
      </c>
      <c r="M8" s="3">
        <v>5700</v>
      </c>
      <c r="N8" s="8"/>
      <c r="O8" s="9"/>
    </row>
    <row r="9" spans="2:15" ht="20.100000000000001" customHeight="1" x14ac:dyDescent="0.25">
      <c r="B9" s="2">
        <v>2019</v>
      </c>
      <c r="C9" s="3">
        <v>6120</v>
      </c>
      <c r="D9" s="8">
        <f t="shared" si="0"/>
        <v>7.3684210526315783E-2</v>
      </c>
      <c r="E9" s="9">
        <f t="shared" si="1"/>
        <v>1.0736842105263158</v>
      </c>
      <c r="L9" s="2">
        <v>2019</v>
      </c>
      <c r="M9" s="3">
        <v>6120</v>
      </c>
      <c r="N9" s="8"/>
      <c r="O9" s="9"/>
    </row>
    <row r="10" spans="2:15" ht="20.100000000000001" customHeight="1" x14ac:dyDescent="0.25">
      <c r="B10" s="2">
        <v>2020</v>
      </c>
      <c r="C10" s="3">
        <v>6400</v>
      </c>
      <c r="D10" s="8">
        <f t="shared" si="0"/>
        <v>4.5751633986928102E-2</v>
      </c>
      <c r="E10" s="9">
        <f t="shared" si="1"/>
        <v>1.0457516339869282</v>
      </c>
      <c r="L10" s="2">
        <v>2020</v>
      </c>
      <c r="M10" s="3">
        <v>6400</v>
      </c>
      <c r="N10" s="8"/>
      <c r="O10" s="9"/>
    </row>
    <row r="11" spans="2:15" ht="20.100000000000001" customHeight="1" x14ac:dyDescent="0.25">
      <c r="B11" s="2">
        <v>2021</v>
      </c>
      <c r="C11" s="3">
        <v>6850</v>
      </c>
      <c r="D11" s="8">
        <f t="shared" si="0"/>
        <v>7.03125E-2</v>
      </c>
      <c r="E11" s="9">
        <f t="shared" si="1"/>
        <v>1.0703125</v>
      </c>
      <c r="L11" s="2">
        <v>2021</v>
      </c>
      <c r="M11" s="3">
        <v>6850</v>
      </c>
      <c r="N11" s="8"/>
      <c r="O11" s="9"/>
    </row>
    <row r="13" spans="2:15" ht="20.100000000000001" customHeight="1" x14ac:dyDescent="0.25">
      <c r="B13" s="4" t="s">
        <v>3</v>
      </c>
      <c r="C13" s="5">
        <f>GEOMEAN(E6:E11)-1</f>
        <v>5.3869318974925084E-2</v>
      </c>
      <c r="L13" s="4" t="s">
        <v>3</v>
      </c>
      <c r="M13" s="5"/>
    </row>
    <row r="14" spans="2:15" ht="15" x14ac:dyDescent="0.25"/>
  </sheetData>
  <mergeCells count="2">
    <mergeCell ref="B2:E2"/>
    <mergeCell ref="L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57D0-4E7E-4621-A570-AF66C2C5067F}">
  <dimension ref="B2:M14"/>
  <sheetViews>
    <sheetView showGridLines="0" workbookViewId="0">
      <selection activeCell="L2" sqref="L2:M2"/>
    </sheetView>
  </sheetViews>
  <sheetFormatPr defaultRowHeight="20.100000000000001" customHeight="1" x14ac:dyDescent="0.25"/>
  <cols>
    <col min="1" max="1" width="4.140625" style="1" customWidth="1"/>
    <col min="2" max="2" width="17.28515625" style="1" customWidth="1"/>
    <col min="3" max="3" width="23.85546875" style="1" customWidth="1"/>
    <col min="4" max="4" width="8.42578125" style="1" customWidth="1"/>
    <col min="5" max="11" width="9.140625" style="1"/>
    <col min="12" max="13" width="20.7109375" style="1" customWidth="1"/>
    <col min="14" max="16384" width="9.140625" style="1"/>
  </cols>
  <sheetData>
    <row r="2" spans="2:13" ht="20.100000000000001" customHeight="1" thickBot="1" x14ac:dyDescent="0.3">
      <c r="B2" s="13" t="s">
        <v>11</v>
      </c>
      <c r="C2" s="13"/>
      <c r="L2" s="14" t="s">
        <v>14</v>
      </c>
      <c r="M2" s="14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1</v>
      </c>
      <c r="L4" s="4" t="s">
        <v>0</v>
      </c>
      <c r="M4" s="4" t="s">
        <v>1</v>
      </c>
    </row>
    <row r="5" spans="2:13" ht="20.100000000000001" customHeight="1" x14ac:dyDescent="0.25">
      <c r="B5" s="10">
        <v>44222</v>
      </c>
      <c r="C5" s="3">
        <v>-5000</v>
      </c>
      <c r="D5" s="11" t="s">
        <v>12</v>
      </c>
      <c r="L5" s="10">
        <v>44222</v>
      </c>
      <c r="M5" s="3">
        <v>-5000</v>
      </c>
    </row>
    <row r="6" spans="2:13" ht="20.100000000000001" customHeight="1" x14ac:dyDescent="0.25">
      <c r="B6" s="10">
        <v>44451</v>
      </c>
      <c r="C6" s="3">
        <v>1000</v>
      </c>
      <c r="D6" s="1" t="s">
        <v>13</v>
      </c>
      <c r="L6" s="10">
        <v>44451</v>
      </c>
      <c r="M6" s="3">
        <v>1000</v>
      </c>
    </row>
    <row r="7" spans="2:13" ht="20.100000000000001" customHeight="1" x14ac:dyDescent="0.25">
      <c r="B7" s="10">
        <v>44549</v>
      </c>
      <c r="C7" s="3">
        <v>1400</v>
      </c>
      <c r="D7" s="1" t="s">
        <v>13</v>
      </c>
      <c r="L7" s="10">
        <v>44549</v>
      </c>
      <c r="M7" s="3">
        <v>1400</v>
      </c>
    </row>
    <row r="8" spans="2:13" ht="20.100000000000001" customHeight="1" x14ac:dyDescent="0.25">
      <c r="B8" s="10">
        <v>44587</v>
      </c>
      <c r="C8" s="3">
        <v>1800</v>
      </c>
      <c r="D8" s="1" t="s">
        <v>13</v>
      </c>
      <c r="L8" s="10">
        <v>44587</v>
      </c>
      <c r="M8" s="3">
        <v>1800</v>
      </c>
    </row>
    <row r="9" spans="2:13" ht="20.100000000000001" customHeight="1" x14ac:dyDescent="0.25">
      <c r="B9" s="10">
        <v>44587</v>
      </c>
      <c r="C9" s="3">
        <v>1020</v>
      </c>
      <c r="D9" s="1" t="s">
        <v>13</v>
      </c>
      <c r="L9" s="10">
        <v>44587</v>
      </c>
      <c r="M9" s="3">
        <v>1020</v>
      </c>
    </row>
    <row r="10" spans="2:13" ht="20.100000000000001" customHeight="1" x14ac:dyDescent="0.25">
      <c r="B10"/>
      <c r="C10"/>
      <c r="L10"/>
      <c r="M10"/>
    </row>
    <row r="11" spans="2:13" ht="20.100000000000001" customHeight="1" x14ac:dyDescent="0.25">
      <c r="B11" s="4" t="s">
        <v>3</v>
      </c>
      <c r="C11" s="5">
        <f>XIRR(C5:C9,B5:B9)</f>
        <v>4.8994216322898854E-2</v>
      </c>
      <c r="L11" s="4" t="s">
        <v>3</v>
      </c>
      <c r="M11" s="5"/>
    </row>
    <row r="12" spans="2:13" ht="15" x14ac:dyDescent="0.25"/>
    <row r="14" spans="2:13" ht="15" x14ac:dyDescent="0.25"/>
  </sheetData>
  <mergeCells count="2">
    <mergeCell ref="B2:C2"/>
    <mergeCell ref="L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Formula</vt:lpstr>
      <vt:lpstr>POWER Function</vt:lpstr>
      <vt:lpstr>RATE Function</vt:lpstr>
      <vt:lpstr>IRR Function</vt:lpstr>
      <vt:lpstr>RRI Function</vt:lpstr>
      <vt:lpstr>GEOMEAN Function</vt:lpstr>
      <vt:lpstr>XIRR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2021-11-16T05:20:48Z</dcterms:created>
  <dcterms:modified xsi:type="dcterms:W3CDTF">2021-11-21T10:21:33Z</dcterms:modified>
</cp:coreProperties>
</file>