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ifat\1127\"/>
    </mc:Choice>
  </mc:AlternateContent>
  <xr:revisionPtr revIDLastSave="0" documentId="8_{F525F4E7-E5AD-4F94-B956-DD420ED8DBC8}" xr6:coauthVersionLast="47" xr6:coauthVersionMax="47" xr10:uidLastSave="{00000000-0000-0000-0000-000000000000}"/>
  <bookViews>
    <workbookView xWindow="1860" yWindow="1650" windowWidth="11865" windowHeight="13530" activeTab="3" xr2:uid="{9A141E9C-DD9A-4724-B92B-F04AC75EBF58}"/>
  </bookViews>
  <sheets>
    <sheet name="Sheet1" sheetId="1" r:id="rId1"/>
    <sheet name="Sheet2" sheetId="2" r:id="rId2"/>
    <sheet name="Sheet4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I9" i="3"/>
  <c r="F6" i="2"/>
  <c r="F6" i="1"/>
</calcChain>
</file>

<file path=xl/sharedStrings.xml><?xml version="1.0" encoding="utf-8"?>
<sst xmlns="http://schemas.openxmlformats.org/spreadsheetml/2006/main" count="87" uniqueCount="40">
  <si>
    <t>Examination Record of Sunflower Kindergarten</t>
  </si>
  <si>
    <t>Student Name</t>
  </si>
  <si>
    <t>Marks in Physics</t>
  </si>
  <si>
    <t>Marks in Chemistry</t>
  </si>
  <si>
    <t>Frank Orwell</t>
  </si>
  <si>
    <t>Jennifer Marlo</t>
  </si>
  <si>
    <t>Natalia Austin</t>
  </si>
  <si>
    <t>Alfred Moyes</t>
  </si>
  <si>
    <t>Ricardo Benjamin</t>
  </si>
  <si>
    <t>Angela Hopkins</t>
  </si>
  <si>
    <t>Desmond Hayes</t>
  </si>
  <si>
    <t>Steve Smith</t>
  </si>
  <si>
    <t>Marcus North</t>
  </si>
  <si>
    <t>Gregory Taylor</t>
  </si>
  <si>
    <t xml:space="preserve">Student with </t>
  </si>
  <si>
    <t>the Least Marks</t>
  </si>
  <si>
    <t>in Physics</t>
  </si>
  <si>
    <t>the Highest Marks</t>
  </si>
  <si>
    <t>in Chemistry</t>
  </si>
  <si>
    <t>Grade VII</t>
  </si>
  <si>
    <t>Grade VIII</t>
  </si>
  <si>
    <t>Kane Richardson</t>
  </si>
  <si>
    <t>Christina Georgino</t>
  </si>
  <si>
    <t>Shane Thompson</t>
  </si>
  <si>
    <t>Ross Orwell</t>
  </si>
  <si>
    <t>Benjamin Hick</t>
  </si>
  <si>
    <t>Natasha Marlo</t>
  </si>
  <si>
    <t>Ijack Simpson</t>
  </si>
  <si>
    <t>Paul Kennington</t>
  </si>
  <si>
    <t>Jack Dawson</t>
  </si>
  <si>
    <t>Nathan Mills</t>
  </si>
  <si>
    <t>Grade</t>
  </si>
  <si>
    <t xml:space="preserve">Student </t>
  </si>
  <si>
    <t xml:space="preserve">with the </t>
  </si>
  <si>
    <t xml:space="preserve">Highest </t>
  </si>
  <si>
    <t>Mark</t>
  </si>
  <si>
    <t>VIII</t>
  </si>
  <si>
    <t>Subject</t>
  </si>
  <si>
    <t>Chemistry</t>
  </si>
  <si>
    <t>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</si>
</sst>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25C1-4A8E-43D2-AE8B-4AC1AF4FC102}">
  <dimension ref="A1:F14"/>
  <sheetViews>
    <sheetView showGridLines="0" workbookViewId="0">
      <selection sqref="A1:XFD1048576"/>
    </sheetView>
  </sheetViews>
  <sheetFormatPr defaultRowHeight="15" x14ac:dyDescent="0.25"/>
  <cols>
    <col min="1" max="1" width="9.140625" style="2"/>
    <col min="2" max="2" width="18.85546875" style="2" customWidth="1"/>
    <col min="3" max="3" width="19.28515625" style="2" customWidth="1"/>
    <col min="4" max="4" width="23.7109375" style="2" customWidth="1"/>
    <col min="5" max="5" width="10" style="2" customWidth="1"/>
    <col min="6" max="6" width="18.5703125" style="2" bestFit="1" customWidth="1"/>
    <col min="7" max="7" width="17" style="2" customWidth="1"/>
    <col min="8" max="16384" width="9.140625" style="2"/>
  </cols>
  <sheetData>
    <row r="1" spans="1:6" ht="18.75" x14ac:dyDescent="0.3">
      <c r="A1" s="1" t="s">
        <v>0</v>
      </c>
      <c r="B1" s="1"/>
      <c r="C1" s="1"/>
      <c r="D1" s="1"/>
      <c r="E1" s="1"/>
    </row>
    <row r="2" spans="1:6" ht="15.75" thickBot="1" x14ac:dyDescent="0.3"/>
    <row r="3" spans="1:6" ht="22.5" customHeight="1" x14ac:dyDescent="0.25">
      <c r="B3" s="3" t="s">
        <v>1</v>
      </c>
      <c r="C3" s="4" t="s">
        <v>2</v>
      </c>
      <c r="D3" s="5" t="s">
        <v>3</v>
      </c>
      <c r="F3" s="12" t="s">
        <v>14</v>
      </c>
    </row>
    <row r="4" spans="1:6" ht="20.100000000000001" customHeight="1" x14ac:dyDescent="0.25">
      <c r="B4" s="6" t="s">
        <v>4</v>
      </c>
      <c r="C4" s="7">
        <v>25</v>
      </c>
      <c r="D4" s="8">
        <v>45</v>
      </c>
      <c r="F4" s="13" t="s">
        <v>15</v>
      </c>
    </row>
    <row r="5" spans="1:6" ht="20.100000000000001" customHeight="1" x14ac:dyDescent="0.25">
      <c r="B5" s="6" t="s">
        <v>5</v>
      </c>
      <c r="C5" s="7">
        <v>54</v>
      </c>
      <c r="D5" s="8">
        <v>84</v>
      </c>
      <c r="F5" s="14" t="s">
        <v>16</v>
      </c>
    </row>
    <row r="6" spans="1:6" ht="20.100000000000001" customHeight="1" thickBot="1" x14ac:dyDescent="0.3">
      <c r="B6" s="6" t="s">
        <v>6</v>
      </c>
      <c r="C6" s="7">
        <v>21</v>
      </c>
      <c r="D6" s="8">
        <v>79</v>
      </c>
      <c r="F6" s="15" t="str">
        <f>IF(MIN(C4:C13)&lt;40,INDEX(B4:D13,MATCH(MIN(C4:C13),C4:C13,0),1),"No Student")</f>
        <v>Alfred Moyes</v>
      </c>
    </row>
    <row r="7" spans="1:6" ht="20.100000000000001" customHeight="1" x14ac:dyDescent="0.25">
      <c r="B7" s="16" t="s">
        <v>7</v>
      </c>
      <c r="C7" s="17">
        <v>20</v>
      </c>
      <c r="D7" s="18">
        <v>95</v>
      </c>
    </row>
    <row r="8" spans="1:6" ht="20.100000000000001" customHeight="1" x14ac:dyDescent="0.25">
      <c r="B8" s="6" t="s">
        <v>8</v>
      </c>
      <c r="C8" s="7">
        <v>33</v>
      </c>
      <c r="D8" s="8">
        <v>87</v>
      </c>
    </row>
    <row r="9" spans="1:6" ht="20.100000000000001" customHeight="1" x14ac:dyDescent="0.25">
      <c r="B9" s="6" t="s">
        <v>9</v>
      </c>
      <c r="C9" s="7">
        <v>34</v>
      </c>
      <c r="D9" s="8">
        <v>24</v>
      </c>
    </row>
    <row r="10" spans="1:6" ht="20.100000000000001" customHeight="1" x14ac:dyDescent="0.25">
      <c r="B10" s="6" t="s">
        <v>10</v>
      </c>
      <c r="C10" s="7">
        <v>39</v>
      </c>
      <c r="D10" s="8">
        <v>63</v>
      </c>
    </row>
    <row r="11" spans="1:6" ht="20.100000000000001" customHeight="1" x14ac:dyDescent="0.25">
      <c r="B11" s="6" t="s">
        <v>11</v>
      </c>
      <c r="C11" s="7">
        <v>98</v>
      </c>
      <c r="D11" s="8">
        <v>27</v>
      </c>
    </row>
    <row r="12" spans="1:6" ht="20.100000000000001" customHeight="1" x14ac:dyDescent="0.25">
      <c r="B12" s="6" t="s">
        <v>12</v>
      </c>
      <c r="C12" s="7">
        <v>79</v>
      </c>
      <c r="D12" s="8">
        <v>27</v>
      </c>
    </row>
    <row r="13" spans="1:6" ht="20.100000000000001" customHeight="1" thickBot="1" x14ac:dyDescent="0.3">
      <c r="B13" s="9" t="s">
        <v>13</v>
      </c>
      <c r="C13" s="10">
        <v>48</v>
      </c>
      <c r="D13" s="11">
        <v>51</v>
      </c>
    </row>
    <row r="14" spans="1:6" ht="94.5" customHeight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093F-4DCA-424F-95BB-937818D6A692}">
  <dimension ref="A1:F14"/>
  <sheetViews>
    <sheetView showGridLines="0" workbookViewId="0">
      <selection sqref="A1:XFD1048576"/>
    </sheetView>
  </sheetViews>
  <sheetFormatPr defaultRowHeight="15" x14ac:dyDescent="0.25"/>
  <cols>
    <col min="1" max="1" width="9.140625" style="2"/>
    <col min="2" max="2" width="18.85546875" style="2" customWidth="1"/>
    <col min="3" max="3" width="19.28515625" style="2" customWidth="1"/>
    <col min="4" max="4" width="23.7109375" style="2" customWidth="1"/>
    <col min="5" max="5" width="10" style="2" customWidth="1"/>
    <col min="6" max="6" width="21.140625" style="2" bestFit="1" customWidth="1"/>
    <col min="7" max="7" width="17" style="2" customWidth="1"/>
    <col min="8" max="16384" width="9.140625" style="2"/>
  </cols>
  <sheetData>
    <row r="1" spans="1:6" ht="18.75" x14ac:dyDescent="0.3">
      <c r="A1" s="1" t="s">
        <v>0</v>
      </c>
      <c r="B1" s="1"/>
      <c r="C1" s="1"/>
      <c r="D1" s="1"/>
      <c r="E1" s="1"/>
    </row>
    <row r="2" spans="1:6" ht="15.75" thickBot="1" x14ac:dyDescent="0.3"/>
    <row r="3" spans="1:6" ht="22.5" customHeight="1" x14ac:dyDescent="0.25">
      <c r="B3" s="3" t="s">
        <v>1</v>
      </c>
      <c r="C3" s="4" t="s">
        <v>2</v>
      </c>
      <c r="D3" s="5" t="s">
        <v>3</v>
      </c>
      <c r="F3" s="12" t="s">
        <v>14</v>
      </c>
    </row>
    <row r="4" spans="1:6" ht="20.100000000000001" customHeight="1" x14ac:dyDescent="0.25">
      <c r="B4" s="6" t="s">
        <v>4</v>
      </c>
      <c r="C4" s="7">
        <v>25</v>
      </c>
      <c r="D4" s="8">
        <v>45</v>
      </c>
      <c r="F4" s="13" t="s">
        <v>17</v>
      </c>
    </row>
    <row r="5" spans="1:6" ht="20.100000000000001" customHeight="1" x14ac:dyDescent="0.25">
      <c r="B5" s="6" t="s">
        <v>5</v>
      </c>
      <c r="C5" s="7">
        <v>54</v>
      </c>
      <c r="D5" s="8">
        <v>84</v>
      </c>
      <c r="F5" s="14" t="s">
        <v>18</v>
      </c>
    </row>
    <row r="6" spans="1:6" ht="20.100000000000001" customHeight="1" thickBot="1" x14ac:dyDescent="0.3">
      <c r="B6" s="6" t="s">
        <v>6</v>
      </c>
      <c r="C6" s="7">
        <v>21</v>
      </c>
      <c r="D6" s="8">
        <v>79</v>
      </c>
      <c r="F6" s="15" t="str">
        <f>IF(MAX(D4:D13)&gt;=80,INDEX(B4:D13,MATCH(MAX(D4:D13),D4:D13,0),1),"No Student")</f>
        <v>Alfred Moyes</v>
      </c>
    </row>
    <row r="7" spans="1:6" ht="20.100000000000001" customHeight="1" x14ac:dyDescent="0.25">
      <c r="B7" s="16" t="s">
        <v>7</v>
      </c>
      <c r="C7" s="17">
        <v>20</v>
      </c>
      <c r="D7" s="18">
        <v>95</v>
      </c>
    </row>
    <row r="8" spans="1:6" ht="20.100000000000001" customHeight="1" x14ac:dyDescent="0.25">
      <c r="B8" s="6" t="s">
        <v>8</v>
      </c>
      <c r="C8" s="7">
        <v>33</v>
      </c>
      <c r="D8" s="8">
        <v>87</v>
      </c>
    </row>
    <row r="9" spans="1:6" ht="20.100000000000001" customHeight="1" x14ac:dyDescent="0.25">
      <c r="B9" s="6" t="s">
        <v>9</v>
      </c>
      <c r="C9" s="7">
        <v>34</v>
      </c>
      <c r="D9" s="8">
        <v>24</v>
      </c>
    </row>
    <row r="10" spans="1:6" ht="20.100000000000001" customHeight="1" x14ac:dyDescent="0.25">
      <c r="B10" s="6" t="s">
        <v>10</v>
      </c>
      <c r="C10" s="7">
        <v>39</v>
      </c>
      <c r="D10" s="8">
        <v>63</v>
      </c>
    </row>
    <row r="11" spans="1:6" ht="20.100000000000001" customHeight="1" x14ac:dyDescent="0.25">
      <c r="B11" s="6" t="s">
        <v>11</v>
      </c>
      <c r="C11" s="7">
        <v>98</v>
      </c>
      <c r="D11" s="8">
        <v>27</v>
      </c>
    </row>
    <row r="12" spans="1:6" ht="20.100000000000001" customHeight="1" x14ac:dyDescent="0.25">
      <c r="B12" s="6" t="s">
        <v>12</v>
      </c>
      <c r="C12" s="7">
        <v>79</v>
      </c>
      <c r="D12" s="8">
        <v>27</v>
      </c>
    </row>
    <row r="13" spans="1:6" ht="20.100000000000001" customHeight="1" thickBot="1" x14ac:dyDescent="0.3">
      <c r="B13" s="9" t="s">
        <v>13</v>
      </c>
      <c r="C13" s="10">
        <v>48</v>
      </c>
      <c r="D13" s="11">
        <v>51</v>
      </c>
    </row>
    <row r="14" spans="1:6" ht="94.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07E4-19D2-433D-9A3E-F0561EEA13A1}">
  <dimension ref="A1:G14"/>
  <sheetViews>
    <sheetView showGridLines="0" workbookViewId="0">
      <selection activeCell="G7" sqref="G7"/>
    </sheetView>
  </sheetViews>
  <sheetFormatPr defaultRowHeight="15" x14ac:dyDescent="0.25"/>
  <cols>
    <col min="1" max="1" width="9.140625" style="2"/>
    <col min="2" max="2" width="18.85546875" style="2" customWidth="1"/>
    <col min="3" max="3" width="19.28515625" style="2" customWidth="1"/>
    <col min="4" max="4" width="23.7109375" style="2" customWidth="1"/>
    <col min="5" max="5" width="6.85546875" style="2" customWidth="1"/>
    <col min="6" max="6" width="11.85546875" style="2" customWidth="1"/>
    <col min="7" max="7" width="13.140625" style="2" customWidth="1"/>
    <col min="8" max="8" width="41.28515625" style="2" customWidth="1"/>
    <col min="9" max="16384" width="9.140625" style="2"/>
  </cols>
  <sheetData>
    <row r="1" spans="1:7" ht="18.75" x14ac:dyDescent="0.3">
      <c r="A1" s="1" t="s">
        <v>0</v>
      </c>
      <c r="B1" s="1"/>
      <c r="C1" s="1"/>
      <c r="D1" s="1"/>
      <c r="E1" s="1"/>
    </row>
    <row r="2" spans="1:7" ht="15.75" thickBot="1" x14ac:dyDescent="0.3"/>
    <row r="3" spans="1:7" ht="22.5" customHeight="1" x14ac:dyDescent="0.25">
      <c r="B3" s="3" t="s">
        <v>1</v>
      </c>
      <c r="C3" s="4" t="s">
        <v>2</v>
      </c>
      <c r="D3" s="5" t="s">
        <v>3</v>
      </c>
      <c r="F3" s="24" t="s">
        <v>37</v>
      </c>
      <c r="G3" s="25" t="s">
        <v>32</v>
      </c>
    </row>
    <row r="4" spans="1:7" ht="20.100000000000001" customHeight="1" x14ac:dyDescent="0.25">
      <c r="B4" s="6" t="s">
        <v>4</v>
      </c>
      <c r="C4" s="7">
        <v>25</v>
      </c>
      <c r="D4" s="8">
        <v>45</v>
      </c>
      <c r="F4" s="26"/>
      <c r="G4" s="27" t="s">
        <v>33</v>
      </c>
    </row>
    <row r="5" spans="1:7" ht="20.100000000000001" customHeight="1" x14ac:dyDescent="0.25">
      <c r="B5" s="6" t="s">
        <v>5</v>
      </c>
      <c r="C5" s="7">
        <v>54</v>
      </c>
      <c r="D5" s="8">
        <v>84</v>
      </c>
      <c r="F5" s="26"/>
      <c r="G5" s="27" t="s">
        <v>34</v>
      </c>
    </row>
    <row r="6" spans="1:7" ht="20.100000000000001" customHeight="1" x14ac:dyDescent="0.25">
      <c r="B6" s="6" t="s">
        <v>6</v>
      </c>
      <c r="C6" s="7">
        <v>21</v>
      </c>
      <c r="D6" s="8">
        <v>79</v>
      </c>
      <c r="F6" s="28"/>
      <c r="G6" s="29" t="s">
        <v>39</v>
      </c>
    </row>
    <row r="7" spans="1:7" ht="20.100000000000001" customHeight="1" thickBot="1" x14ac:dyDescent="0.3">
      <c r="B7" s="19" t="s">
        <v>7</v>
      </c>
      <c r="C7" s="20">
        <v>20</v>
      </c>
      <c r="D7" s="21">
        <v>95</v>
      </c>
      <c r="F7" s="9" t="s">
        <v>38</v>
      </c>
      <c r="G7" s="11" t="str">
        <f>INDEX(B4:D13,MATCH(IF(F7="Physics",MAX(C4:C13),MAX(D4:D13)),IF(F7="Physics",C4:C13,D4:D13),0),1)</f>
        <v>Alfred Moyes</v>
      </c>
    </row>
    <row r="8" spans="1:7" ht="20.100000000000001" customHeight="1" x14ac:dyDescent="0.25">
      <c r="B8" s="6" t="s">
        <v>8</v>
      </c>
      <c r="C8" s="7">
        <v>33</v>
      </c>
      <c r="D8" s="8">
        <v>87</v>
      </c>
    </row>
    <row r="9" spans="1:7" ht="20.100000000000001" customHeight="1" x14ac:dyDescent="0.25">
      <c r="B9" s="6" t="s">
        <v>9</v>
      </c>
      <c r="C9" s="7">
        <v>34</v>
      </c>
      <c r="D9" s="8">
        <v>24</v>
      </c>
    </row>
    <row r="10" spans="1:7" ht="20.100000000000001" customHeight="1" x14ac:dyDescent="0.25">
      <c r="B10" s="6" t="s">
        <v>10</v>
      </c>
      <c r="C10" s="7">
        <v>39</v>
      </c>
      <c r="D10" s="8">
        <v>63</v>
      </c>
    </row>
    <row r="11" spans="1:7" ht="20.100000000000001" customHeight="1" x14ac:dyDescent="0.25">
      <c r="B11" s="16" t="s">
        <v>11</v>
      </c>
      <c r="C11" s="17">
        <v>98</v>
      </c>
      <c r="D11" s="18">
        <v>27</v>
      </c>
    </row>
    <row r="12" spans="1:7" ht="20.100000000000001" customHeight="1" x14ac:dyDescent="0.25">
      <c r="B12" s="6" t="s">
        <v>12</v>
      </c>
      <c r="C12" s="7">
        <v>79</v>
      </c>
      <c r="D12" s="8">
        <v>27</v>
      </c>
    </row>
    <row r="13" spans="1:7" ht="20.100000000000001" customHeight="1" thickBot="1" x14ac:dyDescent="0.3">
      <c r="B13" s="9" t="s">
        <v>13</v>
      </c>
      <c r="C13" s="10">
        <v>48</v>
      </c>
      <c r="D13" s="11">
        <v>51</v>
      </c>
    </row>
    <row r="14" spans="1:7" ht="94.5" customHeight="1" x14ac:dyDescent="0.25"/>
  </sheetData>
  <mergeCells count="2">
    <mergeCell ref="A1:E1"/>
    <mergeCell ref="F3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A74E-3B1D-4458-B082-71C05F7D8D89}">
  <dimension ref="A1:I16"/>
  <sheetViews>
    <sheetView showGridLines="0" tabSelected="1" workbookViewId="0">
      <selection activeCell="H5" sqref="H5:I9"/>
    </sheetView>
  </sheetViews>
  <sheetFormatPr defaultRowHeight="15" x14ac:dyDescent="0.25"/>
  <cols>
    <col min="1" max="1" width="5.5703125" style="2" customWidth="1"/>
    <col min="2" max="2" width="18.85546875" style="2" customWidth="1"/>
    <col min="3" max="3" width="19.28515625" style="2" customWidth="1"/>
    <col min="4" max="4" width="8.7109375" style="2" customWidth="1"/>
    <col min="5" max="5" width="18.28515625" style="2" customWidth="1"/>
    <col min="6" max="6" width="21.140625" style="2" bestFit="1" customWidth="1"/>
    <col min="7" max="7" width="7.140625" style="2" customWidth="1"/>
    <col min="8" max="8" width="9.140625" style="2"/>
    <col min="9" max="9" width="15" style="2" bestFit="1" customWidth="1"/>
    <col min="10" max="10" width="26.28515625" style="2" customWidth="1"/>
    <col min="11" max="16384" width="9.140625" style="2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</row>
    <row r="3" spans="1:9" ht="24.75" customHeight="1" x14ac:dyDescent="0.25">
      <c r="B3" s="23" t="s">
        <v>19</v>
      </c>
      <c r="C3" s="23"/>
      <c r="D3" s="22"/>
      <c r="E3" s="23" t="s">
        <v>20</v>
      </c>
      <c r="F3" s="23"/>
    </row>
    <row r="4" spans="1:9" ht="15.75" thickBot="1" x14ac:dyDescent="0.3"/>
    <row r="5" spans="1:9" ht="24.75" customHeight="1" x14ac:dyDescent="0.25">
      <c r="B5" s="3" t="s">
        <v>1</v>
      </c>
      <c r="C5" s="5" t="s">
        <v>2</v>
      </c>
      <c r="E5" s="3" t="s">
        <v>1</v>
      </c>
      <c r="F5" s="5" t="s">
        <v>2</v>
      </c>
      <c r="H5" s="24" t="s">
        <v>31</v>
      </c>
      <c r="I5" s="25" t="s">
        <v>32</v>
      </c>
    </row>
    <row r="6" spans="1:9" ht="20.100000000000001" customHeight="1" x14ac:dyDescent="0.25">
      <c r="B6" s="19" t="s">
        <v>4</v>
      </c>
      <c r="C6" s="21">
        <v>25</v>
      </c>
      <c r="E6" s="19" t="s">
        <v>21</v>
      </c>
      <c r="F6" s="21">
        <v>25</v>
      </c>
      <c r="H6" s="26"/>
      <c r="I6" s="27" t="s">
        <v>33</v>
      </c>
    </row>
    <row r="7" spans="1:9" ht="20.100000000000001" customHeight="1" x14ac:dyDescent="0.25">
      <c r="B7" s="19" t="s">
        <v>5</v>
      </c>
      <c r="C7" s="21">
        <v>54</v>
      </c>
      <c r="E7" s="19" t="s">
        <v>22</v>
      </c>
      <c r="F7" s="21">
        <v>54</v>
      </c>
      <c r="H7" s="26"/>
      <c r="I7" s="27" t="s">
        <v>34</v>
      </c>
    </row>
    <row r="8" spans="1:9" ht="20.100000000000001" customHeight="1" x14ac:dyDescent="0.25">
      <c r="B8" s="19" t="s">
        <v>6</v>
      </c>
      <c r="C8" s="21">
        <v>21</v>
      </c>
      <c r="E8" s="19" t="s">
        <v>23</v>
      </c>
      <c r="F8" s="21">
        <v>21</v>
      </c>
      <c r="H8" s="28"/>
      <c r="I8" s="29" t="s">
        <v>35</v>
      </c>
    </row>
    <row r="9" spans="1:9" ht="20.100000000000001" customHeight="1" thickBot="1" x14ac:dyDescent="0.3">
      <c r="B9" s="19" t="s">
        <v>7</v>
      </c>
      <c r="C9" s="21">
        <v>20</v>
      </c>
      <c r="E9" s="19" t="s">
        <v>24</v>
      </c>
      <c r="F9" s="21">
        <v>20</v>
      </c>
      <c r="H9" s="9" t="s">
        <v>36</v>
      </c>
      <c r="I9" s="11" t="str">
        <f>INDEX(IF(H9="VII",B6:C15,E6:F15),IF(H9="VII",MATCH(MAX(C6:C15),C6:C15,1),MATCH(MAX(F6:F15),F6:F15,1)),1)</f>
        <v>Paul Kennington</v>
      </c>
    </row>
    <row r="10" spans="1:9" ht="20.100000000000001" customHeight="1" x14ac:dyDescent="0.25">
      <c r="B10" s="19" t="s">
        <v>8</v>
      </c>
      <c r="C10" s="21">
        <v>33</v>
      </c>
      <c r="E10" s="19" t="s">
        <v>25</v>
      </c>
      <c r="F10" s="21">
        <v>33</v>
      </c>
    </row>
    <row r="11" spans="1:9" ht="20.100000000000001" customHeight="1" x14ac:dyDescent="0.25">
      <c r="B11" s="19" t="s">
        <v>9</v>
      </c>
      <c r="C11" s="21">
        <v>34</v>
      </c>
      <c r="E11" s="19" t="s">
        <v>26</v>
      </c>
      <c r="F11" s="21">
        <v>34</v>
      </c>
    </row>
    <row r="12" spans="1:9" ht="20.100000000000001" customHeight="1" x14ac:dyDescent="0.25">
      <c r="B12" s="6" t="s">
        <v>10</v>
      </c>
      <c r="C12" s="8">
        <v>39</v>
      </c>
      <c r="E12" s="6" t="s">
        <v>27</v>
      </c>
      <c r="F12" s="8">
        <v>39</v>
      </c>
    </row>
    <row r="13" spans="1:9" ht="20.100000000000001" customHeight="1" x14ac:dyDescent="0.25">
      <c r="B13" s="19" t="s">
        <v>11</v>
      </c>
      <c r="C13" s="21">
        <v>98</v>
      </c>
      <c r="E13" s="16" t="s">
        <v>28</v>
      </c>
      <c r="F13" s="18">
        <v>98</v>
      </c>
    </row>
    <row r="14" spans="1:9" ht="20.100000000000001" customHeight="1" x14ac:dyDescent="0.25">
      <c r="B14" s="6" t="s">
        <v>12</v>
      </c>
      <c r="C14" s="8">
        <v>79</v>
      </c>
      <c r="E14" s="6" t="s">
        <v>29</v>
      </c>
      <c r="F14" s="8">
        <v>79</v>
      </c>
    </row>
    <row r="15" spans="1:9" ht="20.100000000000001" customHeight="1" thickBot="1" x14ac:dyDescent="0.3">
      <c r="B15" s="9" t="s">
        <v>13</v>
      </c>
      <c r="C15" s="11">
        <v>48</v>
      </c>
      <c r="E15" s="9" t="s">
        <v>30</v>
      </c>
      <c r="F15" s="11">
        <v>48</v>
      </c>
    </row>
    <row r="16" spans="1:9" ht="94.5" customHeight="1" x14ac:dyDescent="0.25"/>
  </sheetData>
  <mergeCells count="4">
    <mergeCell ref="B3:C3"/>
    <mergeCell ref="E3:F3"/>
    <mergeCell ref="A1:G1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2021-11-22T06:01:52Z</dcterms:created>
  <dcterms:modified xsi:type="dcterms:W3CDTF">2021-11-22T09:46:13Z</dcterms:modified>
</cp:coreProperties>
</file>