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N21-ArUp-S728/"/>
    </mc:Choice>
  </mc:AlternateContent>
  <xr:revisionPtr revIDLastSave="239" documentId="13_ncr:1_{2C35FC55-79CA-433A-9470-6B45CA03CD98}" xr6:coauthVersionLast="47" xr6:coauthVersionMax="47" xr10:uidLastSave="{12387EE8-9B7F-4CB2-A5C0-8E3B5BDF3DB0}"/>
  <bookViews>
    <workbookView xWindow="-120" yWindow="-120" windowWidth="20730" windowHeight="11160" tabRatio="718" xr2:uid="{86CD952D-8F2D-4D13-BB81-F20F7BC99E44}"/>
  </bookViews>
  <sheets>
    <sheet name="Data" sheetId="1" r:id="rId1"/>
    <sheet name="M1S1" sheetId="7" r:id="rId2"/>
    <sheet name="M1S2" sheetId="8" r:id="rId3"/>
    <sheet name="M1S3" sheetId="9" r:id="rId4"/>
    <sheet name="M1S4" sheetId="10" r:id="rId5"/>
    <sheet name="Gym 1" sheetId="4" r:id="rId6"/>
    <sheet name="M2" sheetId="5" r:id="rId7"/>
    <sheet name="Alternative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5" l="1"/>
  <c r="H7" i="7"/>
  <c r="H8" i="7"/>
  <c r="H9" i="7"/>
  <c r="H10" i="7"/>
  <c r="H11" i="7"/>
  <c r="H12" i="7"/>
  <c r="H13" i="7"/>
  <c r="H14" i="7"/>
  <c r="H10" i="12"/>
  <c r="H7" i="12"/>
  <c r="H8" i="12"/>
  <c r="H9" i="12"/>
  <c r="H11" i="12"/>
  <c r="H12" i="12"/>
  <c r="H13" i="12"/>
  <c r="H14" i="12"/>
  <c r="H6" i="12"/>
  <c r="E11" i="5"/>
  <c r="E6" i="5"/>
  <c r="E7" i="5"/>
  <c r="E8" i="5"/>
  <c r="E9" i="5"/>
  <c r="E10" i="5"/>
  <c r="E12" i="5"/>
  <c r="E13" i="5"/>
  <c r="H10" i="10"/>
  <c r="H7" i="10"/>
  <c r="H8" i="10"/>
  <c r="H9" i="10"/>
  <c r="H11" i="10"/>
  <c r="H12" i="10"/>
  <c r="H13" i="10"/>
  <c r="H14" i="10"/>
  <c r="H6" i="10"/>
  <c r="H10" i="9"/>
  <c r="H7" i="9"/>
  <c r="H8" i="9"/>
  <c r="H9" i="9"/>
  <c r="H11" i="9"/>
  <c r="H12" i="9"/>
  <c r="H13" i="9"/>
  <c r="H14" i="9"/>
  <c r="H6" i="9"/>
  <c r="H10" i="8"/>
  <c r="H7" i="8"/>
  <c r="H8" i="8"/>
  <c r="H9" i="8"/>
  <c r="H11" i="8"/>
  <c r="H12" i="8"/>
  <c r="H13" i="8"/>
  <c r="H14" i="8"/>
  <c r="H6" i="8"/>
  <c r="H6" i="7"/>
</calcChain>
</file>

<file path=xl/sharedStrings.xml><?xml version="1.0" encoding="utf-8"?>
<sst xmlns="http://schemas.openxmlformats.org/spreadsheetml/2006/main" count="359" uniqueCount="29">
  <si>
    <t>Product</t>
  </si>
  <si>
    <t>Quantity</t>
  </si>
  <si>
    <t>Treadmill</t>
  </si>
  <si>
    <t>Rower</t>
  </si>
  <si>
    <t>Cross Trainer</t>
  </si>
  <si>
    <t>Stationary Bike</t>
  </si>
  <si>
    <t>Spinning Bike</t>
  </si>
  <si>
    <t>Adjustable Bench</t>
  </si>
  <si>
    <t>Functional Trainer</t>
  </si>
  <si>
    <t>Decline Bench Press</t>
  </si>
  <si>
    <t>Incline Bench Press</t>
  </si>
  <si>
    <t>Dumbbells</t>
  </si>
  <si>
    <t>Leg curl machine</t>
  </si>
  <si>
    <t>Crunch Machine</t>
  </si>
  <si>
    <t>Fly Machine</t>
  </si>
  <si>
    <t>Barbell</t>
  </si>
  <si>
    <t>Olympic Bar</t>
  </si>
  <si>
    <t>Gym 1</t>
  </si>
  <si>
    <t>Gym 2</t>
  </si>
  <si>
    <t>Dataset</t>
  </si>
  <si>
    <t>Dataset for Gym 1</t>
  </si>
  <si>
    <t>Comparision</t>
  </si>
  <si>
    <t>Inserting VLOOKUP Formula</t>
  </si>
  <si>
    <t>Using ISNA Function</t>
  </si>
  <si>
    <t>Applying NOT Function</t>
  </si>
  <si>
    <t>Inserting IF Function</t>
  </si>
  <si>
    <t>Comparing Two Lists in Different Sheets</t>
  </si>
  <si>
    <t>Alternative Use of VLOOKUP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</si>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</sst>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4" borderId="2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3FAD-013E-4EC2-A53C-7B617BA2D89D}">
  <dimension ref="A2:F18"/>
  <sheetViews>
    <sheetView showGridLines="0" tabSelected="1" zoomScale="90" zoomScaleNormal="90" workbookViewId="0">
      <selection activeCell="Q14" sqref="Q14"/>
    </sheetView>
  </sheetViews>
  <sheetFormatPr defaultRowHeight="20.100000000000001" customHeight="1" x14ac:dyDescent="0.25"/>
  <cols>
    <col min="1" max="1" width="4.5703125" style="2" customWidth="1"/>
    <col min="2" max="2" width="21.7109375" style="2" customWidth="1"/>
    <col min="3" max="3" width="11.140625" style="2" customWidth="1"/>
    <col min="4" max="4" width="6" style="2" customWidth="1"/>
    <col min="5" max="5" width="18.42578125" style="2" customWidth="1"/>
    <col min="6" max="6" width="11.5703125" style="2" customWidth="1"/>
    <col min="7" max="7" width="19.7109375" style="2" customWidth="1"/>
    <col min="8" max="16384" width="9.140625" style="2"/>
  </cols>
  <sheetData>
    <row r="2" spans="1:6" ht="20.100000000000001" customHeight="1" thickBot="1" x14ac:dyDescent="0.3">
      <c r="A2" s="3"/>
      <c r="B2" s="12" t="s">
        <v>19</v>
      </c>
      <c r="C2" s="12"/>
      <c r="D2" s="12"/>
      <c r="E2" s="12"/>
      <c r="F2" s="12"/>
    </row>
    <row r="3" spans="1:6" ht="20.100000000000001" customHeight="1" thickTop="1" x14ac:dyDescent="0.25">
      <c r="A3" s="3"/>
    </row>
    <row r="4" spans="1:6" ht="20.100000000000001" customHeight="1" x14ac:dyDescent="0.25">
      <c r="B4" s="11" t="s">
        <v>17</v>
      </c>
      <c r="C4" s="11"/>
      <c r="D4" s="5"/>
      <c r="E4" s="11" t="s">
        <v>18</v>
      </c>
      <c r="F4" s="11"/>
    </row>
    <row r="5" spans="1:6" ht="20.100000000000001" customHeight="1" x14ac:dyDescent="0.25">
      <c r="B5" s="8" t="s">
        <v>0</v>
      </c>
      <c r="C5" s="8" t="s">
        <v>1</v>
      </c>
      <c r="D5" s="4"/>
      <c r="E5" s="8" t="s">
        <v>0</v>
      </c>
      <c r="F5" s="8" t="s">
        <v>1</v>
      </c>
    </row>
    <row r="6" spans="1:6" ht="20.100000000000001" customHeight="1" x14ac:dyDescent="0.25">
      <c r="B6" s="1" t="s">
        <v>2</v>
      </c>
      <c r="C6" s="1">
        <v>7</v>
      </c>
      <c r="E6" s="1" t="s">
        <v>2</v>
      </c>
      <c r="F6" s="1">
        <v>5</v>
      </c>
    </row>
    <row r="7" spans="1:6" ht="20.100000000000001" customHeight="1" x14ac:dyDescent="0.25">
      <c r="B7" s="1" t="s">
        <v>3</v>
      </c>
      <c r="C7" s="1">
        <v>4</v>
      </c>
      <c r="E7" s="1" t="s">
        <v>3</v>
      </c>
      <c r="F7" s="1">
        <v>4</v>
      </c>
    </row>
    <row r="8" spans="1:6" ht="20.100000000000001" customHeight="1" x14ac:dyDescent="0.25">
      <c r="B8" s="1" t="s">
        <v>4</v>
      </c>
      <c r="C8" s="1">
        <v>3</v>
      </c>
      <c r="E8" s="1" t="s">
        <v>4</v>
      </c>
      <c r="F8" s="1">
        <v>3</v>
      </c>
    </row>
    <row r="9" spans="1:6" ht="20.100000000000001" customHeight="1" x14ac:dyDescent="0.25">
      <c r="B9" s="1" t="s">
        <v>6</v>
      </c>
      <c r="C9" s="1">
        <v>6</v>
      </c>
      <c r="E9" s="1" t="s">
        <v>5</v>
      </c>
      <c r="F9" s="1">
        <v>6</v>
      </c>
    </row>
    <row r="10" spans="1:6" ht="20.100000000000001" customHeight="1" x14ac:dyDescent="0.25">
      <c r="B10" s="1" t="s">
        <v>7</v>
      </c>
      <c r="C10" s="1">
        <v>4</v>
      </c>
      <c r="E10" s="1" t="s">
        <v>6</v>
      </c>
      <c r="F10" s="1">
        <v>5</v>
      </c>
    </row>
    <row r="11" spans="1:6" ht="20.100000000000001" customHeight="1" x14ac:dyDescent="0.25">
      <c r="B11" s="1" t="s">
        <v>8</v>
      </c>
      <c r="C11" s="1">
        <v>3</v>
      </c>
      <c r="E11" s="1" t="s">
        <v>12</v>
      </c>
      <c r="F11" s="1">
        <v>4</v>
      </c>
    </row>
    <row r="12" spans="1:6" ht="20.100000000000001" customHeight="1" x14ac:dyDescent="0.25">
      <c r="B12" s="1" t="s">
        <v>9</v>
      </c>
      <c r="C12" s="1">
        <v>3</v>
      </c>
      <c r="E12" s="1" t="s">
        <v>11</v>
      </c>
      <c r="F12" s="1">
        <v>30</v>
      </c>
    </row>
    <row r="13" spans="1:6" ht="20.100000000000001" customHeight="1" x14ac:dyDescent="0.25">
      <c r="B13" s="1" t="s">
        <v>10</v>
      </c>
      <c r="C13" s="1">
        <v>2</v>
      </c>
      <c r="E13" s="1" t="s">
        <v>15</v>
      </c>
      <c r="F13" s="1">
        <v>3</v>
      </c>
    </row>
    <row r="14" spans="1:6" ht="20.100000000000001" customHeight="1" x14ac:dyDescent="0.25">
      <c r="B14" s="1" t="s">
        <v>11</v>
      </c>
      <c r="C14" s="1">
        <v>40</v>
      </c>
      <c r="E14" s="1" t="s">
        <v>16</v>
      </c>
      <c r="F14" s="1">
        <v>2</v>
      </c>
    </row>
    <row r="15" spans="1:6" ht="20.100000000000001" customHeight="1" x14ac:dyDescent="0.25">
      <c r="B15" s="1" t="s">
        <v>15</v>
      </c>
      <c r="C15" s="1">
        <v>5</v>
      </c>
    </row>
    <row r="16" spans="1:6" ht="20.100000000000001" customHeight="1" x14ac:dyDescent="0.25">
      <c r="B16" s="1" t="s">
        <v>14</v>
      </c>
      <c r="C16" s="1">
        <v>2</v>
      </c>
    </row>
    <row r="17" spans="2:3" ht="20.100000000000001" customHeight="1" x14ac:dyDescent="0.25">
      <c r="B17" s="1" t="s">
        <v>13</v>
      </c>
      <c r="C17" s="1">
        <v>2</v>
      </c>
    </row>
    <row r="18" spans="2:3" ht="43.5" customHeight="1" x14ac:dyDescent="0.25"/>
  </sheetData>
  <mergeCells count="3">
    <mergeCell ref="B4:C4"/>
    <mergeCell ref="E4:F4"/>
    <mergeCell ref="B2:F2"/>
  </mergeCells>
  <conditionalFormatting sqref="E6">
    <cfRule type="expression" dxfId="10" priority="1">
      <formula>ISNA(VLOOKUP(E6,$B$6:$B$17,1,0))</formula>
    </cfRule>
  </conditionalFormatting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232D-AC13-483E-8C33-94ABB98A8770}">
  <dimension ref="A2:P18"/>
  <sheetViews>
    <sheetView showGridLines="0" zoomScale="90" zoomScaleNormal="90" workbookViewId="0">
      <selection activeCell="J2" sqref="J2:P17"/>
    </sheetView>
  </sheetViews>
  <sheetFormatPr defaultRowHeight="20.100000000000001" customHeight="1" x14ac:dyDescent="0.25"/>
  <cols>
    <col min="1" max="1" width="4.5703125" style="2" customWidth="1"/>
    <col min="2" max="2" width="23.5703125" style="2" customWidth="1"/>
    <col min="3" max="3" width="11.85546875" style="2" customWidth="1"/>
    <col min="4" max="4" width="6" style="2" customWidth="1"/>
    <col min="5" max="5" width="19.140625" style="2" customWidth="1"/>
    <col min="6" max="6" width="9.140625" style="2"/>
    <col min="7" max="7" width="4.7109375" style="2" customWidth="1"/>
    <col min="8" max="8" width="15" style="2" customWidth="1"/>
    <col min="9" max="9" width="18.140625" style="2" customWidth="1"/>
    <col min="10" max="10" width="19" style="2" bestFit="1" customWidth="1"/>
    <col min="11" max="11" width="9.7109375" style="2" bestFit="1" customWidth="1"/>
    <col min="12" max="12" width="9.140625" style="2"/>
    <col min="13" max="13" width="15.85546875" style="2" bestFit="1" customWidth="1"/>
    <col min="14" max="14" width="9.7109375" style="2" bestFit="1" customWidth="1"/>
    <col min="15" max="15" width="9.140625" style="2"/>
    <col min="16" max="16" width="13.28515625" style="2" bestFit="1" customWidth="1"/>
    <col min="17" max="16384" width="9.140625" style="2"/>
  </cols>
  <sheetData>
    <row r="2" spans="1:16" ht="20.100000000000001" customHeight="1" thickBot="1" x14ac:dyDescent="0.3">
      <c r="A2" s="3"/>
      <c r="B2" s="12" t="s">
        <v>22</v>
      </c>
      <c r="C2" s="12"/>
      <c r="D2" s="12"/>
      <c r="E2" s="12"/>
      <c r="F2" s="12"/>
      <c r="G2" s="12"/>
      <c r="H2" s="12"/>
      <c r="J2" s="12" t="s">
        <v>28</v>
      </c>
      <c r="K2" s="12"/>
      <c r="L2" s="12"/>
      <c r="M2" s="12"/>
      <c r="N2" s="12"/>
      <c r="O2" s="12"/>
      <c r="P2" s="12"/>
    </row>
    <row r="3" spans="1:16" ht="20.100000000000001" customHeight="1" thickTop="1" x14ac:dyDescent="0.25">
      <c r="A3" s="3"/>
    </row>
    <row r="4" spans="1:16" ht="20.100000000000001" customHeight="1" x14ac:dyDescent="0.25">
      <c r="B4" s="11" t="s">
        <v>17</v>
      </c>
      <c r="C4" s="11"/>
      <c r="D4" s="5"/>
      <c r="E4" s="11" t="s">
        <v>18</v>
      </c>
      <c r="F4" s="11"/>
      <c r="J4" s="11" t="s">
        <v>17</v>
      </c>
      <c r="K4" s="11"/>
      <c r="L4" s="5"/>
      <c r="M4" s="11" t="s">
        <v>18</v>
      </c>
      <c r="N4" s="11"/>
    </row>
    <row r="5" spans="1:16" ht="20.100000000000001" customHeight="1" x14ac:dyDescent="0.25">
      <c r="B5" s="8" t="s">
        <v>0</v>
      </c>
      <c r="C5" s="8" t="s">
        <v>1</v>
      </c>
      <c r="D5" s="4"/>
      <c r="E5" s="8" t="s">
        <v>0</v>
      </c>
      <c r="F5" s="8" t="s">
        <v>1</v>
      </c>
      <c r="H5" s="8" t="s">
        <v>21</v>
      </c>
      <c r="J5" s="8" t="s">
        <v>0</v>
      </c>
      <c r="K5" s="8" t="s">
        <v>1</v>
      </c>
      <c r="L5" s="4"/>
      <c r="M5" s="8" t="s">
        <v>0</v>
      </c>
      <c r="N5" s="8" t="s">
        <v>1</v>
      </c>
      <c r="P5" s="8" t="s">
        <v>21</v>
      </c>
    </row>
    <row r="6" spans="1:16" ht="20.100000000000001" customHeight="1" x14ac:dyDescent="0.25">
      <c r="B6" s="1" t="s">
        <v>2</v>
      </c>
      <c r="C6" s="1">
        <v>7</v>
      </c>
      <c r="E6" s="1" t="s">
        <v>2</v>
      </c>
      <c r="F6" s="1">
        <v>5</v>
      </c>
      <c r="H6" s="1" t="str">
        <f>VLOOKUP(E6,$B$6:$B$17,1,0)</f>
        <v>Treadmill</v>
      </c>
      <c r="J6" s="1" t="s">
        <v>2</v>
      </c>
      <c r="K6" s="1">
        <v>7</v>
      </c>
      <c r="M6" s="1" t="s">
        <v>2</v>
      </c>
      <c r="N6" s="1">
        <v>5</v>
      </c>
      <c r="P6" s="1"/>
    </row>
    <row r="7" spans="1:16" ht="20.100000000000001" customHeight="1" x14ac:dyDescent="0.25">
      <c r="B7" s="1" t="s">
        <v>3</v>
      </c>
      <c r="C7" s="1">
        <v>4</v>
      </c>
      <c r="E7" s="1" t="s">
        <v>3</v>
      </c>
      <c r="F7" s="1">
        <v>4</v>
      </c>
      <c r="H7" s="1" t="str">
        <f t="shared" ref="H7:H14" si="0">VLOOKUP(E7,$B$6:$B$17,1,0)</f>
        <v>Rower</v>
      </c>
      <c r="J7" s="1" t="s">
        <v>3</v>
      </c>
      <c r="K7" s="1">
        <v>4</v>
      </c>
      <c r="M7" s="1" t="s">
        <v>3</v>
      </c>
      <c r="N7" s="1">
        <v>4</v>
      </c>
      <c r="P7" s="1"/>
    </row>
    <row r="8" spans="1:16" ht="20.100000000000001" customHeight="1" x14ac:dyDescent="0.25">
      <c r="B8" s="1" t="s">
        <v>4</v>
      </c>
      <c r="C8" s="1">
        <v>3</v>
      </c>
      <c r="E8" s="1" t="s">
        <v>4</v>
      </c>
      <c r="F8" s="1">
        <v>3</v>
      </c>
      <c r="H8" s="1" t="str">
        <f t="shared" si="0"/>
        <v>Cross Trainer</v>
      </c>
      <c r="J8" s="1" t="s">
        <v>4</v>
      </c>
      <c r="K8" s="1">
        <v>3</v>
      </c>
      <c r="M8" s="1" t="s">
        <v>4</v>
      </c>
      <c r="N8" s="1">
        <v>3</v>
      </c>
      <c r="P8" s="1"/>
    </row>
    <row r="9" spans="1:16" ht="20.100000000000001" customHeight="1" x14ac:dyDescent="0.25">
      <c r="B9" s="1" t="s">
        <v>6</v>
      </c>
      <c r="C9" s="1">
        <v>6</v>
      </c>
      <c r="E9" s="1" t="s">
        <v>5</v>
      </c>
      <c r="F9" s="1">
        <v>6</v>
      </c>
      <c r="H9" s="1" t="e">
        <f t="shared" si="0"/>
        <v>#N/A</v>
      </c>
      <c r="J9" s="1" t="s">
        <v>6</v>
      </c>
      <c r="K9" s="1">
        <v>6</v>
      </c>
      <c r="M9" s="1" t="s">
        <v>5</v>
      </c>
      <c r="N9" s="1">
        <v>6</v>
      </c>
      <c r="P9" s="1"/>
    </row>
    <row r="10" spans="1:16" ht="20.100000000000001" customHeight="1" x14ac:dyDescent="0.25">
      <c r="B10" s="1" t="s">
        <v>7</v>
      </c>
      <c r="C10" s="1">
        <v>4</v>
      </c>
      <c r="E10" s="1" t="s">
        <v>6</v>
      </c>
      <c r="F10" s="1">
        <v>5</v>
      </c>
      <c r="H10" s="1" t="str">
        <f t="shared" si="0"/>
        <v>Spinning Bike</v>
      </c>
      <c r="J10" s="1" t="s">
        <v>7</v>
      </c>
      <c r="K10" s="1">
        <v>4</v>
      </c>
      <c r="M10" s="1" t="s">
        <v>6</v>
      </c>
      <c r="N10" s="1">
        <v>5</v>
      </c>
      <c r="P10" s="1"/>
    </row>
    <row r="11" spans="1:16" ht="20.100000000000001" customHeight="1" x14ac:dyDescent="0.25">
      <c r="B11" s="1" t="s">
        <v>8</v>
      </c>
      <c r="C11" s="1">
        <v>3</v>
      </c>
      <c r="E11" s="1" t="s">
        <v>12</v>
      </c>
      <c r="F11" s="1">
        <v>4</v>
      </c>
      <c r="H11" s="1" t="e">
        <f t="shared" si="0"/>
        <v>#N/A</v>
      </c>
      <c r="J11" s="1" t="s">
        <v>8</v>
      </c>
      <c r="K11" s="1">
        <v>3</v>
      </c>
      <c r="M11" s="1" t="s">
        <v>12</v>
      </c>
      <c r="N11" s="1">
        <v>4</v>
      </c>
      <c r="P11" s="1"/>
    </row>
    <row r="12" spans="1:16" ht="20.100000000000001" customHeight="1" x14ac:dyDescent="0.25">
      <c r="B12" s="1" t="s">
        <v>9</v>
      </c>
      <c r="C12" s="1">
        <v>3</v>
      </c>
      <c r="E12" s="1" t="s">
        <v>11</v>
      </c>
      <c r="F12" s="1">
        <v>30</v>
      </c>
      <c r="H12" s="1" t="str">
        <f t="shared" si="0"/>
        <v>Dumbbells</v>
      </c>
      <c r="J12" s="1" t="s">
        <v>9</v>
      </c>
      <c r="K12" s="1">
        <v>3</v>
      </c>
      <c r="M12" s="1" t="s">
        <v>11</v>
      </c>
      <c r="N12" s="1">
        <v>30</v>
      </c>
      <c r="P12" s="1"/>
    </row>
    <row r="13" spans="1:16" ht="20.100000000000001" customHeight="1" x14ac:dyDescent="0.25">
      <c r="B13" s="1" t="s">
        <v>10</v>
      </c>
      <c r="C13" s="1">
        <v>2</v>
      </c>
      <c r="E13" s="1" t="s">
        <v>15</v>
      </c>
      <c r="F13" s="1">
        <v>3</v>
      </c>
      <c r="H13" s="1" t="str">
        <f t="shared" si="0"/>
        <v>Barbell</v>
      </c>
      <c r="J13" s="1" t="s">
        <v>10</v>
      </c>
      <c r="K13" s="1">
        <v>2</v>
      </c>
      <c r="M13" s="1" t="s">
        <v>15</v>
      </c>
      <c r="N13" s="1">
        <v>3</v>
      </c>
      <c r="P13" s="1"/>
    </row>
    <row r="14" spans="1:16" ht="20.100000000000001" customHeight="1" x14ac:dyDescent="0.25">
      <c r="B14" s="1" t="s">
        <v>11</v>
      </c>
      <c r="C14" s="1">
        <v>40</v>
      </c>
      <c r="E14" s="1" t="s">
        <v>16</v>
      </c>
      <c r="F14" s="1">
        <v>2</v>
      </c>
      <c r="H14" s="1" t="e">
        <f t="shared" si="0"/>
        <v>#N/A</v>
      </c>
      <c r="J14" s="1" t="s">
        <v>11</v>
      </c>
      <c r="K14" s="1">
        <v>40</v>
      </c>
      <c r="M14" s="1" t="s">
        <v>16</v>
      </c>
      <c r="N14" s="1">
        <v>2</v>
      </c>
      <c r="P14" s="1"/>
    </row>
    <row r="15" spans="1:16" ht="20.100000000000001" customHeight="1" x14ac:dyDescent="0.25">
      <c r="B15" s="1" t="s">
        <v>15</v>
      </c>
      <c r="C15" s="1">
        <v>5</v>
      </c>
      <c r="H15" s="7"/>
      <c r="J15" s="1" t="s">
        <v>15</v>
      </c>
      <c r="K15" s="1">
        <v>5</v>
      </c>
      <c r="P15" s="7"/>
    </row>
    <row r="16" spans="1:16" ht="20.100000000000001" customHeight="1" x14ac:dyDescent="0.25">
      <c r="B16" s="1" t="s">
        <v>14</v>
      </c>
      <c r="C16" s="1">
        <v>2</v>
      </c>
      <c r="J16" s="1" t="s">
        <v>14</v>
      </c>
      <c r="K16" s="1">
        <v>2</v>
      </c>
    </row>
    <row r="17" spans="2:11" ht="20.100000000000001" customHeight="1" x14ac:dyDescent="0.25">
      <c r="B17" s="1" t="s">
        <v>13</v>
      </c>
      <c r="C17" s="1">
        <v>2</v>
      </c>
      <c r="J17" s="1" t="s">
        <v>13</v>
      </c>
      <c r="K17" s="1">
        <v>2</v>
      </c>
    </row>
    <row r="18" spans="2:11" ht="43.5" customHeight="1" x14ac:dyDescent="0.25"/>
  </sheetData>
  <mergeCells count="6">
    <mergeCell ref="B4:C4"/>
    <mergeCell ref="E4:F4"/>
    <mergeCell ref="B2:H2"/>
    <mergeCell ref="J2:P2"/>
    <mergeCell ref="J4:K4"/>
    <mergeCell ref="M4:N4"/>
  </mergeCells>
  <conditionalFormatting sqref="E6">
    <cfRule type="expression" dxfId="9" priority="2">
      <formula>ISNA(VLOOKUP(E6,$B$6:$B$17,1,0))</formula>
    </cfRule>
  </conditionalFormatting>
  <conditionalFormatting sqref="M6">
    <cfRule type="expression" dxfId="4" priority="1">
      <formula>ISNA(VLOOKUP(M6,$B$6:$B$17,1,0))</formula>
    </cfRule>
  </conditionalFormatting>
  <pageMargins left="0.7" right="0.7" top="0.75" bottom="0.75" header="0.3" footer="0.3"/>
  <pageSetup orientation="portrait" horizontalDpi="4294967293" r:id="rId1"/>
  <ignoredErrors>
    <ignoredError sqref="H9:H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0E0CE-728B-44BE-9302-353805623319}">
  <dimension ref="A2:P18"/>
  <sheetViews>
    <sheetView showGridLines="0" zoomScale="90" zoomScaleNormal="90" workbookViewId="0">
      <selection activeCell="J1" sqref="J1:P1048576"/>
    </sheetView>
  </sheetViews>
  <sheetFormatPr defaultRowHeight="20.100000000000001" customHeight="1" x14ac:dyDescent="0.25"/>
  <cols>
    <col min="1" max="1" width="4.5703125" style="2" customWidth="1"/>
    <col min="2" max="2" width="22.140625" style="2" customWidth="1"/>
    <col min="3" max="3" width="11.7109375" style="2" customWidth="1"/>
    <col min="4" max="4" width="6" style="2" customWidth="1"/>
    <col min="5" max="5" width="17.85546875" style="2" customWidth="1"/>
    <col min="6" max="6" width="10.28515625" style="2" customWidth="1"/>
    <col min="7" max="7" width="4.7109375" style="2" customWidth="1"/>
    <col min="8" max="8" width="13.7109375" style="2" customWidth="1"/>
    <col min="9" max="9" width="17.85546875" style="2" customWidth="1"/>
    <col min="10" max="10" width="19" style="2" bestFit="1" customWidth="1"/>
    <col min="11" max="11" width="9.7109375" style="2" bestFit="1" customWidth="1"/>
    <col min="12" max="12" width="9.140625" style="2"/>
    <col min="13" max="13" width="15.85546875" style="2" bestFit="1" customWidth="1"/>
    <col min="14" max="14" width="9.7109375" style="2" bestFit="1" customWidth="1"/>
    <col min="15" max="15" width="9.140625" style="2"/>
    <col min="16" max="16" width="13.28515625" style="2" bestFit="1" customWidth="1"/>
    <col min="17" max="16384" width="9.140625" style="2"/>
  </cols>
  <sheetData>
    <row r="2" spans="1:16" ht="20.100000000000001" customHeight="1" thickBot="1" x14ac:dyDescent="0.3">
      <c r="A2" s="3"/>
      <c r="B2" s="12" t="s">
        <v>23</v>
      </c>
      <c r="C2" s="12"/>
      <c r="D2" s="12"/>
      <c r="E2" s="12"/>
      <c r="F2" s="12"/>
      <c r="G2" s="12"/>
      <c r="H2" s="12"/>
      <c r="J2" s="12" t="s">
        <v>28</v>
      </c>
      <c r="K2" s="12"/>
      <c r="L2" s="12"/>
      <c r="M2" s="12"/>
      <c r="N2" s="12"/>
      <c r="O2" s="12"/>
      <c r="P2" s="12"/>
    </row>
    <row r="3" spans="1:16" ht="20.100000000000001" customHeight="1" thickTop="1" x14ac:dyDescent="0.25">
      <c r="A3" s="3"/>
    </row>
    <row r="4" spans="1:16" ht="20.100000000000001" customHeight="1" x14ac:dyDescent="0.25">
      <c r="B4" s="11" t="s">
        <v>17</v>
      </c>
      <c r="C4" s="11"/>
      <c r="D4" s="5"/>
      <c r="E4" s="11" t="s">
        <v>18</v>
      </c>
      <c r="F4" s="11"/>
      <c r="J4" s="11" t="s">
        <v>17</v>
      </c>
      <c r="K4" s="11"/>
      <c r="L4" s="5"/>
      <c r="M4" s="11" t="s">
        <v>18</v>
      </c>
      <c r="N4" s="11"/>
    </row>
    <row r="5" spans="1:16" ht="20.100000000000001" customHeight="1" x14ac:dyDescent="0.25">
      <c r="B5" s="8" t="s">
        <v>0</v>
      </c>
      <c r="C5" s="8" t="s">
        <v>1</v>
      </c>
      <c r="D5" s="4"/>
      <c r="E5" s="8" t="s">
        <v>0</v>
      </c>
      <c r="F5" s="8" t="s">
        <v>1</v>
      </c>
      <c r="H5" s="8" t="s">
        <v>21</v>
      </c>
      <c r="J5" s="8" t="s">
        <v>0</v>
      </c>
      <c r="K5" s="8" t="s">
        <v>1</v>
      </c>
      <c r="L5" s="4"/>
      <c r="M5" s="8" t="s">
        <v>0</v>
      </c>
      <c r="N5" s="8" t="s">
        <v>1</v>
      </c>
      <c r="P5" s="8" t="s">
        <v>21</v>
      </c>
    </row>
    <row r="6" spans="1:16" ht="20.100000000000001" customHeight="1" x14ac:dyDescent="0.25">
      <c r="B6" s="1" t="s">
        <v>2</v>
      </c>
      <c r="C6" s="1">
        <v>7</v>
      </c>
      <c r="E6" s="1" t="s">
        <v>2</v>
      </c>
      <c r="F6" s="1">
        <v>5</v>
      </c>
      <c r="H6" s="1" t="b">
        <f>ISNA(VLOOKUP(E6,$B$6:$B$17,1,0))</f>
        <v>0</v>
      </c>
      <c r="J6" s="1" t="s">
        <v>2</v>
      </c>
      <c r="K6" s="1">
        <v>7</v>
      </c>
      <c r="M6" s="1" t="s">
        <v>2</v>
      </c>
      <c r="N6" s="1">
        <v>5</v>
      </c>
      <c r="P6" s="1"/>
    </row>
    <row r="7" spans="1:16" ht="20.100000000000001" customHeight="1" x14ac:dyDescent="0.25">
      <c r="B7" s="1" t="s">
        <v>3</v>
      </c>
      <c r="C7" s="1">
        <v>4</v>
      </c>
      <c r="E7" s="1" t="s">
        <v>3</v>
      </c>
      <c r="F7" s="1">
        <v>4</v>
      </c>
      <c r="H7" s="1" t="b">
        <f t="shared" ref="H7:H14" si="0">ISNA(VLOOKUP(E7,$B$6:$B$17,1,0))</f>
        <v>0</v>
      </c>
      <c r="J7" s="1" t="s">
        <v>3</v>
      </c>
      <c r="K7" s="1">
        <v>4</v>
      </c>
      <c r="M7" s="1" t="s">
        <v>3</v>
      </c>
      <c r="N7" s="1">
        <v>4</v>
      </c>
      <c r="P7" s="1"/>
    </row>
    <row r="8" spans="1:16" ht="20.100000000000001" customHeight="1" x14ac:dyDescent="0.25">
      <c r="B8" s="1" t="s">
        <v>4</v>
      </c>
      <c r="C8" s="1">
        <v>3</v>
      </c>
      <c r="E8" s="1" t="s">
        <v>4</v>
      </c>
      <c r="F8" s="1">
        <v>3</v>
      </c>
      <c r="H8" s="1" t="b">
        <f t="shared" si="0"/>
        <v>0</v>
      </c>
      <c r="J8" s="1" t="s">
        <v>4</v>
      </c>
      <c r="K8" s="1">
        <v>3</v>
      </c>
      <c r="M8" s="1" t="s">
        <v>4</v>
      </c>
      <c r="N8" s="1">
        <v>3</v>
      </c>
      <c r="P8" s="1"/>
    </row>
    <row r="9" spans="1:16" ht="20.100000000000001" customHeight="1" x14ac:dyDescent="0.25">
      <c r="B9" s="1" t="s">
        <v>6</v>
      </c>
      <c r="C9" s="1">
        <v>6</v>
      </c>
      <c r="E9" s="1" t="s">
        <v>5</v>
      </c>
      <c r="F9" s="1">
        <v>6</v>
      </c>
      <c r="H9" s="1" t="b">
        <f t="shared" si="0"/>
        <v>1</v>
      </c>
      <c r="J9" s="1" t="s">
        <v>6</v>
      </c>
      <c r="K9" s="1">
        <v>6</v>
      </c>
      <c r="M9" s="1" t="s">
        <v>5</v>
      </c>
      <c r="N9" s="1">
        <v>6</v>
      </c>
      <c r="P9" s="1"/>
    </row>
    <row r="10" spans="1:16" ht="20.100000000000001" customHeight="1" x14ac:dyDescent="0.25">
      <c r="B10" s="1" t="s">
        <v>7</v>
      </c>
      <c r="C10" s="1">
        <v>4</v>
      </c>
      <c r="E10" s="1" t="s">
        <v>6</v>
      </c>
      <c r="F10" s="1">
        <v>5</v>
      </c>
      <c r="H10" s="1" t="b">
        <f>ISNA(VLOOKUP(E10,$B$6:$B$17,1,0))</f>
        <v>0</v>
      </c>
      <c r="J10" s="1" t="s">
        <v>7</v>
      </c>
      <c r="K10" s="1">
        <v>4</v>
      </c>
      <c r="M10" s="1" t="s">
        <v>6</v>
      </c>
      <c r="N10" s="1">
        <v>5</v>
      </c>
      <c r="P10" s="1"/>
    </row>
    <row r="11" spans="1:16" ht="20.100000000000001" customHeight="1" x14ac:dyDescent="0.25">
      <c r="B11" s="1" t="s">
        <v>8</v>
      </c>
      <c r="C11" s="1">
        <v>3</v>
      </c>
      <c r="E11" s="1" t="s">
        <v>12</v>
      </c>
      <c r="F11" s="1">
        <v>4</v>
      </c>
      <c r="H11" s="1" t="b">
        <f t="shared" si="0"/>
        <v>1</v>
      </c>
      <c r="J11" s="1" t="s">
        <v>8</v>
      </c>
      <c r="K11" s="1">
        <v>3</v>
      </c>
      <c r="M11" s="1" t="s">
        <v>12</v>
      </c>
      <c r="N11" s="1">
        <v>4</v>
      </c>
      <c r="P11" s="1"/>
    </row>
    <row r="12" spans="1:16" ht="20.100000000000001" customHeight="1" x14ac:dyDescent="0.25">
      <c r="B12" s="1" t="s">
        <v>9</v>
      </c>
      <c r="C12" s="1">
        <v>3</v>
      </c>
      <c r="E12" s="1" t="s">
        <v>11</v>
      </c>
      <c r="F12" s="1">
        <v>30</v>
      </c>
      <c r="H12" s="1" t="b">
        <f t="shared" si="0"/>
        <v>0</v>
      </c>
      <c r="J12" s="1" t="s">
        <v>9</v>
      </c>
      <c r="K12" s="1">
        <v>3</v>
      </c>
      <c r="M12" s="1" t="s">
        <v>11</v>
      </c>
      <c r="N12" s="1">
        <v>30</v>
      </c>
      <c r="P12" s="1"/>
    </row>
    <row r="13" spans="1:16" ht="20.100000000000001" customHeight="1" x14ac:dyDescent="0.25">
      <c r="B13" s="1" t="s">
        <v>10</v>
      </c>
      <c r="C13" s="1">
        <v>2</v>
      </c>
      <c r="E13" s="1" t="s">
        <v>15</v>
      </c>
      <c r="F13" s="1">
        <v>3</v>
      </c>
      <c r="H13" s="1" t="b">
        <f t="shared" si="0"/>
        <v>0</v>
      </c>
      <c r="J13" s="1" t="s">
        <v>10</v>
      </c>
      <c r="K13" s="1">
        <v>2</v>
      </c>
      <c r="M13" s="1" t="s">
        <v>15</v>
      </c>
      <c r="N13" s="1">
        <v>3</v>
      </c>
      <c r="P13" s="1"/>
    </row>
    <row r="14" spans="1:16" ht="20.100000000000001" customHeight="1" x14ac:dyDescent="0.25">
      <c r="B14" s="1" t="s">
        <v>11</v>
      </c>
      <c r="C14" s="1">
        <v>40</v>
      </c>
      <c r="E14" s="1" t="s">
        <v>16</v>
      </c>
      <c r="F14" s="1">
        <v>2</v>
      </c>
      <c r="H14" s="1" t="b">
        <f t="shared" si="0"/>
        <v>1</v>
      </c>
      <c r="J14" s="1" t="s">
        <v>11</v>
      </c>
      <c r="K14" s="1">
        <v>40</v>
      </c>
      <c r="M14" s="1" t="s">
        <v>16</v>
      </c>
      <c r="N14" s="1">
        <v>2</v>
      </c>
      <c r="P14" s="1"/>
    </row>
    <row r="15" spans="1:16" ht="20.100000000000001" customHeight="1" x14ac:dyDescent="0.25">
      <c r="B15" s="1" t="s">
        <v>15</v>
      </c>
      <c r="C15" s="1">
        <v>5</v>
      </c>
      <c r="H15" s="7"/>
      <c r="J15" s="1" t="s">
        <v>15</v>
      </c>
      <c r="K15" s="1">
        <v>5</v>
      </c>
      <c r="P15" s="7"/>
    </row>
    <row r="16" spans="1:16" ht="20.100000000000001" customHeight="1" x14ac:dyDescent="0.25">
      <c r="B16" s="1" t="s">
        <v>14</v>
      </c>
      <c r="C16" s="1">
        <v>2</v>
      </c>
      <c r="J16" s="1" t="s">
        <v>14</v>
      </c>
      <c r="K16" s="1">
        <v>2</v>
      </c>
    </row>
    <row r="17" spans="2:11" ht="20.100000000000001" customHeight="1" x14ac:dyDescent="0.25">
      <c r="B17" s="1" t="s">
        <v>13</v>
      </c>
      <c r="C17" s="1">
        <v>2</v>
      </c>
      <c r="J17" s="1" t="s">
        <v>13</v>
      </c>
      <c r="K17" s="1">
        <v>2</v>
      </c>
    </row>
    <row r="18" spans="2:11" ht="43.5" customHeight="1" x14ac:dyDescent="0.25"/>
  </sheetData>
  <mergeCells count="6">
    <mergeCell ref="B2:H2"/>
    <mergeCell ref="B4:C4"/>
    <mergeCell ref="E4:F4"/>
    <mergeCell ref="J2:P2"/>
    <mergeCell ref="J4:K4"/>
    <mergeCell ref="M4:N4"/>
  </mergeCells>
  <conditionalFormatting sqref="E6">
    <cfRule type="expression" dxfId="8" priority="2">
      <formula>ISNA(VLOOKUP(E6,$B$6:$B$17,1,0))</formula>
    </cfRule>
  </conditionalFormatting>
  <conditionalFormatting sqref="M6">
    <cfRule type="expression" dxfId="3" priority="1">
      <formula>ISNA(VLOOKUP(M6,$B$6:$B$17,1,0))</formula>
    </cfRule>
  </conditionalFormatting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04F60-1435-4A7A-96AF-626E251D7889}">
  <dimension ref="A2:P18"/>
  <sheetViews>
    <sheetView showGridLines="0" zoomScale="90" zoomScaleNormal="90" workbookViewId="0">
      <selection activeCell="H17" sqref="H17"/>
    </sheetView>
  </sheetViews>
  <sheetFormatPr defaultRowHeight="20.100000000000001" customHeight="1" x14ac:dyDescent="0.25"/>
  <cols>
    <col min="1" max="1" width="4.5703125" style="2" customWidth="1"/>
    <col min="2" max="2" width="22.140625" style="2" customWidth="1"/>
    <col min="3" max="3" width="11.85546875" style="2" customWidth="1"/>
    <col min="4" max="4" width="6" style="2" customWidth="1"/>
    <col min="5" max="5" width="17.7109375" style="2" customWidth="1"/>
    <col min="6" max="6" width="10.5703125" style="2" customWidth="1"/>
    <col min="7" max="7" width="4.7109375" style="2" customWidth="1"/>
    <col min="8" max="8" width="13.140625" style="2" customWidth="1"/>
    <col min="9" max="9" width="16.7109375" style="2" customWidth="1"/>
    <col min="10" max="10" width="19" style="2" bestFit="1" customWidth="1"/>
    <col min="11" max="11" width="9.7109375" style="2" bestFit="1" customWidth="1"/>
    <col min="12" max="12" width="9.140625" style="2"/>
    <col min="13" max="13" width="15.85546875" style="2" bestFit="1" customWidth="1"/>
    <col min="14" max="14" width="9.7109375" style="2" bestFit="1" customWidth="1"/>
    <col min="15" max="15" width="9.140625" style="2"/>
    <col min="16" max="16" width="13.28515625" style="2" bestFit="1" customWidth="1"/>
    <col min="17" max="16384" width="9.140625" style="2"/>
  </cols>
  <sheetData>
    <row r="2" spans="1:16" ht="20.100000000000001" customHeight="1" thickBot="1" x14ac:dyDescent="0.3">
      <c r="A2" s="3"/>
      <c r="B2" s="12" t="s">
        <v>24</v>
      </c>
      <c r="C2" s="12"/>
      <c r="D2" s="12"/>
      <c r="E2" s="12"/>
      <c r="F2" s="12"/>
      <c r="G2" s="12"/>
      <c r="H2" s="12"/>
      <c r="J2" s="12" t="s">
        <v>28</v>
      </c>
      <c r="K2" s="12"/>
      <c r="L2" s="12"/>
      <c r="M2" s="12"/>
      <c r="N2" s="12"/>
      <c r="O2" s="12"/>
      <c r="P2" s="12"/>
    </row>
    <row r="3" spans="1:16" ht="20.100000000000001" customHeight="1" thickTop="1" x14ac:dyDescent="0.25">
      <c r="A3" s="3"/>
    </row>
    <row r="4" spans="1:16" ht="20.100000000000001" customHeight="1" x14ac:dyDescent="0.25">
      <c r="B4" s="11" t="s">
        <v>17</v>
      </c>
      <c r="C4" s="11"/>
      <c r="D4" s="5"/>
      <c r="E4" s="11" t="s">
        <v>18</v>
      </c>
      <c r="F4" s="11"/>
      <c r="J4" s="11" t="s">
        <v>17</v>
      </c>
      <c r="K4" s="11"/>
      <c r="L4" s="5"/>
      <c r="M4" s="11" t="s">
        <v>18</v>
      </c>
      <c r="N4" s="11"/>
    </row>
    <row r="5" spans="1:16" ht="20.100000000000001" customHeight="1" x14ac:dyDescent="0.25">
      <c r="B5" s="6" t="s">
        <v>0</v>
      </c>
      <c r="C5" s="6" t="s">
        <v>1</v>
      </c>
      <c r="D5" s="4"/>
      <c r="E5" s="6" t="s">
        <v>0</v>
      </c>
      <c r="F5" s="6" t="s">
        <v>1</v>
      </c>
      <c r="H5" s="6" t="s">
        <v>21</v>
      </c>
      <c r="J5" s="8" t="s">
        <v>0</v>
      </c>
      <c r="K5" s="8" t="s">
        <v>1</v>
      </c>
      <c r="L5" s="4"/>
      <c r="M5" s="8" t="s">
        <v>0</v>
      </c>
      <c r="N5" s="8" t="s">
        <v>1</v>
      </c>
      <c r="P5" s="8" t="s">
        <v>21</v>
      </c>
    </row>
    <row r="6" spans="1:16" ht="20.100000000000001" customHeight="1" x14ac:dyDescent="0.25">
      <c r="B6" s="1" t="s">
        <v>2</v>
      </c>
      <c r="C6" s="1">
        <v>7</v>
      </c>
      <c r="E6" s="1" t="s">
        <v>2</v>
      </c>
      <c r="F6" s="1">
        <v>5</v>
      </c>
      <c r="H6" s="1" t="b">
        <f>NOT(ISNA(VLOOKUP(E6,$B$6:$B$17,1,0)))</f>
        <v>1</v>
      </c>
      <c r="J6" s="1" t="s">
        <v>2</v>
      </c>
      <c r="K6" s="1">
        <v>7</v>
      </c>
      <c r="M6" s="1" t="s">
        <v>2</v>
      </c>
      <c r="N6" s="1">
        <v>5</v>
      </c>
      <c r="P6" s="1"/>
    </row>
    <row r="7" spans="1:16" ht="20.100000000000001" customHeight="1" x14ac:dyDescent="0.25">
      <c r="B7" s="1" t="s">
        <v>3</v>
      </c>
      <c r="C7" s="1">
        <v>4</v>
      </c>
      <c r="E7" s="1" t="s">
        <v>3</v>
      </c>
      <c r="F7" s="1">
        <v>4</v>
      </c>
      <c r="H7" s="1" t="b">
        <f t="shared" ref="H7:H14" si="0">NOT(ISNA(VLOOKUP(E7,$B$6:$B$17,1,0)))</f>
        <v>1</v>
      </c>
      <c r="J7" s="1" t="s">
        <v>3</v>
      </c>
      <c r="K7" s="1">
        <v>4</v>
      </c>
      <c r="M7" s="1" t="s">
        <v>3</v>
      </c>
      <c r="N7" s="1">
        <v>4</v>
      </c>
      <c r="P7" s="1"/>
    </row>
    <row r="8" spans="1:16" ht="20.100000000000001" customHeight="1" x14ac:dyDescent="0.25">
      <c r="B8" s="1" t="s">
        <v>4</v>
      </c>
      <c r="C8" s="1">
        <v>3</v>
      </c>
      <c r="E8" s="1" t="s">
        <v>4</v>
      </c>
      <c r="F8" s="1">
        <v>3</v>
      </c>
      <c r="H8" s="1" t="b">
        <f t="shared" si="0"/>
        <v>1</v>
      </c>
      <c r="J8" s="1" t="s">
        <v>4</v>
      </c>
      <c r="K8" s="1">
        <v>3</v>
      </c>
      <c r="M8" s="1" t="s">
        <v>4</v>
      </c>
      <c r="N8" s="1">
        <v>3</v>
      </c>
      <c r="P8" s="1"/>
    </row>
    <row r="9" spans="1:16" ht="20.100000000000001" customHeight="1" x14ac:dyDescent="0.25">
      <c r="B9" s="1" t="s">
        <v>6</v>
      </c>
      <c r="C9" s="1">
        <v>6</v>
      </c>
      <c r="E9" s="1" t="s">
        <v>5</v>
      </c>
      <c r="F9" s="1">
        <v>6</v>
      </c>
      <c r="H9" s="1" t="b">
        <f t="shared" si="0"/>
        <v>0</v>
      </c>
      <c r="J9" s="1" t="s">
        <v>6</v>
      </c>
      <c r="K9" s="1">
        <v>6</v>
      </c>
      <c r="M9" s="1" t="s">
        <v>5</v>
      </c>
      <c r="N9" s="1">
        <v>6</v>
      </c>
      <c r="P9" s="1"/>
    </row>
    <row r="10" spans="1:16" ht="20.100000000000001" customHeight="1" x14ac:dyDescent="0.25">
      <c r="B10" s="1" t="s">
        <v>7</v>
      </c>
      <c r="C10" s="1">
        <v>4</v>
      </c>
      <c r="E10" s="1" t="s">
        <v>6</v>
      </c>
      <c r="F10" s="1">
        <v>5</v>
      </c>
      <c r="H10" s="1" t="b">
        <f>NOT(ISNA(VLOOKUP(E10,$B$6:$B$17,1,0)))</f>
        <v>1</v>
      </c>
      <c r="J10" s="1" t="s">
        <v>7</v>
      </c>
      <c r="K10" s="1">
        <v>4</v>
      </c>
      <c r="M10" s="1" t="s">
        <v>6</v>
      </c>
      <c r="N10" s="1">
        <v>5</v>
      </c>
      <c r="P10" s="1"/>
    </row>
    <row r="11" spans="1:16" ht="20.100000000000001" customHeight="1" x14ac:dyDescent="0.25">
      <c r="B11" s="1" t="s">
        <v>8</v>
      </c>
      <c r="C11" s="1">
        <v>3</v>
      </c>
      <c r="E11" s="1" t="s">
        <v>12</v>
      </c>
      <c r="F11" s="1">
        <v>4</v>
      </c>
      <c r="H11" s="1" t="b">
        <f t="shared" si="0"/>
        <v>0</v>
      </c>
      <c r="J11" s="1" t="s">
        <v>8</v>
      </c>
      <c r="K11" s="1">
        <v>3</v>
      </c>
      <c r="M11" s="1" t="s">
        <v>12</v>
      </c>
      <c r="N11" s="1">
        <v>4</v>
      </c>
      <c r="P11" s="1"/>
    </row>
    <row r="12" spans="1:16" ht="20.100000000000001" customHeight="1" x14ac:dyDescent="0.25">
      <c r="B12" s="1" t="s">
        <v>9</v>
      </c>
      <c r="C12" s="1">
        <v>3</v>
      </c>
      <c r="E12" s="1" t="s">
        <v>11</v>
      </c>
      <c r="F12" s="1">
        <v>30</v>
      </c>
      <c r="H12" s="1" t="b">
        <f t="shared" si="0"/>
        <v>1</v>
      </c>
      <c r="J12" s="1" t="s">
        <v>9</v>
      </c>
      <c r="K12" s="1">
        <v>3</v>
      </c>
      <c r="M12" s="1" t="s">
        <v>11</v>
      </c>
      <c r="N12" s="1">
        <v>30</v>
      </c>
      <c r="P12" s="1"/>
    </row>
    <row r="13" spans="1:16" ht="20.100000000000001" customHeight="1" x14ac:dyDescent="0.25">
      <c r="B13" s="1" t="s">
        <v>10</v>
      </c>
      <c r="C13" s="1">
        <v>2</v>
      </c>
      <c r="E13" s="1" t="s">
        <v>15</v>
      </c>
      <c r="F13" s="1">
        <v>3</v>
      </c>
      <c r="H13" s="1" t="b">
        <f t="shared" si="0"/>
        <v>1</v>
      </c>
      <c r="J13" s="1" t="s">
        <v>10</v>
      </c>
      <c r="K13" s="1">
        <v>2</v>
      </c>
      <c r="M13" s="1" t="s">
        <v>15</v>
      </c>
      <c r="N13" s="1">
        <v>3</v>
      </c>
      <c r="P13" s="1"/>
    </row>
    <row r="14" spans="1:16" ht="20.100000000000001" customHeight="1" x14ac:dyDescent="0.25">
      <c r="B14" s="1" t="s">
        <v>11</v>
      </c>
      <c r="C14" s="1">
        <v>40</v>
      </c>
      <c r="E14" s="1" t="s">
        <v>16</v>
      </c>
      <c r="F14" s="1">
        <v>2</v>
      </c>
      <c r="H14" s="1" t="b">
        <f t="shared" si="0"/>
        <v>0</v>
      </c>
      <c r="J14" s="1" t="s">
        <v>11</v>
      </c>
      <c r="K14" s="1">
        <v>40</v>
      </c>
      <c r="M14" s="1" t="s">
        <v>16</v>
      </c>
      <c r="N14" s="1">
        <v>2</v>
      </c>
      <c r="P14" s="1"/>
    </row>
    <row r="15" spans="1:16" ht="20.100000000000001" customHeight="1" x14ac:dyDescent="0.25">
      <c r="B15" s="1" t="s">
        <v>15</v>
      </c>
      <c r="C15" s="1">
        <v>5</v>
      </c>
      <c r="H15" s="7"/>
      <c r="J15" s="1" t="s">
        <v>15</v>
      </c>
      <c r="K15" s="1">
        <v>5</v>
      </c>
      <c r="P15" s="7"/>
    </row>
    <row r="16" spans="1:16" ht="20.100000000000001" customHeight="1" x14ac:dyDescent="0.25">
      <c r="B16" s="1" t="s">
        <v>14</v>
      </c>
      <c r="C16" s="1">
        <v>2</v>
      </c>
      <c r="J16" s="1" t="s">
        <v>14</v>
      </c>
      <c r="K16" s="1">
        <v>2</v>
      </c>
    </row>
    <row r="17" spans="2:11" ht="20.100000000000001" customHeight="1" x14ac:dyDescent="0.25">
      <c r="B17" s="1" t="s">
        <v>13</v>
      </c>
      <c r="C17" s="1">
        <v>2</v>
      </c>
      <c r="J17" s="1" t="s">
        <v>13</v>
      </c>
      <c r="K17" s="1">
        <v>2</v>
      </c>
    </row>
    <row r="18" spans="2:11" ht="50.25" customHeight="1" x14ac:dyDescent="0.25"/>
  </sheetData>
  <mergeCells count="6">
    <mergeCell ref="B2:H2"/>
    <mergeCell ref="B4:C4"/>
    <mergeCell ref="E4:F4"/>
    <mergeCell ref="J2:P2"/>
    <mergeCell ref="J4:K4"/>
    <mergeCell ref="M4:N4"/>
  </mergeCells>
  <conditionalFormatting sqref="E6">
    <cfRule type="expression" dxfId="7" priority="2">
      <formula>ISNA(VLOOKUP(E6,$B$6:$B$17,1,0))</formula>
    </cfRule>
  </conditionalFormatting>
  <conditionalFormatting sqref="M6">
    <cfRule type="expression" dxfId="2" priority="1">
      <formula>ISNA(VLOOKUP(M6,$B$6:$B$17,1,0))</formula>
    </cfRule>
  </conditionalFormatting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34257-E010-4255-9F01-FE003CB586DB}">
  <dimension ref="A2:P18"/>
  <sheetViews>
    <sheetView showGridLines="0" zoomScale="90" zoomScaleNormal="90" workbookViewId="0">
      <selection activeCell="J1" sqref="J1:P1048576"/>
    </sheetView>
  </sheetViews>
  <sheetFormatPr defaultRowHeight="20.100000000000001" customHeight="1" x14ac:dyDescent="0.25"/>
  <cols>
    <col min="1" max="1" width="4.5703125" style="2" customWidth="1"/>
    <col min="2" max="2" width="22" style="2" customWidth="1"/>
    <col min="3" max="3" width="11.5703125" style="2" customWidth="1"/>
    <col min="4" max="4" width="6" style="2" customWidth="1"/>
    <col min="5" max="5" width="18" style="2" customWidth="1"/>
    <col min="6" max="6" width="11.140625" style="2" customWidth="1"/>
    <col min="7" max="7" width="4.7109375" style="2" customWidth="1"/>
    <col min="8" max="8" width="13.140625" style="2" customWidth="1"/>
    <col min="9" max="9" width="34.7109375" style="2" customWidth="1"/>
    <col min="10" max="10" width="19" style="2" bestFit="1" customWidth="1"/>
    <col min="11" max="11" width="9.7109375" style="2" bestFit="1" customWidth="1"/>
    <col min="12" max="12" width="9.140625" style="2"/>
    <col min="13" max="13" width="15.85546875" style="2" bestFit="1" customWidth="1"/>
    <col min="14" max="14" width="9.7109375" style="2" bestFit="1" customWidth="1"/>
    <col min="15" max="15" width="9.140625" style="2"/>
    <col min="16" max="16" width="13.28515625" style="2" bestFit="1" customWidth="1"/>
    <col min="17" max="16384" width="9.140625" style="2"/>
  </cols>
  <sheetData>
    <row r="2" spans="1:16" ht="20.100000000000001" customHeight="1" thickBot="1" x14ac:dyDescent="0.3">
      <c r="A2" s="3"/>
      <c r="B2" s="12" t="s">
        <v>25</v>
      </c>
      <c r="C2" s="12"/>
      <c r="D2" s="12"/>
      <c r="E2" s="12"/>
      <c r="F2" s="12"/>
      <c r="G2" s="12"/>
      <c r="H2" s="12"/>
      <c r="J2" s="12" t="s">
        <v>28</v>
      </c>
      <c r="K2" s="12"/>
      <c r="L2" s="12"/>
      <c r="M2" s="12"/>
      <c r="N2" s="12"/>
      <c r="O2" s="12"/>
      <c r="P2" s="12"/>
    </row>
    <row r="3" spans="1:16" ht="20.100000000000001" customHeight="1" thickTop="1" x14ac:dyDescent="0.25">
      <c r="A3" s="3"/>
    </row>
    <row r="4" spans="1:16" ht="20.100000000000001" customHeight="1" x14ac:dyDescent="0.25">
      <c r="B4" s="11" t="s">
        <v>17</v>
      </c>
      <c r="C4" s="11"/>
      <c r="D4" s="5"/>
      <c r="E4" s="11" t="s">
        <v>18</v>
      </c>
      <c r="F4" s="11"/>
      <c r="J4" s="11" t="s">
        <v>17</v>
      </c>
      <c r="K4" s="11"/>
      <c r="L4" s="5"/>
      <c r="M4" s="11" t="s">
        <v>18</v>
      </c>
      <c r="N4" s="11"/>
    </row>
    <row r="5" spans="1:16" ht="20.100000000000001" customHeight="1" x14ac:dyDescent="0.25">
      <c r="B5" s="6" t="s">
        <v>0</v>
      </c>
      <c r="C5" s="6" t="s">
        <v>1</v>
      </c>
      <c r="D5" s="4"/>
      <c r="E5" s="6" t="s">
        <v>0</v>
      </c>
      <c r="F5" s="6" t="s">
        <v>1</v>
      </c>
      <c r="H5" s="6" t="s">
        <v>21</v>
      </c>
      <c r="J5" s="8" t="s">
        <v>0</v>
      </c>
      <c r="K5" s="8" t="s">
        <v>1</v>
      </c>
      <c r="L5" s="4"/>
      <c r="M5" s="8" t="s">
        <v>0</v>
      </c>
      <c r="N5" s="8" t="s">
        <v>1</v>
      </c>
      <c r="P5" s="8" t="s">
        <v>21</v>
      </c>
    </row>
    <row r="6" spans="1:16" ht="20.100000000000001" customHeight="1" x14ac:dyDescent="0.25">
      <c r="B6" s="1" t="s">
        <v>2</v>
      </c>
      <c r="C6" s="1">
        <v>7</v>
      </c>
      <c r="E6" s="1" t="s">
        <v>2</v>
      </c>
      <c r="F6" s="1">
        <v>5</v>
      </c>
      <c r="H6" s="1" t="str">
        <f>IF(NOT(ISNA(VLOOKUP(E6,$B$6:$B$17,1,0))),"Found","Not Found")</f>
        <v>Found</v>
      </c>
      <c r="J6" s="1" t="s">
        <v>2</v>
      </c>
      <c r="K6" s="1">
        <v>7</v>
      </c>
      <c r="M6" s="1" t="s">
        <v>2</v>
      </c>
      <c r="N6" s="1">
        <v>5</v>
      </c>
      <c r="P6" s="1"/>
    </row>
    <row r="7" spans="1:16" ht="20.100000000000001" customHeight="1" x14ac:dyDescent="0.25">
      <c r="B7" s="1" t="s">
        <v>3</v>
      </c>
      <c r="C7" s="1">
        <v>4</v>
      </c>
      <c r="E7" s="1" t="s">
        <v>3</v>
      </c>
      <c r="F7" s="1">
        <v>4</v>
      </c>
      <c r="H7" s="1" t="str">
        <f t="shared" ref="H7:H14" si="0">IF(NOT(ISNA(VLOOKUP(E7,$B$6:$B$17,1,0))),"Found","Not Found")</f>
        <v>Found</v>
      </c>
      <c r="J7" s="1" t="s">
        <v>3</v>
      </c>
      <c r="K7" s="1">
        <v>4</v>
      </c>
      <c r="M7" s="1" t="s">
        <v>3</v>
      </c>
      <c r="N7" s="1">
        <v>4</v>
      </c>
      <c r="P7" s="1"/>
    </row>
    <row r="8" spans="1:16" ht="20.100000000000001" customHeight="1" x14ac:dyDescent="0.25">
      <c r="B8" s="1" t="s">
        <v>4</v>
      </c>
      <c r="C8" s="1">
        <v>3</v>
      </c>
      <c r="E8" s="1" t="s">
        <v>4</v>
      </c>
      <c r="F8" s="1">
        <v>3</v>
      </c>
      <c r="H8" s="1" t="str">
        <f t="shared" si="0"/>
        <v>Found</v>
      </c>
      <c r="J8" s="1" t="s">
        <v>4</v>
      </c>
      <c r="K8" s="1">
        <v>3</v>
      </c>
      <c r="M8" s="1" t="s">
        <v>4</v>
      </c>
      <c r="N8" s="1">
        <v>3</v>
      </c>
      <c r="P8" s="1"/>
    </row>
    <row r="9" spans="1:16" ht="20.100000000000001" customHeight="1" x14ac:dyDescent="0.25">
      <c r="B9" s="1" t="s">
        <v>6</v>
      </c>
      <c r="C9" s="1">
        <v>6</v>
      </c>
      <c r="E9" s="1" t="s">
        <v>5</v>
      </c>
      <c r="F9" s="1">
        <v>6</v>
      </c>
      <c r="H9" s="1" t="str">
        <f t="shared" si="0"/>
        <v>Not Found</v>
      </c>
      <c r="J9" s="1" t="s">
        <v>6</v>
      </c>
      <c r="K9" s="1">
        <v>6</v>
      </c>
      <c r="M9" s="1" t="s">
        <v>5</v>
      </c>
      <c r="N9" s="1">
        <v>6</v>
      </c>
      <c r="P9" s="1"/>
    </row>
    <row r="10" spans="1:16" ht="20.100000000000001" customHeight="1" x14ac:dyDescent="0.25">
      <c r="B10" s="1" t="s">
        <v>7</v>
      </c>
      <c r="C10" s="1">
        <v>4</v>
      </c>
      <c r="E10" s="1" t="s">
        <v>6</v>
      </c>
      <c r="F10" s="1">
        <v>5</v>
      </c>
      <c r="H10" s="1" t="str">
        <f>IF(NOT(ISNA(VLOOKUP(E10,$B$6:$B$17,1,0))),"Found","Not Found")</f>
        <v>Found</v>
      </c>
      <c r="J10" s="1" t="s">
        <v>7</v>
      </c>
      <c r="K10" s="1">
        <v>4</v>
      </c>
      <c r="M10" s="1" t="s">
        <v>6</v>
      </c>
      <c r="N10" s="1">
        <v>5</v>
      </c>
      <c r="P10" s="1"/>
    </row>
    <row r="11" spans="1:16" ht="20.100000000000001" customHeight="1" x14ac:dyDescent="0.25">
      <c r="B11" s="1" t="s">
        <v>8</v>
      </c>
      <c r="C11" s="1">
        <v>3</v>
      </c>
      <c r="E11" s="1" t="s">
        <v>12</v>
      </c>
      <c r="F11" s="1">
        <v>4</v>
      </c>
      <c r="H11" s="1" t="str">
        <f t="shared" si="0"/>
        <v>Not Found</v>
      </c>
      <c r="J11" s="1" t="s">
        <v>8</v>
      </c>
      <c r="K11" s="1">
        <v>3</v>
      </c>
      <c r="M11" s="1" t="s">
        <v>12</v>
      </c>
      <c r="N11" s="1">
        <v>4</v>
      </c>
      <c r="P11" s="1"/>
    </row>
    <row r="12" spans="1:16" ht="20.100000000000001" customHeight="1" x14ac:dyDescent="0.25">
      <c r="B12" s="1" t="s">
        <v>9</v>
      </c>
      <c r="C12" s="1">
        <v>3</v>
      </c>
      <c r="E12" s="9" t="s">
        <v>11</v>
      </c>
      <c r="F12" s="1">
        <v>30</v>
      </c>
      <c r="H12" s="1" t="str">
        <f t="shared" si="0"/>
        <v>Found</v>
      </c>
      <c r="J12" s="1" t="s">
        <v>9</v>
      </c>
      <c r="K12" s="1">
        <v>3</v>
      </c>
      <c r="M12" s="1" t="s">
        <v>11</v>
      </c>
      <c r="N12" s="1">
        <v>30</v>
      </c>
      <c r="P12" s="1"/>
    </row>
    <row r="13" spans="1:16" ht="20.100000000000001" customHeight="1" x14ac:dyDescent="0.25">
      <c r="B13" s="1" t="s">
        <v>10</v>
      </c>
      <c r="C13" s="1">
        <v>2</v>
      </c>
      <c r="E13" s="1" t="s">
        <v>15</v>
      </c>
      <c r="F13" s="1">
        <v>3</v>
      </c>
      <c r="H13" s="1" t="str">
        <f t="shared" si="0"/>
        <v>Found</v>
      </c>
      <c r="J13" s="1" t="s">
        <v>10</v>
      </c>
      <c r="K13" s="1">
        <v>2</v>
      </c>
      <c r="M13" s="1" t="s">
        <v>15</v>
      </c>
      <c r="N13" s="1">
        <v>3</v>
      </c>
      <c r="P13" s="1"/>
    </row>
    <row r="14" spans="1:16" ht="20.100000000000001" customHeight="1" x14ac:dyDescent="0.25">
      <c r="B14" s="1" t="s">
        <v>11</v>
      </c>
      <c r="C14" s="1">
        <v>40</v>
      </c>
      <c r="E14" s="1" t="s">
        <v>16</v>
      </c>
      <c r="F14" s="1">
        <v>2</v>
      </c>
      <c r="H14" s="1" t="str">
        <f t="shared" si="0"/>
        <v>Not Found</v>
      </c>
      <c r="J14" s="1" t="s">
        <v>11</v>
      </c>
      <c r="K14" s="1">
        <v>40</v>
      </c>
      <c r="M14" s="1" t="s">
        <v>16</v>
      </c>
      <c r="N14" s="1">
        <v>2</v>
      </c>
      <c r="P14" s="1"/>
    </row>
    <row r="15" spans="1:16" ht="20.100000000000001" customHeight="1" x14ac:dyDescent="0.25">
      <c r="B15" s="1" t="s">
        <v>15</v>
      </c>
      <c r="C15" s="1">
        <v>5</v>
      </c>
      <c r="H15" s="7"/>
      <c r="J15" s="1" t="s">
        <v>15</v>
      </c>
      <c r="K15" s="1">
        <v>5</v>
      </c>
      <c r="P15" s="7"/>
    </row>
    <row r="16" spans="1:16" ht="20.100000000000001" customHeight="1" x14ac:dyDescent="0.25">
      <c r="B16" s="1" t="s">
        <v>14</v>
      </c>
      <c r="C16" s="1">
        <v>2</v>
      </c>
      <c r="J16" s="1" t="s">
        <v>14</v>
      </c>
      <c r="K16" s="1">
        <v>2</v>
      </c>
    </row>
    <row r="17" spans="2:11" ht="20.100000000000001" customHeight="1" x14ac:dyDescent="0.25">
      <c r="B17" s="1" t="s">
        <v>13</v>
      </c>
      <c r="C17" s="1">
        <v>2</v>
      </c>
      <c r="J17" s="1" t="s">
        <v>13</v>
      </c>
      <c r="K17" s="1">
        <v>2</v>
      </c>
    </row>
    <row r="18" spans="2:11" ht="46.5" customHeight="1" x14ac:dyDescent="0.25"/>
  </sheetData>
  <mergeCells count="6">
    <mergeCell ref="B2:H2"/>
    <mergeCell ref="B4:C4"/>
    <mergeCell ref="E4:F4"/>
    <mergeCell ref="J2:P2"/>
    <mergeCell ref="J4:K4"/>
    <mergeCell ref="M4:N4"/>
  </mergeCells>
  <conditionalFormatting sqref="E6">
    <cfRule type="expression" dxfId="6" priority="2">
      <formula>ISNA(VLOOKUP(E6,$B$6:$B$17,1,0))</formula>
    </cfRule>
  </conditionalFormatting>
  <conditionalFormatting sqref="M6">
    <cfRule type="expression" dxfId="1" priority="1">
      <formula>ISNA(VLOOKUP(M6,$B$6:$B$17,1,0))</formula>
    </cfRule>
  </conditionalFormatting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F0EF9-F1B7-4147-B772-3FA14D5779BA}">
  <dimension ref="B2:C17"/>
  <sheetViews>
    <sheetView showGridLines="0" workbookViewId="0">
      <selection activeCell="I5" sqref="I5"/>
    </sheetView>
  </sheetViews>
  <sheetFormatPr defaultRowHeight="20.100000000000001" customHeight="1" x14ac:dyDescent="0.25"/>
  <cols>
    <col min="1" max="1" width="4.28515625" style="2" customWidth="1"/>
    <col min="2" max="2" width="20.28515625" style="2" customWidth="1"/>
    <col min="3" max="3" width="9.140625" style="2"/>
    <col min="4" max="4" width="51.5703125" style="2" customWidth="1"/>
    <col min="5" max="16384" width="9.140625" style="2"/>
  </cols>
  <sheetData>
    <row r="2" spans="2:3" ht="20.100000000000001" customHeight="1" thickBot="1" x14ac:dyDescent="0.3">
      <c r="B2" s="12" t="s">
        <v>20</v>
      </c>
      <c r="C2" s="12"/>
    </row>
    <row r="3" spans="2:3" ht="20.100000000000001" customHeight="1" thickTop="1" x14ac:dyDescent="0.25"/>
    <row r="4" spans="2:3" ht="20.100000000000001" customHeight="1" x14ac:dyDescent="0.25">
      <c r="B4" s="10" t="s">
        <v>0</v>
      </c>
      <c r="C4" s="10" t="s">
        <v>1</v>
      </c>
    </row>
    <row r="5" spans="2:3" ht="20.100000000000001" customHeight="1" x14ac:dyDescent="0.25">
      <c r="B5" s="9" t="s">
        <v>2</v>
      </c>
      <c r="C5" s="1">
        <v>7</v>
      </c>
    </row>
    <row r="6" spans="2:3" ht="20.100000000000001" customHeight="1" x14ac:dyDescent="0.25">
      <c r="B6" s="9" t="s">
        <v>3</v>
      </c>
      <c r="C6" s="1">
        <v>4</v>
      </c>
    </row>
    <row r="7" spans="2:3" ht="20.100000000000001" customHeight="1" x14ac:dyDescent="0.25">
      <c r="B7" s="1" t="s">
        <v>4</v>
      </c>
      <c r="C7" s="1">
        <v>3</v>
      </c>
    </row>
    <row r="8" spans="2:3" ht="20.100000000000001" customHeight="1" x14ac:dyDescent="0.25">
      <c r="B8" s="1" t="s">
        <v>6</v>
      </c>
      <c r="C8" s="1">
        <v>6</v>
      </c>
    </row>
    <row r="9" spans="2:3" ht="20.100000000000001" customHeight="1" x14ac:dyDescent="0.25">
      <c r="B9" s="1" t="s">
        <v>7</v>
      </c>
      <c r="C9" s="1">
        <v>4</v>
      </c>
    </row>
    <row r="10" spans="2:3" ht="20.100000000000001" customHeight="1" x14ac:dyDescent="0.25">
      <c r="B10" s="1" t="s">
        <v>8</v>
      </c>
      <c r="C10" s="1">
        <v>3</v>
      </c>
    </row>
    <row r="11" spans="2:3" ht="20.100000000000001" customHeight="1" x14ac:dyDescent="0.25">
      <c r="B11" s="1" t="s">
        <v>9</v>
      </c>
      <c r="C11" s="1">
        <v>3</v>
      </c>
    </row>
    <row r="12" spans="2:3" ht="20.100000000000001" customHeight="1" x14ac:dyDescent="0.25">
      <c r="B12" s="1" t="s">
        <v>10</v>
      </c>
      <c r="C12" s="1">
        <v>2</v>
      </c>
    </row>
    <row r="13" spans="2:3" ht="20.100000000000001" customHeight="1" x14ac:dyDescent="0.25">
      <c r="B13" s="1" t="s">
        <v>11</v>
      </c>
      <c r="C13" s="1">
        <v>40</v>
      </c>
    </row>
    <row r="14" spans="2:3" ht="20.100000000000001" customHeight="1" x14ac:dyDescent="0.25">
      <c r="B14" s="1" t="s">
        <v>15</v>
      </c>
      <c r="C14" s="1">
        <v>5</v>
      </c>
    </row>
    <row r="15" spans="2:3" ht="20.100000000000001" customHeight="1" x14ac:dyDescent="0.25">
      <c r="B15" s="1" t="s">
        <v>14</v>
      </c>
      <c r="C15" s="1">
        <v>2</v>
      </c>
    </row>
    <row r="16" spans="2:3" ht="20.100000000000001" customHeight="1" x14ac:dyDescent="0.25">
      <c r="B16" s="1" t="s">
        <v>13</v>
      </c>
      <c r="C16" s="1">
        <v>2</v>
      </c>
    </row>
    <row r="17" ht="58.5" customHeight="1" x14ac:dyDescent="0.25"/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2C92C-AF78-486B-A36C-2E8E0294C078}">
  <dimension ref="B2:J14"/>
  <sheetViews>
    <sheetView showGridLines="0" workbookViewId="0">
      <selection activeCell="J5" sqref="J5:J13"/>
    </sheetView>
  </sheetViews>
  <sheetFormatPr defaultRowHeight="20.100000000000001" customHeight="1" x14ac:dyDescent="0.25"/>
  <cols>
    <col min="1" max="1" width="4.140625" style="2" customWidth="1"/>
    <col min="2" max="2" width="18.42578125" style="2" customWidth="1"/>
    <col min="3" max="3" width="10.85546875" style="2" customWidth="1"/>
    <col min="4" max="4" width="6.28515625" style="2" customWidth="1"/>
    <col min="5" max="5" width="19" style="2" customWidth="1"/>
    <col min="6" max="6" width="47.42578125" style="2" customWidth="1"/>
    <col min="7" max="7" width="15.85546875" style="2" bestFit="1" customWidth="1"/>
    <col min="8" max="8" width="8.7109375" style="2" bestFit="1" customWidth="1"/>
    <col min="9" max="9" width="9.140625" style="2"/>
    <col min="10" max="10" width="12.140625" style="2" bestFit="1" customWidth="1"/>
    <col min="11" max="16384" width="9.140625" style="2"/>
  </cols>
  <sheetData>
    <row r="2" spans="2:10" ht="20.100000000000001" customHeight="1" thickBot="1" x14ac:dyDescent="0.3">
      <c r="B2" s="12" t="s">
        <v>26</v>
      </c>
      <c r="C2" s="12"/>
      <c r="D2" s="12"/>
      <c r="E2" s="12"/>
      <c r="G2" s="12" t="s">
        <v>28</v>
      </c>
      <c r="H2" s="12"/>
      <c r="I2" s="12"/>
      <c r="J2" s="12"/>
    </row>
    <row r="3" spans="2:10" ht="20.100000000000001" customHeight="1" thickTop="1" x14ac:dyDescent="0.25"/>
    <row r="4" spans="2:10" ht="20.100000000000001" customHeight="1" x14ac:dyDescent="0.25">
      <c r="B4" s="10" t="s">
        <v>0</v>
      </c>
      <c r="C4" s="10" t="s">
        <v>1</v>
      </c>
      <c r="E4" s="10" t="s">
        <v>21</v>
      </c>
      <c r="G4" s="10" t="s">
        <v>0</v>
      </c>
      <c r="H4" s="10" t="s">
        <v>1</v>
      </c>
      <c r="J4" s="10" t="s">
        <v>21</v>
      </c>
    </row>
    <row r="5" spans="2:10" ht="20.100000000000001" customHeight="1" x14ac:dyDescent="0.25">
      <c r="B5" s="1" t="s">
        <v>2</v>
      </c>
      <c r="C5" s="1">
        <v>5</v>
      </c>
      <c r="E5" s="1" t="str">
        <f>IF(NOT(ISNA(VLOOKUP(B5,'Gym 1'!$B$5:$B$16,1,0))),"Found","Not Found")</f>
        <v>Found</v>
      </c>
      <c r="G5" s="1" t="s">
        <v>2</v>
      </c>
      <c r="H5" s="1">
        <v>5</v>
      </c>
      <c r="J5" s="1"/>
    </row>
    <row r="6" spans="2:10" ht="20.100000000000001" customHeight="1" x14ac:dyDescent="0.25">
      <c r="B6" s="1" t="s">
        <v>3</v>
      </c>
      <c r="C6" s="1">
        <v>4</v>
      </c>
      <c r="E6" s="1" t="str">
        <f>IF(NOT(ISNA(VLOOKUP(B6,'Gym 1'!$B$5:$B$16,1,0))),"Found","Not Found")</f>
        <v>Found</v>
      </c>
      <c r="G6" s="1" t="s">
        <v>3</v>
      </c>
      <c r="H6" s="1">
        <v>4</v>
      </c>
      <c r="J6" s="1"/>
    </row>
    <row r="7" spans="2:10" ht="20.100000000000001" customHeight="1" x14ac:dyDescent="0.25">
      <c r="B7" s="1" t="s">
        <v>4</v>
      </c>
      <c r="C7" s="1">
        <v>3</v>
      </c>
      <c r="E7" s="1" t="str">
        <f>IF(NOT(ISNA(VLOOKUP(B7,'Gym 1'!$B$5:$B$16,1,0))),"Found","Not Found")</f>
        <v>Found</v>
      </c>
      <c r="G7" s="1" t="s">
        <v>4</v>
      </c>
      <c r="H7" s="1">
        <v>3</v>
      </c>
      <c r="J7" s="1"/>
    </row>
    <row r="8" spans="2:10" ht="20.100000000000001" customHeight="1" x14ac:dyDescent="0.25">
      <c r="B8" s="1" t="s">
        <v>5</v>
      </c>
      <c r="C8" s="1">
        <v>6</v>
      </c>
      <c r="E8" s="1" t="str">
        <f>IF(NOT(ISNA(VLOOKUP(B8,'Gym 1'!$B$5:$B$16,1,0))),"Found","Not Found")</f>
        <v>Not Found</v>
      </c>
      <c r="G8" s="1" t="s">
        <v>5</v>
      </c>
      <c r="H8" s="1">
        <v>6</v>
      </c>
      <c r="J8" s="1"/>
    </row>
    <row r="9" spans="2:10" ht="20.100000000000001" customHeight="1" x14ac:dyDescent="0.25">
      <c r="B9" s="1" t="s">
        <v>6</v>
      </c>
      <c r="C9" s="1">
        <v>5</v>
      </c>
      <c r="E9" s="1" t="str">
        <f>IF(NOT(ISNA(VLOOKUP(B9,'Gym 1'!$B$5:$B$16,1,0))),"Found","Not Found")</f>
        <v>Found</v>
      </c>
      <c r="G9" s="1" t="s">
        <v>6</v>
      </c>
      <c r="H9" s="1">
        <v>5</v>
      </c>
      <c r="J9" s="1"/>
    </row>
    <row r="10" spans="2:10" ht="20.100000000000001" customHeight="1" x14ac:dyDescent="0.25">
      <c r="B10" s="1" t="s">
        <v>12</v>
      </c>
      <c r="C10" s="1">
        <v>4</v>
      </c>
      <c r="E10" s="1" t="str">
        <f>IF(NOT(ISNA(VLOOKUP(B10,'Gym 1'!$B$5:$B$16,1,0))),"Found","Not Found")</f>
        <v>Not Found</v>
      </c>
      <c r="G10" s="1" t="s">
        <v>12</v>
      </c>
      <c r="H10" s="1">
        <v>4</v>
      </c>
      <c r="J10" s="1"/>
    </row>
    <row r="11" spans="2:10" ht="20.100000000000001" customHeight="1" x14ac:dyDescent="0.25">
      <c r="B11" s="1" t="s">
        <v>11</v>
      </c>
      <c r="C11" s="1">
        <v>30</v>
      </c>
      <c r="E11" s="1" t="str">
        <f>IF(NOT(ISNA(VLOOKUP(B11,'Gym 1'!$B$5:$B$16,1,0))),"Found","Not Found")</f>
        <v>Found</v>
      </c>
      <c r="G11" s="1" t="s">
        <v>11</v>
      </c>
      <c r="H11" s="1">
        <v>30</v>
      </c>
      <c r="J11" s="1"/>
    </row>
    <row r="12" spans="2:10" ht="20.100000000000001" customHeight="1" x14ac:dyDescent="0.25">
      <c r="B12" s="1" t="s">
        <v>15</v>
      </c>
      <c r="C12" s="1">
        <v>3</v>
      </c>
      <c r="E12" s="1" t="str">
        <f>IF(NOT(ISNA(VLOOKUP(B12,'Gym 1'!$B$5:$B$16,1,0))),"Found","Not Found")</f>
        <v>Found</v>
      </c>
      <c r="G12" s="1" t="s">
        <v>15</v>
      </c>
      <c r="H12" s="1">
        <v>3</v>
      </c>
      <c r="J12" s="1"/>
    </row>
    <row r="13" spans="2:10" ht="20.100000000000001" customHeight="1" x14ac:dyDescent="0.25">
      <c r="B13" s="1" t="s">
        <v>16</v>
      </c>
      <c r="C13" s="1">
        <v>2</v>
      </c>
      <c r="E13" s="1" t="str">
        <f>IF(NOT(ISNA(VLOOKUP(B13,'Gym 1'!$B$5:$B$16,1,0))),"Found","Not Found")</f>
        <v>Not Found</v>
      </c>
      <c r="G13" s="1" t="s">
        <v>16</v>
      </c>
      <c r="H13" s="1">
        <v>2</v>
      </c>
      <c r="J13" s="1"/>
    </row>
    <row r="14" spans="2:10" ht="55.5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5B1D-B0F7-4E27-9EA4-A4FC13B4A1C5}">
  <dimension ref="A2:P18"/>
  <sheetViews>
    <sheetView showGridLines="0" zoomScale="90" zoomScaleNormal="90" workbookViewId="0">
      <selection activeCell="P6" sqref="P6:P14"/>
    </sheetView>
  </sheetViews>
  <sheetFormatPr defaultRowHeight="20.100000000000001" customHeight="1" x14ac:dyDescent="0.25"/>
  <cols>
    <col min="1" max="1" width="4.5703125" style="2" customWidth="1"/>
    <col min="2" max="2" width="20.140625" style="2" customWidth="1"/>
    <col min="3" max="3" width="11" style="2" customWidth="1"/>
    <col min="4" max="4" width="6" style="2" customWidth="1"/>
    <col min="5" max="5" width="15.5703125" style="2" customWidth="1"/>
    <col min="6" max="6" width="10.140625" style="2" customWidth="1"/>
    <col min="7" max="7" width="4.7109375" style="2" customWidth="1"/>
    <col min="8" max="8" width="13.140625" style="2" customWidth="1"/>
    <col min="9" max="9" width="24.85546875" style="2" customWidth="1"/>
    <col min="10" max="10" width="19" style="2" bestFit="1" customWidth="1"/>
    <col min="11" max="11" width="9.7109375" style="2" bestFit="1" customWidth="1"/>
    <col min="12" max="12" width="9.140625" style="2"/>
    <col min="13" max="13" width="15.85546875" style="2" bestFit="1" customWidth="1"/>
    <col min="14" max="14" width="9.7109375" style="2" bestFit="1" customWidth="1"/>
    <col min="15" max="15" width="9.140625" style="2"/>
    <col min="16" max="16" width="13.28515625" style="2" bestFit="1" customWidth="1"/>
    <col min="17" max="16384" width="9.140625" style="2"/>
  </cols>
  <sheetData>
    <row r="2" spans="1:16" ht="20.100000000000001" customHeight="1" thickBot="1" x14ac:dyDescent="0.3">
      <c r="A2" s="3"/>
      <c r="B2" s="12" t="s">
        <v>27</v>
      </c>
      <c r="C2" s="12"/>
      <c r="D2" s="12"/>
      <c r="E2" s="12"/>
      <c r="F2" s="12"/>
      <c r="G2" s="12"/>
      <c r="H2" s="12"/>
      <c r="J2" s="12" t="s">
        <v>28</v>
      </c>
      <c r="K2" s="12"/>
      <c r="L2" s="12"/>
      <c r="M2" s="12"/>
      <c r="N2" s="12"/>
      <c r="O2" s="12"/>
      <c r="P2" s="12"/>
    </row>
    <row r="3" spans="1:16" ht="20.100000000000001" customHeight="1" thickTop="1" x14ac:dyDescent="0.25">
      <c r="A3" s="3"/>
    </row>
    <row r="4" spans="1:16" ht="20.100000000000001" customHeight="1" x14ac:dyDescent="0.25">
      <c r="B4" s="11" t="s">
        <v>17</v>
      </c>
      <c r="C4" s="11"/>
      <c r="D4" s="5"/>
      <c r="E4" s="11" t="s">
        <v>18</v>
      </c>
      <c r="F4" s="11"/>
      <c r="J4" s="11" t="s">
        <v>17</v>
      </c>
      <c r="K4" s="11"/>
      <c r="L4" s="5"/>
      <c r="M4" s="11" t="s">
        <v>18</v>
      </c>
      <c r="N4" s="11"/>
    </row>
    <row r="5" spans="1:16" ht="20.100000000000001" customHeight="1" x14ac:dyDescent="0.25">
      <c r="B5" s="8" t="s">
        <v>0</v>
      </c>
      <c r="C5" s="8" t="s">
        <v>1</v>
      </c>
      <c r="D5" s="4"/>
      <c r="E5" s="8" t="s">
        <v>0</v>
      </c>
      <c r="F5" s="8" t="s">
        <v>1</v>
      </c>
      <c r="H5" s="8" t="s">
        <v>21</v>
      </c>
      <c r="J5" s="8" t="s">
        <v>0</v>
      </c>
      <c r="K5" s="8" t="s">
        <v>1</v>
      </c>
      <c r="L5" s="4"/>
      <c r="M5" s="8" t="s">
        <v>0</v>
      </c>
      <c r="N5" s="8" t="s">
        <v>1</v>
      </c>
      <c r="P5" s="8" t="s">
        <v>21</v>
      </c>
    </row>
    <row r="6" spans="1:16" ht="20.100000000000001" customHeight="1" x14ac:dyDescent="0.25">
      <c r="B6" s="9" t="s">
        <v>2</v>
      </c>
      <c r="C6" s="1">
        <v>7</v>
      </c>
      <c r="E6" s="1" t="s">
        <v>2</v>
      </c>
      <c r="F6" s="1">
        <v>5</v>
      </c>
      <c r="H6" s="1" t="str">
        <f>IF(COUNTIF($B$6:$B$17,E6)&lt;&gt;0,"Found","Not Found")</f>
        <v>Found</v>
      </c>
      <c r="J6" s="9" t="s">
        <v>2</v>
      </c>
      <c r="K6" s="1">
        <v>7</v>
      </c>
      <c r="M6" s="1" t="s">
        <v>2</v>
      </c>
      <c r="N6" s="1">
        <v>5</v>
      </c>
      <c r="P6" s="1"/>
    </row>
    <row r="7" spans="1:16" ht="20.100000000000001" customHeight="1" x14ac:dyDescent="0.25">
      <c r="B7" s="1" t="s">
        <v>3</v>
      </c>
      <c r="C7" s="1">
        <v>4</v>
      </c>
      <c r="E7" s="1" t="s">
        <v>3</v>
      </c>
      <c r="F7" s="1">
        <v>4</v>
      </c>
      <c r="H7" s="1" t="str">
        <f t="shared" ref="H7:H14" si="0">IF(COUNTIF($B$6:$B$17,E7)&lt;&gt;0,"Found","Not Found")</f>
        <v>Found</v>
      </c>
      <c r="J7" s="1" t="s">
        <v>3</v>
      </c>
      <c r="K7" s="1">
        <v>4</v>
      </c>
      <c r="M7" s="1" t="s">
        <v>3</v>
      </c>
      <c r="N7" s="1">
        <v>4</v>
      </c>
      <c r="P7" s="1"/>
    </row>
    <row r="8" spans="1:16" ht="20.100000000000001" customHeight="1" x14ac:dyDescent="0.25">
      <c r="B8" s="1" t="s">
        <v>4</v>
      </c>
      <c r="C8" s="1">
        <v>3</v>
      </c>
      <c r="E8" s="1" t="s">
        <v>4</v>
      </c>
      <c r="F8" s="1">
        <v>3</v>
      </c>
      <c r="H8" s="1" t="str">
        <f t="shared" si="0"/>
        <v>Found</v>
      </c>
      <c r="J8" s="1" t="s">
        <v>4</v>
      </c>
      <c r="K8" s="1">
        <v>3</v>
      </c>
      <c r="M8" s="1" t="s">
        <v>4</v>
      </c>
      <c r="N8" s="1">
        <v>3</v>
      </c>
      <c r="P8" s="1"/>
    </row>
    <row r="9" spans="1:16" ht="20.100000000000001" customHeight="1" x14ac:dyDescent="0.25">
      <c r="B9" s="1" t="s">
        <v>6</v>
      </c>
      <c r="C9" s="1">
        <v>6</v>
      </c>
      <c r="E9" s="1" t="s">
        <v>5</v>
      </c>
      <c r="F9" s="1">
        <v>6</v>
      </c>
      <c r="H9" s="1" t="str">
        <f t="shared" si="0"/>
        <v>Not Found</v>
      </c>
      <c r="J9" s="1" t="s">
        <v>6</v>
      </c>
      <c r="K9" s="1">
        <v>6</v>
      </c>
      <c r="M9" s="1" t="s">
        <v>5</v>
      </c>
      <c r="N9" s="1">
        <v>6</v>
      </c>
      <c r="P9" s="1"/>
    </row>
    <row r="10" spans="1:16" ht="20.100000000000001" customHeight="1" x14ac:dyDescent="0.25">
      <c r="B10" s="1" t="s">
        <v>7</v>
      </c>
      <c r="C10" s="1">
        <v>4</v>
      </c>
      <c r="E10" s="1" t="s">
        <v>6</v>
      </c>
      <c r="F10" s="1">
        <v>5</v>
      </c>
      <c r="H10" s="1" t="str">
        <f>IF(COUNTIF($B$6:$B$17,E10)&lt;&gt;0,"Found","Not Found")</f>
        <v>Found</v>
      </c>
      <c r="J10" s="1" t="s">
        <v>7</v>
      </c>
      <c r="K10" s="1">
        <v>4</v>
      </c>
      <c r="M10" s="1" t="s">
        <v>6</v>
      </c>
      <c r="N10" s="1">
        <v>5</v>
      </c>
      <c r="P10" s="1"/>
    </row>
    <row r="11" spans="1:16" ht="20.100000000000001" customHeight="1" x14ac:dyDescent="0.25">
      <c r="B11" s="1" t="s">
        <v>8</v>
      </c>
      <c r="C11" s="1">
        <v>3</v>
      </c>
      <c r="E11" s="1" t="s">
        <v>12</v>
      </c>
      <c r="F11" s="1">
        <v>4</v>
      </c>
      <c r="H11" s="1" t="str">
        <f t="shared" si="0"/>
        <v>Not Found</v>
      </c>
      <c r="J11" s="1" t="s">
        <v>8</v>
      </c>
      <c r="K11" s="1">
        <v>3</v>
      </c>
      <c r="M11" s="1" t="s">
        <v>12</v>
      </c>
      <c r="N11" s="1">
        <v>4</v>
      </c>
      <c r="P11" s="1"/>
    </row>
    <row r="12" spans="1:16" ht="20.100000000000001" customHeight="1" x14ac:dyDescent="0.25">
      <c r="B12" s="1" t="s">
        <v>9</v>
      </c>
      <c r="C12" s="1">
        <v>3</v>
      </c>
      <c r="E12" s="1" t="s">
        <v>11</v>
      </c>
      <c r="F12" s="1">
        <v>30</v>
      </c>
      <c r="H12" s="1" t="str">
        <f t="shared" si="0"/>
        <v>Found</v>
      </c>
      <c r="J12" s="1" t="s">
        <v>9</v>
      </c>
      <c r="K12" s="1">
        <v>3</v>
      </c>
      <c r="M12" s="1" t="s">
        <v>11</v>
      </c>
      <c r="N12" s="1">
        <v>30</v>
      </c>
      <c r="P12" s="1"/>
    </row>
    <row r="13" spans="1:16" ht="20.100000000000001" customHeight="1" x14ac:dyDescent="0.25">
      <c r="B13" s="1" t="s">
        <v>10</v>
      </c>
      <c r="C13" s="1">
        <v>2</v>
      </c>
      <c r="E13" s="1" t="s">
        <v>15</v>
      </c>
      <c r="F13" s="1">
        <v>3</v>
      </c>
      <c r="H13" s="1" t="str">
        <f t="shared" si="0"/>
        <v>Found</v>
      </c>
      <c r="J13" s="1" t="s">
        <v>10</v>
      </c>
      <c r="K13" s="1">
        <v>2</v>
      </c>
      <c r="M13" s="1" t="s">
        <v>15</v>
      </c>
      <c r="N13" s="1">
        <v>3</v>
      </c>
      <c r="P13" s="1"/>
    </row>
    <row r="14" spans="1:16" ht="20.100000000000001" customHeight="1" x14ac:dyDescent="0.25">
      <c r="B14" s="1" t="s">
        <v>11</v>
      </c>
      <c r="C14" s="1">
        <v>40</v>
      </c>
      <c r="E14" s="1" t="s">
        <v>16</v>
      </c>
      <c r="F14" s="1">
        <v>2</v>
      </c>
      <c r="H14" s="1" t="str">
        <f t="shared" si="0"/>
        <v>Not Found</v>
      </c>
      <c r="J14" s="1" t="s">
        <v>11</v>
      </c>
      <c r="K14" s="1">
        <v>40</v>
      </c>
      <c r="M14" s="1" t="s">
        <v>16</v>
      </c>
      <c r="N14" s="1">
        <v>2</v>
      </c>
      <c r="P14" s="1"/>
    </row>
    <row r="15" spans="1:16" ht="20.100000000000001" customHeight="1" x14ac:dyDescent="0.25">
      <c r="B15" s="1" t="s">
        <v>15</v>
      </c>
      <c r="C15" s="1">
        <v>5</v>
      </c>
      <c r="H15" s="7"/>
      <c r="J15" s="1" t="s">
        <v>15</v>
      </c>
      <c r="K15" s="1">
        <v>5</v>
      </c>
      <c r="P15" s="7"/>
    </row>
    <row r="16" spans="1:16" ht="20.100000000000001" customHeight="1" x14ac:dyDescent="0.25">
      <c r="B16" s="1" t="s">
        <v>14</v>
      </c>
      <c r="C16" s="1">
        <v>2</v>
      </c>
      <c r="J16" s="1" t="s">
        <v>14</v>
      </c>
      <c r="K16" s="1">
        <v>2</v>
      </c>
    </row>
    <row r="17" spans="2:11" ht="20.100000000000001" customHeight="1" x14ac:dyDescent="0.25">
      <c r="B17" s="1" t="s">
        <v>13</v>
      </c>
      <c r="C17" s="1">
        <v>2</v>
      </c>
      <c r="J17" s="1" t="s">
        <v>13</v>
      </c>
      <c r="K17" s="1">
        <v>2</v>
      </c>
    </row>
    <row r="18" spans="2:11" ht="35.25" customHeight="1" x14ac:dyDescent="0.25"/>
  </sheetData>
  <mergeCells count="6">
    <mergeCell ref="B2:H2"/>
    <mergeCell ref="B4:C4"/>
    <mergeCell ref="E4:F4"/>
    <mergeCell ref="J2:P2"/>
    <mergeCell ref="J4:K4"/>
    <mergeCell ref="M4:N4"/>
  </mergeCells>
  <conditionalFormatting sqref="E6">
    <cfRule type="expression" dxfId="5" priority="2">
      <formula>ISNA(VLOOKUP(E6,$B$6:$B$17,1,0))</formula>
    </cfRule>
  </conditionalFormatting>
  <conditionalFormatting sqref="M6">
    <cfRule type="expression" dxfId="0" priority="1">
      <formula>ISNA(VLOOKUP(M6,$B$6:$B$17,1,0))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</vt:lpstr>
      <vt:lpstr>M1S1</vt:lpstr>
      <vt:lpstr>M1S2</vt:lpstr>
      <vt:lpstr>M1S3</vt:lpstr>
      <vt:lpstr>M1S4</vt:lpstr>
      <vt:lpstr>Gym 1</vt:lpstr>
      <vt:lpstr>M2</vt:lpstr>
      <vt:lpstr>Alternative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SHIMUL HASAN</cp:lastModifiedBy>
  <dcterms:created xsi:type="dcterms:W3CDTF">2021-09-09T07:40:46Z</dcterms:created>
  <dcterms:modified xsi:type="dcterms:W3CDTF">2022-11-21T11:01:49Z</dcterms:modified>
</cp:coreProperties>
</file>