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ahriar Abrar\Downloads\"/>
    </mc:Choice>
  </mc:AlternateContent>
  <xr:revisionPtr revIDLastSave="0" documentId="13_ncr:1_{A3C31747-EF07-4DC9-BDF0-13871B62B66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ataset" sheetId="1" r:id="rId1"/>
    <sheet name="Array" sheetId="4" r:id="rId2"/>
    <sheet name="Non Array" sheetId="5" r:id="rId3"/>
    <sheet name="Dataset2" sheetId="6" r:id="rId4"/>
    <sheet name="Row-Column" sheetId="7" r:id="rId5"/>
    <sheet name="Date Range" sheetId="8" r:id="rId6"/>
    <sheet name="Alternative" sheetId="9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8" l="1" a="1"/>
  <c r="D19" i="8" s="1"/>
  <c r="D20" i="8" a="1"/>
  <c r="D20" i="8" s="1"/>
  <c r="D21" i="8" a="1"/>
  <c r="D21" i="8" s="1"/>
  <c r="E6" i="7" a="1"/>
  <c r="E6" i="7" s="1"/>
  <c r="E7" i="7" a="1"/>
  <c r="E7" i="7" s="1"/>
  <c r="E8" i="7" a="1"/>
  <c r="E8" i="7" s="1"/>
  <c r="E5" i="7" a="1"/>
  <c r="E5" i="7" s="1"/>
  <c r="D6" i="4" a="1"/>
  <c r="D6" i="4" s="1"/>
  <c r="D7" i="4" a="1"/>
  <c r="D7" i="4" s="1"/>
  <c r="D5" i="4" a="1"/>
  <c r="D5" i="4" s="1"/>
  <c r="D6" i="9" a="1"/>
  <c r="D6" i="9" s="1"/>
  <c r="D7" i="9" a="1"/>
  <c r="D7" i="9" s="1"/>
  <c r="D5" i="9" a="1"/>
  <c r="D5" i="9" s="1"/>
  <c r="D5" i="5"/>
  <c r="D6" i="5" l="1"/>
  <c r="D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<sst xmlns="http://schemas.openxmlformats.org/spreadsheetml/2006/main" count="123" uniqueCount="50">
  <si>
    <t xml:space="preserve">ID </t>
  </si>
  <si>
    <t xml:space="preserve">First Name </t>
  </si>
  <si>
    <t>K-01</t>
  </si>
  <si>
    <t>M-01</t>
  </si>
  <si>
    <t>L-02</t>
  </si>
  <si>
    <t xml:space="preserve">Tom </t>
  </si>
  <si>
    <t xml:space="preserve">Anthony </t>
  </si>
  <si>
    <t xml:space="preserve">Matt </t>
  </si>
  <si>
    <t xml:space="preserve">Jamie </t>
  </si>
  <si>
    <t xml:space="preserve">Rose </t>
  </si>
  <si>
    <t xml:space="preserve">Scarlet </t>
  </si>
  <si>
    <t>Jodie</t>
  </si>
  <si>
    <t>Jamie</t>
  </si>
  <si>
    <t>ID</t>
  </si>
  <si>
    <t>Name</t>
  </si>
  <si>
    <t>Jan</t>
  </si>
  <si>
    <t>Mar</t>
  </si>
  <si>
    <t>May</t>
  </si>
  <si>
    <t>Jul</t>
  </si>
  <si>
    <t>Sep</t>
  </si>
  <si>
    <t>Month</t>
  </si>
  <si>
    <t>K-04</t>
  </si>
  <si>
    <t>M-09</t>
  </si>
  <si>
    <t>Monthly Sales Report</t>
  </si>
  <si>
    <t xml:space="preserve">Product </t>
  </si>
  <si>
    <t>Beginning Period</t>
  </si>
  <si>
    <t>Ending Perod</t>
  </si>
  <si>
    <t>Unit Price</t>
  </si>
  <si>
    <t>Price</t>
  </si>
  <si>
    <t>Skinless chicken</t>
  </si>
  <si>
    <t>Ice Cream</t>
  </si>
  <si>
    <t>Tomato Sauce</t>
  </si>
  <si>
    <t>Barbecue Sauce</t>
  </si>
  <si>
    <t>Mango Juice</t>
  </si>
  <si>
    <t>Olive Oil</t>
  </si>
  <si>
    <t>Green Carrot</t>
  </si>
  <si>
    <t>Chocolate Chip</t>
  </si>
  <si>
    <t>Sesame Seeds</t>
  </si>
  <si>
    <t>Wheat Bread</t>
  </si>
  <si>
    <t>Whole Wheat</t>
  </si>
  <si>
    <t>Blueberries</t>
  </si>
  <si>
    <t>Product</t>
  </si>
  <si>
    <t>Date</t>
  </si>
  <si>
    <t>Array Formula of INDEX-MATCH with Multiple Criteria for Columns</t>
  </si>
  <si>
    <t>Non Array Formula of INDEX-MATCH with Multiple Criteria for Columns</t>
  </si>
  <si>
    <t>Sales</t>
  </si>
  <si>
    <t>Alternative of INDEX-MATCH with Multiple Criteria for Columns</t>
  </si>
  <si>
    <t>INDEX-MATCH with Multiple Criteria for Rows and Columns</t>
  </si>
  <si>
    <t>INDEX-MATCH with Multiple Criteria for Date Range</t>
  </si>
  <si>
    <t>Month-wise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</si>
</sst>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mm/dd/yy;@"/>
    <numFmt numFmtId="166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D5309"/>
        <bgColor indexed="64"/>
      </patternFill>
    </fill>
    <fill>
      <patternFill patternType="solid">
        <fgColor theme="9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2" applyNumberFormat="0" applyFill="0" applyAlignment="0" applyProtection="0"/>
  </cellStyleXfs>
  <cellXfs count="16">
    <xf numFmtId="0" fontId="0" fillId="0" borderId="0" xfId="0"/>
    <xf numFmtId="0" fontId="4" fillId="0" borderId="1" xfId="0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0" fontId="2" fillId="3" borderId="2" xfId="2" applyFill="1" applyAlignment="1">
      <alignment horizontal="center" vertical="center"/>
    </xf>
    <xf numFmtId="164" fontId="6" fillId="0" borderId="1" xfId="1" applyNumberFormat="1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horizontal="center" vertical="center" wrapText="1"/>
    </xf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colors>
    <mruColors>
      <color rgb="FF0D53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15"/>
  <sheetViews>
    <sheetView showGridLines="0" tabSelected="1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6" customWidth="1"/>
    <col min="2" max="2" width="12.5703125" style="6" customWidth="1"/>
    <col min="3" max="3" width="17.7109375" style="6" customWidth="1"/>
    <col min="4" max="4" width="17" style="6" customWidth="1"/>
    <col min="5" max="5" width="4.28515625" style="6" customWidth="1"/>
    <col min="6" max="16384" width="9.140625" style="6"/>
  </cols>
  <sheetData>
    <row r="2" spans="2:4" ht="20.100000000000001" customHeight="1" thickBot="1" x14ac:dyDescent="0.3">
      <c r="B2" s="13" t="s">
        <v>23</v>
      </c>
      <c r="C2" s="13"/>
      <c r="D2" s="13"/>
    </row>
    <row r="3" spans="2:4" ht="20.100000000000001" customHeight="1" thickTop="1" x14ac:dyDescent="0.25"/>
    <row r="4" spans="2:4" ht="20.100000000000001" customHeight="1" x14ac:dyDescent="0.25">
      <c r="B4" s="7" t="s">
        <v>0</v>
      </c>
      <c r="C4" s="7" t="s">
        <v>1</v>
      </c>
      <c r="D4" s="7" t="s">
        <v>45</v>
      </c>
    </row>
    <row r="5" spans="2:4" ht="20.100000000000001" customHeight="1" x14ac:dyDescent="0.25">
      <c r="B5" s="1" t="s">
        <v>2</v>
      </c>
      <c r="C5" s="1" t="s">
        <v>5</v>
      </c>
      <c r="D5" s="2">
        <v>2000</v>
      </c>
    </row>
    <row r="6" spans="2:4" ht="20.100000000000001" customHeight="1" x14ac:dyDescent="0.25">
      <c r="B6" s="1" t="s">
        <v>3</v>
      </c>
      <c r="C6" s="1" t="s">
        <v>11</v>
      </c>
      <c r="D6" s="2">
        <v>6000</v>
      </c>
    </row>
    <row r="7" spans="2:4" ht="20.100000000000001" customHeight="1" x14ac:dyDescent="0.25">
      <c r="B7" s="1" t="s">
        <v>4</v>
      </c>
      <c r="C7" s="1" t="s">
        <v>6</v>
      </c>
      <c r="D7" s="2">
        <v>10000</v>
      </c>
    </row>
    <row r="8" spans="2:4" ht="20.100000000000001" customHeight="1" x14ac:dyDescent="0.25">
      <c r="B8" s="1" t="s">
        <v>2</v>
      </c>
      <c r="C8" s="1" t="s">
        <v>7</v>
      </c>
      <c r="D8" s="2">
        <v>20000</v>
      </c>
    </row>
    <row r="9" spans="2:4" ht="20.100000000000001" customHeight="1" x14ac:dyDescent="0.25">
      <c r="B9" s="1" t="s">
        <v>2</v>
      </c>
      <c r="C9" s="1" t="s">
        <v>8</v>
      </c>
      <c r="D9" s="2">
        <v>6000</v>
      </c>
    </row>
    <row r="10" spans="2:4" ht="20.100000000000001" customHeight="1" x14ac:dyDescent="0.25">
      <c r="B10" s="1" t="s">
        <v>4</v>
      </c>
      <c r="C10" s="1" t="s">
        <v>5</v>
      </c>
      <c r="D10" s="2">
        <v>9500</v>
      </c>
    </row>
    <row r="11" spans="2:4" ht="20.100000000000001" customHeight="1" x14ac:dyDescent="0.25">
      <c r="B11" s="1" t="s">
        <v>2</v>
      </c>
      <c r="C11" s="1" t="s">
        <v>6</v>
      </c>
      <c r="D11" s="2">
        <v>8500</v>
      </c>
    </row>
    <row r="12" spans="2:4" ht="20.100000000000001" customHeight="1" x14ac:dyDescent="0.25">
      <c r="B12" s="1" t="s">
        <v>3</v>
      </c>
      <c r="C12" s="1" t="s">
        <v>5</v>
      </c>
      <c r="D12" s="2">
        <v>7700</v>
      </c>
    </row>
    <row r="13" spans="2:4" ht="20.100000000000001" customHeight="1" x14ac:dyDescent="0.25">
      <c r="B13" s="1" t="s">
        <v>4</v>
      </c>
      <c r="C13" s="1" t="s">
        <v>9</v>
      </c>
      <c r="D13" s="2">
        <v>5600</v>
      </c>
    </row>
    <row r="14" spans="2:4" ht="20.100000000000001" customHeight="1" x14ac:dyDescent="0.25">
      <c r="B14" s="1" t="s">
        <v>4</v>
      </c>
      <c r="C14" s="1" t="s">
        <v>10</v>
      </c>
      <c r="D14" s="2">
        <v>3400</v>
      </c>
    </row>
    <row r="15" spans="2:4" ht="20.100000000000001" customHeight="1" x14ac:dyDescent="0.25">
      <c r="B15" s="1" t="s">
        <v>3</v>
      </c>
      <c r="C15" s="1" t="s">
        <v>8</v>
      </c>
      <c r="D15" s="2">
        <v>12000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7"/>
  <sheetViews>
    <sheetView showGridLines="0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6" customWidth="1"/>
    <col min="2" max="2" width="22.85546875" style="6" customWidth="1"/>
    <col min="3" max="3" width="26.7109375" style="6" customWidth="1"/>
    <col min="4" max="4" width="24.85546875" style="6" customWidth="1"/>
    <col min="5" max="5" width="4.28515625" style="6" customWidth="1"/>
    <col min="6" max="16384" width="9.140625" style="6"/>
  </cols>
  <sheetData>
    <row r="2" spans="2:4" ht="20.100000000000001" customHeight="1" thickBot="1" x14ac:dyDescent="0.3">
      <c r="B2" s="13" t="s">
        <v>43</v>
      </c>
      <c r="C2" s="13"/>
      <c r="D2" s="13"/>
    </row>
    <row r="3" spans="2:4" ht="20.100000000000001" customHeight="1" thickTop="1" x14ac:dyDescent="0.25"/>
    <row r="4" spans="2:4" ht="20.100000000000001" customHeight="1" x14ac:dyDescent="0.25">
      <c r="B4" s="7" t="s">
        <v>0</v>
      </c>
      <c r="C4" s="7" t="s">
        <v>1</v>
      </c>
      <c r="D4" s="7" t="s">
        <v>45</v>
      </c>
    </row>
    <row r="5" spans="2:4" ht="20.100000000000001" customHeight="1" x14ac:dyDescent="0.25">
      <c r="B5" s="1" t="s">
        <v>3</v>
      </c>
      <c r="C5" s="1" t="s">
        <v>5</v>
      </c>
      <c r="D5" s="14">
        <f t="array" ref="D5">INDEX(Dataset!$D$5:$D$15,MATCH(1,(Array!B5=Dataset!$B$5:$B$15)*(Array!C5=Dataset!$C$5:$C$15),0))</f>
        <v>7700</v>
      </c>
    </row>
    <row r="6" spans="2:4" ht="20.100000000000001" customHeight="1" x14ac:dyDescent="0.25">
      <c r="B6" s="1" t="s">
        <v>3</v>
      </c>
      <c r="C6" s="1" t="s">
        <v>11</v>
      </c>
      <c r="D6" s="14">
        <f t="array" ref="D6">INDEX(Dataset!$D$5:$D$15,MATCH(1,(Array!B6=Dataset!$B$5:$B$15)*(Array!C6=Dataset!$C$5:$C$15),0))</f>
        <v>6000</v>
      </c>
    </row>
    <row r="7" spans="2:4" ht="20.100000000000001" customHeight="1" x14ac:dyDescent="0.25">
      <c r="B7" s="1" t="s">
        <v>4</v>
      </c>
      <c r="C7" s="1" t="s">
        <v>10</v>
      </c>
      <c r="D7" s="14">
        <f t="array" ref="D7">INDEX(Dataset!$D$5:$D$15,MATCH(1,(Array!B7=Dataset!$B$5:$B$15)*(Array!C7=Dataset!$C$5:$C$15),0))</f>
        <v>3400</v>
      </c>
    </row>
  </sheetData>
  <mergeCells count="1">
    <mergeCell ref="B2:D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7"/>
  <sheetViews>
    <sheetView showGridLines="0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6" customWidth="1"/>
    <col min="2" max="2" width="22" style="6" customWidth="1"/>
    <col min="3" max="3" width="27.5703125" style="6" customWidth="1"/>
    <col min="4" max="4" width="28.42578125" style="6" customWidth="1"/>
    <col min="5" max="5" width="4.28515625" style="6" customWidth="1"/>
    <col min="6" max="16384" width="9.140625" style="6"/>
  </cols>
  <sheetData>
    <row r="2" spans="2:4" ht="20.100000000000001" customHeight="1" thickBot="1" x14ac:dyDescent="0.3">
      <c r="B2" s="13" t="s">
        <v>44</v>
      </c>
      <c r="C2" s="13"/>
      <c r="D2" s="13"/>
    </row>
    <row r="3" spans="2:4" ht="20.100000000000001" customHeight="1" thickTop="1" x14ac:dyDescent="0.25"/>
    <row r="4" spans="2:4" ht="20.100000000000001" customHeight="1" x14ac:dyDescent="0.25">
      <c r="B4" s="7" t="s">
        <v>0</v>
      </c>
      <c r="C4" s="7" t="s">
        <v>1</v>
      </c>
      <c r="D4" s="7" t="s">
        <v>45</v>
      </c>
    </row>
    <row r="5" spans="2:4" ht="20.100000000000001" customHeight="1" x14ac:dyDescent="0.25">
      <c r="B5" s="1" t="s">
        <v>4</v>
      </c>
      <c r="C5" s="1" t="s">
        <v>9</v>
      </c>
      <c r="D5" s="14">
        <f>INDEX(Dataset!$D$5:$D$15,MATCH(1,INDEX(('Non Array'!B5=Dataset!$B$5:$B$15)*('Non Array'!C5=Dataset!$C$5:$C$15),0,1),0))</f>
        <v>5600</v>
      </c>
    </row>
    <row r="6" spans="2:4" ht="20.100000000000001" customHeight="1" x14ac:dyDescent="0.25">
      <c r="B6" s="1" t="s">
        <v>2</v>
      </c>
      <c r="C6" s="1" t="s">
        <v>8</v>
      </c>
      <c r="D6" s="14">
        <f>INDEX(Dataset!$D$5:$D$15,MATCH(1,INDEX(('Non Array'!B6=Dataset!$B$5:$B$15)*('Non Array'!C6=Dataset!$C$5:$C$15),0,1),0))</f>
        <v>6000</v>
      </c>
    </row>
    <row r="7" spans="2:4" ht="20.100000000000001" customHeight="1" x14ac:dyDescent="0.25">
      <c r="B7" s="1" t="s">
        <v>2</v>
      </c>
      <c r="C7" s="1" t="s">
        <v>6</v>
      </c>
      <c r="D7" s="14">
        <f>INDEX(Dataset!$D$5:$D$15,MATCH(1,INDEX(('Non Array'!B7=Dataset!$B$5:$B$15)*('Non Array'!C7=Dataset!$C$5:$C$15),0,1),0))</f>
        <v>8500</v>
      </c>
    </row>
  </sheetData>
  <mergeCells count="1">
    <mergeCell ref="B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20"/>
  <sheetViews>
    <sheetView showGridLines="0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6" customWidth="1"/>
    <col min="2" max="2" width="9.140625" style="6"/>
    <col min="3" max="3" width="12.140625" style="6" customWidth="1"/>
    <col min="4" max="4" width="13.7109375" style="6" customWidth="1"/>
    <col min="5" max="5" width="12.85546875" style="6" customWidth="1"/>
    <col min="6" max="6" width="11.85546875" style="6" customWidth="1"/>
    <col min="7" max="7" width="11.7109375" style="6" customWidth="1"/>
    <col min="8" max="8" width="4.28515625" style="6" customWidth="1"/>
    <col min="9" max="16384" width="9.140625" style="6"/>
  </cols>
  <sheetData>
    <row r="2" spans="2:7" ht="20.100000000000001" customHeight="1" thickBot="1" x14ac:dyDescent="0.3">
      <c r="B2" s="13" t="s">
        <v>49</v>
      </c>
      <c r="C2" s="13"/>
      <c r="D2" s="13"/>
      <c r="E2" s="13"/>
      <c r="F2" s="13"/>
      <c r="G2" s="13"/>
    </row>
    <row r="3" spans="2:7" ht="20.100000000000001" customHeight="1" thickTop="1" x14ac:dyDescent="0.25"/>
    <row r="4" spans="2:7" ht="20.100000000000001" customHeight="1" x14ac:dyDescent="0.25">
      <c r="B4" s="1"/>
      <c r="C4" s="8" t="s">
        <v>5</v>
      </c>
      <c r="D4" s="8" t="s">
        <v>12</v>
      </c>
      <c r="E4" s="8" t="s">
        <v>5</v>
      </c>
      <c r="F4" s="8" t="s">
        <v>5</v>
      </c>
      <c r="G4" s="8" t="s">
        <v>8</v>
      </c>
    </row>
    <row r="5" spans="2:7" ht="20.100000000000001" customHeight="1" x14ac:dyDescent="0.25">
      <c r="B5" s="7" t="s">
        <v>0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</row>
    <row r="6" spans="2:7" ht="20.100000000000001" customHeight="1" x14ac:dyDescent="0.25">
      <c r="B6" s="1" t="s">
        <v>2</v>
      </c>
      <c r="C6" s="2">
        <v>1000</v>
      </c>
      <c r="D6" s="2">
        <v>1299</v>
      </c>
      <c r="E6" s="2">
        <v>8900</v>
      </c>
      <c r="F6" s="2">
        <v>1200</v>
      </c>
      <c r="G6" s="2">
        <v>5500</v>
      </c>
    </row>
    <row r="7" spans="2:7" ht="20.100000000000001" customHeight="1" x14ac:dyDescent="0.25">
      <c r="B7" s="1" t="s">
        <v>3</v>
      </c>
      <c r="C7" s="2">
        <v>2000</v>
      </c>
      <c r="D7" s="2">
        <v>7800</v>
      </c>
      <c r="E7" s="2">
        <v>7890</v>
      </c>
      <c r="F7" s="2">
        <v>2300</v>
      </c>
      <c r="G7" s="2">
        <v>8800</v>
      </c>
    </row>
    <row r="8" spans="2:7" ht="20.100000000000001" customHeight="1" x14ac:dyDescent="0.25">
      <c r="B8" s="1" t="s">
        <v>3</v>
      </c>
      <c r="C8" s="2">
        <v>6700</v>
      </c>
      <c r="D8" s="2">
        <v>9000</v>
      </c>
      <c r="E8" s="2">
        <v>5600</v>
      </c>
      <c r="F8" s="2">
        <v>1400</v>
      </c>
      <c r="G8" s="2">
        <v>6677</v>
      </c>
    </row>
    <row r="9" spans="2:7" ht="20.100000000000001" customHeight="1" x14ac:dyDescent="0.25">
      <c r="B9" s="1" t="s">
        <v>2</v>
      </c>
      <c r="C9" s="2">
        <v>3400</v>
      </c>
      <c r="D9" s="2">
        <v>34672</v>
      </c>
      <c r="E9" s="2">
        <v>4500</v>
      </c>
      <c r="F9" s="2">
        <v>3600</v>
      </c>
      <c r="G9" s="2">
        <v>4400</v>
      </c>
    </row>
    <row r="10" spans="2:7" ht="20.100000000000001" customHeight="1" x14ac:dyDescent="0.25">
      <c r="B10" s="1" t="s">
        <v>4</v>
      </c>
      <c r="C10" s="2">
        <v>12300</v>
      </c>
      <c r="D10" s="2">
        <v>2345</v>
      </c>
      <c r="E10" s="2">
        <v>3400</v>
      </c>
      <c r="F10" s="2">
        <v>6800</v>
      </c>
      <c r="G10" s="2">
        <v>3600</v>
      </c>
    </row>
    <row r="11" spans="2:7" ht="20.100000000000001" customHeight="1" x14ac:dyDescent="0.25">
      <c r="B11" s="1" t="s">
        <v>2</v>
      </c>
      <c r="C11" s="2">
        <v>234</v>
      </c>
      <c r="D11" s="2">
        <v>2321</v>
      </c>
      <c r="E11" s="2">
        <v>8900</v>
      </c>
      <c r="F11" s="2">
        <v>1900</v>
      </c>
      <c r="G11" s="2">
        <v>28900</v>
      </c>
    </row>
    <row r="12" spans="2:7" ht="20.100000000000001" customHeight="1" x14ac:dyDescent="0.25">
      <c r="B12" s="5" t="s">
        <v>21</v>
      </c>
      <c r="C12" s="2">
        <v>4500</v>
      </c>
      <c r="D12" s="2">
        <v>4500</v>
      </c>
      <c r="E12" s="2">
        <v>3450</v>
      </c>
      <c r="F12" s="2">
        <v>2690</v>
      </c>
      <c r="G12" s="2">
        <v>4660</v>
      </c>
    </row>
    <row r="13" spans="2:7" ht="20.100000000000001" customHeight="1" x14ac:dyDescent="0.25">
      <c r="B13" s="5" t="s">
        <v>22</v>
      </c>
      <c r="C13" s="2">
        <v>5690</v>
      </c>
      <c r="D13" s="2">
        <v>7600</v>
      </c>
      <c r="E13" s="2">
        <v>6540</v>
      </c>
      <c r="F13" s="2">
        <v>54380</v>
      </c>
      <c r="G13" s="2">
        <v>2460</v>
      </c>
    </row>
    <row r="14" spans="2:7" ht="20.100000000000001" customHeight="1" x14ac:dyDescent="0.25">
      <c r="B14" s="5" t="s">
        <v>4</v>
      </c>
      <c r="C14" s="2">
        <v>4567</v>
      </c>
      <c r="D14" s="2">
        <v>4500</v>
      </c>
      <c r="E14" s="2">
        <v>7860</v>
      </c>
      <c r="F14" s="2">
        <v>7530</v>
      </c>
      <c r="G14" s="2">
        <v>53120</v>
      </c>
    </row>
    <row r="15" spans="2:7" ht="20.100000000000001" customHeight="1" x14ac:dyDescent="0.25">
      <c r="B15" s="5" t="s">
        <v>21</v>
      </c>
      <c r="C15" s="2">
        <v>4320</v>
      </c>
      <c r="D15" s="2">
        <v>6500</v>
      </c>
      <c r="E15" s="2">
        <v>8750</v>
      </c>
      <c r="F15" s="2">
        <v>8640</v>
      </c>
      <c r="G15" s="2">
        <v>5420</v>
      </c>
    </row>
    <row r="16" spans="2:7" ht="20.100000000000001" customHeight="1" x14ac:dyDescent="0.25">
      <c r="B16" s="5" t="s">
        <v>21</v>
      </c>
      <c r="C16" s="2">
        <v>98760</v>
      </c>
      <c r="D16" s="2">
        <v>87600</v>
      </c>
      <c r="E16" s="2">
        <v>4560</v>
      </c>
      <c r="F16" s="2">
        <v>6530</v>
      </c>
      <c r="G16" s="2">
        <v>7009</v>
      </c>
    </row>
    <row r="17" spans="2:7" ht="20.100000000000001" customHeight="1" x14ac:dyDescent="0.25">
      <c r="B17" s="5" t="s">
        <v>3</v>
      </c>
      <c r="C17" s="2">
        <v>7600</v>
      </c>
      <c r="D17" s="2">
        <v>54400</v>
      </c>
      <c r="E17" s="2">
        <v>2480</v>
      </c>
      <c r="F17" s="2">
        <v>8640</v>
      </c>
      <c r="G17" s="2">
        <v>5340</v>
      </c>
    </row>
    <row r="18" spans="2:7" ht="20.100000000000001" customHeight="1" x14ac:dyDescent="0.25">
      <c r="B18" s="1" t="s">
        <v>3</v>
      </c>
      <c r="C18" s="2">
        <v>9800</v>
      </c>
      <c r="D18" s="2">
        <v>8700</v>
      </c>
      <c r="E18" s="2">
        <v>75470</v>
      </c>
      <c r="F18" s="2">
        <v>6809</v>
      </c>
      <c r="G18" s="2">
        <v>5430</v>
      </c>
    </row>
    <row r="19" spans="2:7" ht="20.100000000000001" customHeight="1" x14ac:dyDescent="0.25">
      <c r="B19" s="1" t="s">
        <v>2</v>
      </c>
      <c r="C19" s="2">
        <v>97500</v>
      </c>
      <c r="D19" s="2">
        <v>4500</v>
      </c>
      <c r="E19" s="2">
        <v>646</v>
      </c>
      <c r="F19" s="2">
        <v>4680</v>
      </c>
      <c r="G19" s="2">
        <v>8750</v>
      </c>
    </row>
    <row r="20" spans="2:7" ht="20.100000000000001" customHeight="1" x14ac:dyDescent="0.25">
      <c r="B20" s="1" t="s">
        <v>4</v>
      </c>
      <c r="C20" s="2">
        <v>8765</v>
      </c>
      <c r="D20" s="2">
        <v>6500</v>
      </c>
      <c r="E20" s="2">
        <v>5379</v>
      </c>
      <c r="F20" s="2">
        <v>3680</v>
      </c>
      <c r="G20" s="2">
        <v>7000</v>
      </c>
    </row>
  </sheetData>
  <mergeCells count="1">
    <mergeCell ref="B2:G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E8"/>
  <sheetViews>
    <sheetView showGridLines="0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6" customWidth="1"/>
    <col min="2" max="2" width="12" style="6" customWidth="1"/>
    <col min="3" max="3" width="12.7109375" style="6" customWidth="1"/>
    <col min="4" max="4" width="19.140625" style="6" customWidth="1"/>
    <col min="5" max="5" width="22.28515625" style="6" customWidth="1"/>
    <col min="6" max="6" width="4.28515625" style="6" customWidth="1"/>
    <col min="7" max="16384" width="9.140625" style="6"/>
  </cols>
  <sheetData>
    <row r="2" spans="2:5" ht="20.100000000000001" customHeight="1" thickBot="1" x14ac:dyDescent="0.3">
      <c r="B2" s="13" t="s">
        <v>47</v>
      </c>
      <c r="C2" s="13"/>
      <c r="D2" s="13"/>
      <c r="E2" s="13"/>
    </row>
    <row r="3" spans="2:5" ht="20.100000000000001" customHeight="1" thickTop="1" x14ac:dyDescent="0.25"/>
    <row r="4" spans="2:5" ht="20.100000000000001" customHeight="1" x14ac:dyDescent="0.25">
      <c r="B4" s="7" t="s">
        <v>13</v>
      </c>
      <c r="C4" s="7" t="s">
        <v>14</v>
      </c>
      <c r="D4" s="7" t="s">
        <v>20</v>
      </c>
      <c r="E4" s="7" t="s">
        <v>45</v>
      </c>
    </row>
    <row r="5" spans="2:5" ht="20.100000000000001" customHeight="1" x14ac:dyDescent="0.25">
      <c r="B5" s="1" t="s">
        <v>2</v>
      </c>
      <c r="C5" s="3" t="s">
        <v>5</v>
      </c>
      <c r="D5" s="4" t="s">
        <v>17</v>
      </c>
      <c r="E5" s="15">
        <f t="array" ref="E5">INDEX(Dataset2!$C$6:$G$20,MATCH('Row-Column'!B5,Dataset2!$B$6:$B$11,0),MATCH('Row-Column'!C5&amp;'Row-Column'!D5,Dataset2!$C$4:$G$4&amp;Dataset2!$C$5:$G$5,0))</f>
        <v>8900</v>
      </c>
    </row>
    <row r="6" spans="2:5" ht="20.100000000000001" customHeight="1" x14ac:dyDescent="0.25">
      <c r="B6" s="1" t="s">
        <v>3</v>
      </c>
      <c r="C6" s="3" t="s">
        <v>8</v>
      </c>
      <c r="D6" s="1" t="s">
        <v>19</v>
      </c>
      <c r="E6" s="15">
        <f t="array" ref="E6">INDEX(Dataset2!$C$6:$G$20,MATCH('Row-Column'!B6,Dataset2!$B$6:$B$11,0),MATCH('Row-Column'!C6&amp;'Row-Column'!D6,Dataset2!$C$4:$G$4&amp;Dataset2!$C$5:$G$5,0))</f>
        <v>8800</v>
      </c>
    </row>
    <row r="7" spans="2:5" ht="20.100000000000001" customHeight="1" x14ac:dyDescent="0.25">
      <c r="B7" s="5" t="s">
        <v>4</v>
      </c>
      <c r="C7" s="3" t="s">
        <v>5</v>
      </c>
      <c r="D7" s="4" t="s">
        <v>17</v>
      </c>
      <c r="E7" s="15">
        <f t="array" ref="E7">INDEX(Dataset2!$C$6:$G$20,MATCH('Row-Column'!B7,Dataset2!$B$6:$B$11,0),MATCH('Row-Column'!C7&amp;'Row-Column'!D7,Dataset2!$C$4:$G$4&amp;Dataset2!$C$5:$G$5,0))</f>
        <v>3400</v>
      </c>
    </row>
    <row r="8" spans="2:5" ht="20.100000000000001" customHeight="1" x14ac:dyDescent="0.25">
      <c r="B8" s="1" t="s">
        <v>2</v>
      </c>
      <c r="C8" s="3" t="s">
        <v>8</v>
      </c>
      <c r="D8" s="1" t="s">
        <v>19</v>
      </c>
      <c r="E8" s="15">
        <f t="array" ref="E8">INDEX(Dataset2!$C$6:$G$20,MATCH('Row-Column'!B8,Dataset2!$B$6:$B$11,0),MATCH('Row-Column'!C8&amp;'Row-Column'!D8,Dataset2!$C$4:$G$4&amp;Dataset2!$C$5:$G$5,0))</f>
        <v>5500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542B9-99D9-4681-9745-B1B8096B86E9}">
  <dimension ref="B2:F21"/>
  <sheetViews>
    <sheetView showGridLines="0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6" customWidth="1"/>
    <col min="2" max="2" width="18.28515625" style="6" customWidth="1"/>
    <col min="3" max="3" width="19.140625" style="6" customWidth="1"/>
    <col min="4" max="4" width="15.28515625" style="6" customWidth="1"/>
    <col min="5" max="5" width="12.5703125" style="6" customWidth="1"/>
    <col min="6" max="6" width="4.28515625" style="6" customWidth="1"/>
    <col min="7" max="7" width="15.5703125" style="6" customWidth="1"/>
    <col min="8" max="8" width="13.85546875" style="6" customWidth="1"/>
    <col min="9" max="9" width="8.5703125" style="6" bestFit="1" customWidth="1"/>
    <col min="10" max="10" width="4.28515625" style="6" customWidth="1"/>
    <col min="11" max="11" width="9.7109375" style="6" customWidth="1"/>
    <col min="12" max="12" width="9.140625" style="6"/>
    <col min="13" max="13" width="10.7109375" style="6" bestFit="1" customWidth="1"/>
    <col min="14" max="14" width="15.28515625" style="6" bestFit="1" customWidth="1"/>
    <col min="15" max="15" width="15.7109375" style="6" bestFit="1" customWidth="1"/>
    <col min="16" max="16384" width="9.140625" style="6"/>
  </cols>
  <sheetData>
    <row r="2" spans="2:6" ht="20.100000000000001" customHeight="1" thickBot="1" x14ac:dyDescent="0.3">
      <c r="B2" s="13" t="s">
        <v>48</v>
      </c>
      <c r="C2" s="13"/>
      <c r="D2" s="13"/>
      <c r="E2" s="13"/>
    </row>
    <row r="3" spans="2:6" ht="20.100000000000001" customHeight="1" thickTop="1" x14ac:dyDescent="0.25"/>
    <row r="4" spans="2:6" ht="20.100000000000001" customHeight="1" x14ac:dyDescent="0.25">
      <c r="B4" s="7" t="s">
        <v>24</v>
      </c>
      <c r="C4" s="7" t="s">
        <v>25</v>
      </c>
      <c r="D4" s="7" t="s">
        <v>26</v>
      </c>
      <c r="E4" s="7" t="s">
        <v>27</v>
      </c>
      <c r="F4" s="9"/>
    </row>
    <row r="5" spans="2:6" ht="20.100000000000001" customHeight="1" x14ac:dyDescent="0.25">
      <c r="B5" s="1" t="s">
        <v>29</v>
      </c>
      <c r="C5" s="10">
        <v>44594</v>
      </c>
      <c r="D5" s="10">
        <v>44609</v>
      </c>
      <c r="E5" s="12">
        <v>3.49</v>
      </c>
    </row>
    <row r="6" spans="2:6" ht="20.100000000000001" customHeight="1" x14ac:dyDescent="0.25">
      <c r="B6" s="1" t="s">
        <v>31</v>
      </c>
      <c r="C6" s="10">
        <v>44597</v>
      </c>
      <c r="D6" s="10">
        <v>44612</v>
      </c>
      <c r="E6" s="12">
        <v>1.77</v>
      </c>
    </row>
    <row r="7" spans="2:6" ht="20.100000000000001" customHeight="1" x14ac:dyDescent="0.25">
      <c r="B7" s="1" t="s">
        <v>30</v>
      </c>
      <c r="C7" s="10">
        <v>44593</v>
      </c>
      <c r="D7" s="10">
        <v>44607</v>
      </c>
      <c r="E7" s="12">
        <v>0.87</v>
      </c>
    </row>
    <row r="8" spans="2:6" ht="20.100000000000001" customHeight="1" x14ac:dyDescent="0.25">
      <c r="B8" s="1" t="s">
        <v>34</v>
      </c>
      <c r="C8" s="10">
        <v>44599</v>
      </c>
      <c r="D8" s="10">
        <v>44612</v>
      </c>
      <c r="E8" s="12">
        <v>1.68</v>
      </c>
    </row>
    <row r="9" spans="2:6" ht="20.100000000000001" customHeight="1" x14ac:dyDescent="0.25">
      <c r="B9" s="1" t="s">
        <v>36</v>
      </c>
      <c r="C9" s="10">
        <v>44602</v>
      </c>
      <c r="D9" s="10">
        <v>44620</v>
      </c>
      <c r="E9" s="12">
        <v>0.5</v>
      </c>
    </row>
    <row r="10" spans="2:6" ht="20.100000000000001" customHeight="1" x14ac:dyDescent="0.25">
      <c r="B10" s="1" t="s">
        <v>32</v>
      </c>
      <c r="C10" s="10">
        <v>44607</v>
      </c>
      <c r="D10" s="10">
        <v>44620</v>
      </c>
      <c r="E10" s="12">
        <v>1.27</v>
      </c>
    </row>
    <row r="11" spans="2:6" ht="20.100000000000001" customHeight="1" x14ac:dyDescent="0.25">
      <c r="B11" s="1" t="s">
        <v>37</v>
      </c>
      <c r="C11" s="10">
        <v>44593</v>
      </c>
      <c r="D11" s="10">
        <v>44617</v>
      </c>
      <c r="E11" s="12">
        <v>0.84</v>
      </c>
    </row>
    <row r="12" spans="2:6" ht="20.100000000000001" customHeight="1" x14ac:dyDescent="0.25">
      <c r="B12" s="1" t="s">
        <v>33</v>
      </c>
      <c r="C12" s="10">
        <v>44602</v>
      </c>
      <c r="D12" s="10">
        <v>44617</v>
      </c>
      <c r="E12" s="12">
        <v>1.77</v>
      </c>
    </row>
    <row r="13" spans="2:6" ht="20.100000000000001" customHeight="1" x14ac:dyDescent="0.25">
      <c r="B13" s="1" t="s">
        <v>38</v>
      </c>
      <c r="C13" s="10">
        <v>44607</v>
      </c>
      <c r="D13" s="10">
        <v>44620</v>
      </c>
      <c r="E13" s="12">
        <v>1.18</v>
      </c>
    </row>
    <row r="14" spans="2:6" ht="20.100000000000001" customHeight="1" x14ac:dyDescent="0.25">
      <c r="B14" s="1" t="s">
        <v>39</v>
      </c>
      <c r="C14" s="10">
        <v>44604</v>
      </c>
      <c r="D14" s="10">
        <v>44617</v>
      </c>
      <c r="E14" s="12">
        <v>1.57</v>
      </c>
    </row>
    <row r="15" spans="2:6" ht="20.100000000000001" customHeight="1" x14ac:dyDescent="0.25">
      <c r="B15" s="1" t="s">
        <v>35</v>
      </c>
      <c r="C15" s="10">
        <v>44597</v>
      </c>
      <c r="D15" s="10">
        <v>44612</v>
      </c>
      <c r="E15" s="12">
        <v>0.77</v>
      </c>
    </row>
    <row r="16" spans="2:6" ht="20.100000000000001" customHeight="1" x14ac:dyDescent="0.25">
      <c r="B16" s="1" t="s">
        <v>40</v>
      </c>
      <c r="C16" s="10">
        <v>44602</v>
      </c>
      <c r="D16" s="10">
        <v>44620</v>
      </c>
      <c r="E16" s="12">
        <v>0.18</v>
      </c>
    </row>
    <row r="18" spans="2:4" ht="20.100000000000001" customHeight="1" x14ac:dyDescent="0.25">
      <c r="B18" s="7" t="s">
        <v>41</v>
      </c>
      <c r="C18" s="7" t="s">
        <v>42</v>
      </c>
      <c r="D18" s="7" t="s">
        <v>28</v>
      </c>
    </row>
    <row r="19" spans="2:4" ht="20.100000000000001" customHeight="1" x14ac:dyDescent="0.25">
      <c r="B19" s="1" t="s">
        <v>30</v>
      </c>
      <c r="C19" s="10">
        <v>44602</v>
      </c>
      <c r="D19" s="11" cm="1">
        <f t="array" ref="D19">INDEX($E$5:$E$16,MATCH(1,(($B$5:$B$16=B19)*($D$5:$D$16&gt;=C19)*($C$5:$C$16&lt;=C19)),0))</f>
        <v>0.87</v>
      </c>
    </row>
    <row r="20" spans="2:4" ht="20.100000000000001" customHeight="1" x14ac:dyDescent="0.25">
      <c r="B20" s="1" t="s">
        <v>32</v>
      </c>
      <c r="C20" s="10">
        <v>44611</v>
      </c>
      <c r="D20" s="11" cm="1">
        <f t="array" ref="D20">INDEX($E$5:$E$16,MATCH(1,(($B$5:$B$16=B20)*($D$5:$D$16&gt;=C20)*($C$5:$C$16&lt;=C20)),0))</f>
        <v>1.27</v>
      </c>
    </row>
    <row r="21" spans="2:4" ht="20.100000000000001" customHeight="1" x14ac:dyDescent="0.25">
      <c r="B21" s="1" t="s">
        <v>33</v>
      </c>
      <c r="C21" s="10">
        <v>44620</v>
      </c>
      <c r="D21" s="11" t="e" cm="1">
        <f t="array" ref="D21">INDEX($E$5:$E$16,MATCH(1,(($B$5:$B$16=B21)*($D$5:$D$16&gt;=C21)*($C$5:$C$16&lt;=C21)),0))</f>
        <v>#N/A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E4EC1-6C12-4E29-9D79-C368C331A70B}">
  <dimension ref="B2:D7"/>
  <sheetViews>
    <sheetView showGridLines="0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6" customWidth="1"/>
    <col min="2" max="2" width="22.85546875" style="6" customWidth="1"/>
    <col min="3" max="3" width="26.7109375" style="6" customWidth="1"/>
    <col min="4" max="4" width="24.85546875" style="6" customWidth="1"/>
    <col min="5" max="5" width="4.28515625" style="6" customWidth="1"/>
    <col min="6" max="16384" width="9.140625" style="6"/>
  </cols>
  <sheetData>
    <row r="2" spans="2:4" ht="20.100000000000001" customHeight="1" thickBot="1" x14ac:dyDescent="0.3">
      <c r="B2" s="13" t="s">
        <v>46</v>
      </c>
      <c r="C2" s="13"/>
      <c r="D2" s="13"/>
    </row>
    <row r="3" spans="2:4" ht="20.100000000000001" customHeight="1" thickTop="1" x14ac:dyDescent="0.25"/>
    <row r="4" spans="2:4" ht="20.100000000000001" customHeight="1" x14ac:dyDescent="0.25">
      <c r="B4" s="7" t="s">
        <v>0</v>
      </c>
      <c r="C4" s="7" t="s">
        <v>1</v>
      </c>
      <c r="D4" s="7" t="s">
        <v>45</v>
      </c>
    </row>
    <row r="5" spans="2:4" ht="20.100000000000001" customHeight="1" x14ac:dyDescent="0.25">
      <c r="B5" s="1" t="s">
        <v>3</v>
      </c>
      <c r="C5" s="1" t="s">
        <v>5</v>
      </c>
      <c r="D5" s="14" cm="1">
        <f t="array" ref="D5">_xlfn._xlws.FILTER(Dataset!$D$5:$D$15,(Dataset!$B$5:$B$15=Alternative!B5)*(Dataset!$C$5:$C$15=Alternative!C5))</f>
        <v>7700</v>
      </c>
    </row>
    <row r="6" spans="2:4" ht="20.100000000000001" customHeight="1" x14ac:dyDescent="0.25">
      <c r="B6" s="1" t="s">
        <v>3</v>
      </c>
      <c r="C6" s="1" t="s">
        <v>11</v>
      </c>
      <c r="D6" s="14" cm="1">
        <f t="array" ref="D6">_xlfn._xlws.FILTER(Dataset!$D$5:$D$15,(Dataset!$B$5:$B$15=Alternative!B6)*(Dataset!$C$5:$C$15=Alternative!C6))</f>
        <v>6000</v>
      </c>
    </row>
    <row r="7" spans="2:4" ht="20.100000000000001" customHeight="1" x14ac:dyDescent="0.25">
      <c r="B7" s="1" t="s">
        <v>4</v>
      </c>
      <c r="C7" s="1" t="s">
        <v>10</v>
      </c>
      <c r="D7" s="14" cm="1">
        <f t="array" ref="D7">_xlfn._xlws.FILTER(Dataset!$D$5:$D$15,(Dataset!$B$5:$B$15=Alternative!B7)*(Dataset!$C$5:$C$15=Alternative!C7))</f>
        <v>3400</v>
      </c>
    </row>
  </sheetData>
  <mergeCells count="1"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Dataset</vt:lpstr>
      <vt:lpstr>Array</vt:lpstr>
      <vt:lpstr>Non Array</vt:lpstr>
      <vt:lpstr>Dataset2</vt:lpstr>
      <vt:lpstr>Row-Column</vt:lpstr>
      <vt:lpstr>Date Range</vt:lpstr>
      <vt:lpstr>Alternative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Shahriar Abrar</cp:lastModifiedBy>
  <dcterms:created xsi:type="dcterms:W3CDTF">2021-09-19T04:37:58Z</dcterms:created>
  <dcterms:modified xsi:type="dcterms:W3CDTF">2022-11-23T08:40:04Z</dcterms:modified>
</cp:coreProperties>
</file>