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22AA1270-7A9C-4ACC-91C8-F612367C3CD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F ISNA" sheetId="12" r:id="rId1"/>
    <sheet name="Same Table" sheetId="8" r:id="rId2"/>
    <sheet name="Different Table" sheetId="9" r:id="rId3"/>
    <sheet name="Martin Bookstore" sheetId="11" r:id="rId4"/>
    <sheet name="Holder Bookstore" sheetId="10" r:id="rId5"/>
    <sheet name="IFNA with VLOOKUP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3" l="1"/>
  <c r="F9" i="12"/>
  <c r="F6" i="11"/>
  <c r="C19" i="9"/>
  <c r="F5" i="8"/>
</calcChain>
</file>

<file path=xl/sharedStrings.xml><?xml version="1.0" encoding="utf-8"?>
<sst xmlns="http://schemas.openxmlformats.org/spreadsheetml/2006/main" count="506" uniqueCount="82">
  <si>
    <t>Checks whether a value is #N/A, and returns TRUE or FALSE</t>
  </si>
  <si>
    <t>=ISNA(value)</t>
  </si>
  <si>
    <t>Name of the Candidate</t>
  </si>
  <si>
    <t>Marks in Exam</t>
  </si>
  <si>
    <t>Frank Orwell</t>
  </si>
  <si>
    <t>Natalia Austin</t>
  </si>
  <si>
    <t>Alisha Moor</t>
  </si>
  <si>
    <t>Steve Smith</t>
  </si>
  <si>
    <t>Ross Taylor</t>
  </si>
  <si>
    <t>Marks of Alfred Moyes</t>
  </si>
  <si>
    <t>Formula</t>
  </si>
  <si>
    <t>Output</t>
  </si>
  <si>
    <t>Not Found</t>
  </si>
  <si>
    <t>row 1</t>
  </si>
  <si>
    <t>row 2</t>
  </si>
  <si>
    <t>row 3</t>
  </si>
  <si>
    <t>row 4</t>
  </si>
  <si>
    <t>row 5</t>
  </si>
  <si>
    <t>column 1</t>
  </si>
  <si>
    <t>column 2</t>
  </si>
  <si>
    <r>
      <t>=IF(ISNA(VLOOKUP(</t>
    </r>
    <r>
      <rPr>
        <sz val="11"/>
        <color rgb="FFFF0000"/>
        <rFont val="Times New Roman"/>
        <family val="1"/>
      </rPr>
      <t>"Alfred Moyes"</t>
    </r>
    <r>
      <rPr>
        <sz val="11"/>
        <color theme="1"/>
        <rFont val="Times New Roman"/>
        <family val="1"/>
      </rPr>
      <t>,</t>
    </r>
    <r>
      <rPr>
        <sz val="11"/>
        <color rgb="FF00B050"/>
        <rFont val="Times New Roman"/>
        <family val="1"/>
      </rPr>
      <t>B8:B12</t>
    </r>
    <r>
      <rPr>
        <sz val="11"/>
        <color theme="1"/>
        <rFont val="Times New Roman"/>
        <family val="1"/>
      </rPr>
      <t>,</t>
    </r>
    <r>
      <rPr>
        <sz val="11"/>
        <color theme="9" tint="-0.499984740745262"/>
        <rFont val="Times New Roman"/>
        <family val="1"/>
      </rPr>
      <t>2</t>
    </r>
    <r>
      <rPr>
        <sz val="11"/>
        <color theme="1"/>
        <rFont val="Times New Roman"/>
        <family val="1"/>
      </rPr>
      <t>,</t>
    </r>
    <r>
      <rPr>
        <sz val="11"/>
        <color rgb="FF7030A0"/>
        <rFont val="Times New Roman"/>
        <family val="1"/>
      </rPr>
      <t>FALSE</t>
    </r>
    <r>
      <rPr>
        <sz val="11"/>
        <color theme="1"/>
        <rFont val="Times New Roman"/>
        <family val="1"/>
      </rPr>
      <t>)),"</t>
    </r>
    <r>
      <rPr>
        <sz val="11"/>
        <color theme="8" tint="-0.499984740745262"/>
        <rFont val="Times New Roman"/>
        <family val="1"/>
      </rPr>
      <t>Not Found"</t>
    </r>
    <r>
      <rPr>
        <sz val="11"/>
        <color theme="1"/>
        <rFont val="Times New Roman"/>
        <family val="1"/>
      </rPr>
      <t>)</t>
    </r>
  </si>
  <si>
    <t>Book Type</t>
  </si>
  <si>
    <t>Book Name</t>
  </si>
  <si>
    <t>Author</t>
  </si>
  <si>
    <t>Oliver Twist</t>
  </si>
  <si>
    <t>War and Peace</t>
  </si>
  <si>
    <t>My Side</t>
  </si>
  <si>
    <t>Nicholas Nicolby</t>
  </si>
  <si>
    <t>India Wins Freedom</t>
  </si>
  <si>
    <t>Wings of Fire</t>
  </si>
  <si>
    <t>Mein Kampf</t>
  </si>
  <si>
    <t>White Fang</t>
  </si>
  <si>
    <t>Animal Farm</t>
  </si>
  <si>
    <t>Road to Freedom</t>
  </si>
  <si>
    <t>David Copperfield</t>
  </si>
  <si>
    <t>Time Machine</t>
  </si>
  <si>
    <t>Amazonia</t>
  </si>
  <si>
    <t>Novel</t>
  </si>
  <si>
    <t>Autobiography</t>
  </si>
  <si>
    <t>Non-Fiction</t>
  </si>
  <si>
    <t>Science Fiction</t>
  </si>
  <si>
    <t>Thriller</t>
  </si>
  <si>
    <t>Charles Dickens</t>
  </si>
  <si>
    <t>Leo Tolstoy</t>
  </si>
  <si>
    <t>David Beckham</t>
  </si>
  <si>
    <t>Abul Kalam Azad</t>
  </si>
  <si>
    <t>APJ Abdul Kalam</t>
  </si>
  <si>
    <t>Adolf Hitler</t>
  </si>
  <si>
    <t>George Orwell</t>
  </si>
  <si>
    <t>Jack London</t>
  </si>
  <si>
    <t>Bertrand Russell</t>
  </si>
  <si>
    <t>H.G.Wells</t>
  </si>
  <si>
    <t>James Rollins</t>
  </si>
  <si>
    <t>She</t>
  </si>
  <si>
    <t xml:space="preserve"> Martin Chuzzulet</t>
  </si>
  <si>
    <t>The Notebook</t>
  </si>
  <si>
    <t>Pride and Prejudice</t>
  </si>
  <si>
    <t>Playing it My Way</t>
  </si>
  <si>
    <t>Ode to the Nightingale</t>
  </si>
  <si>
    <t>A Farewell to Arms</t>
  </si>
  <si>
    <t>Leaves of Grass</t>
  </si>
  <si>
    <t>The Diary of Anna Frank</t>
  </si>
  <si>
    <t>And Return of She</t>
  </si>
  <si>
    <t>Ode to the West Wind</t>
  </si>
  <si>
    <t>Poetry</t>
  </si>
  <si>
    <t>Sachin Tendulkar</t>
  </si>
  <si>
    <t>Nicholas Spark</t>
  </si>
  <si>
    <t>Jane Austin</t>
  </si>
  <si>
    <t>H. Rider Haggard</t>
  </si>
  <si>
    <t>John Keats</t>
  </si>
  <si>
    <t>Earnest Hemingway</t>
  </si>
  <si>
    <t>Walt Whitman</t>
  </si>
  <si>
    <t>Anna Frank</t>
  </si>
  <si>
    <t>P. B. Shelly</t>
  </si>
  <si>
    <t>Use of IF ISNA Function with VLOOKUP</t>
  </si>
  <si>
    <t>Use of IF ISNA Function with VLOOKUP in Same Table</t>
  </si>
  <si>
    <t>Use of IF ISNA Function with VLOOKUP in Different Table</t>
  </si>
  <si>
    <t>Martin Bookstore</t>
  </si>
  <si>
    <t>Holder Bookstore</t>
  </si>
  <si>
    <t>Use of IF ISNA Function with VLOOKUP in Different Worksheet</t>
  </si>
  <si>
    <t>Use of IFNA Function with VLOOKUP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</si>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</sst>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7030A0"/>
      <name val="Times New Roman"/>
      <family val="1"/>
    </font>
    <font>
      <sz val="11"/>
      <color theme="9" tint="-0.499984740745262"/>
      <name val="Times New Roman"/>
      <family val="1"/>
    </font>
    <font>
      <sz val="11"/>
      <color theme="8" tint="-0.499984740745262"/>
      <name val="Times New Roman"/>
      <family val="1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0" xfId="0" quotePrefix="1" applyFont="1" applyFill="1"/>
    <xf numFmtId="0" fontId="3" fillId="3" borderId="0" xfId="0" applyFont="1" applyFill="1"/>
    <xf numFmtId="0" fontId="1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" fillId="0" borderId="1" xfId="0" quotePrefix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AC75-9330-4120-BD3E-4C274A4BF538}">
  <dimension ref="B2:F16"/>
  <sheetViews>
    <sheetView showGridLines="0" workbookViewId="0">
      <selection activeCell="F23" sqref="F23"/>
    </sheetView>
  </sheetViews>
  <sheetFormatPr defaultRowHeight="20.100000000000001" customHeight="1" x14ac:dyDescent="0.25"/>
  <cols>
    <col min="1" max="1" width="2.5703125" style="15" customWidth="1"/>
    <col min="2" max="2" width="12.42578125" style="15" customWidth="1"/>
    <col min="3" max="3" width="25.140625" style="15" customWidth="1"/>
    <col min="4" max="4" width="19.42578125" style="15" customWidth="1"/>
    <col min="5" max="5" width="4" style="15" customWidth="1"/>
    <col min="6" max="6" width="25.140625" style="15" customWidth="1"/>
    <col min="7" max="7" width="18.42578125" style="15" customWidth="1"/>
    <col min="8" max="16384" width="9.140625" style="15"/>
  </cols>
  <sheetData>
    <row r="2" spans="2:6" ht="20.100000000000001" customHeight="1" x14ac:dyDescent="0.25">
      <c r="B2" s="32" t="s">
        <v>74</v>
      </c>
      <c r="C2" s="32"/>
      <c r="D2" s="32"/>
      <c r="E2" s="32"/>
      <c r="F2" s="32"/>
    </row>
    <row r="4" spans="2:6" ht="20.100000000000001" customHeight="1" x14ac:dyDescent="0.25">
      <c r="B4" s="2" t="s">
        <v>0</v>
      </c>
      <c r="C4" s="2"/>
      <c r="D4" s="2"/>
      <c r="E4" s="1"/>
      <c r="F4" s="1"/>
    </row>
    <row r="5" spans="2:6" ht="20.100000000000001" customHeight="1" x14ac:dyDescent="0.25">
      <c r="B5" s="3" t="s">
        <v>1</v>
      </c>
      <c r="C5" s="4"/>
      <c r="D5" s="4"/>
      <c r="E5" s="5"/>
      <c r="F5" s="5"/>
    </row>
    <row r="6" spans="2:6" ht="20.100000000000001" customHeight="1" x14ac:dyDescent="0.25">
      <c r="B6" s="2"/>
      <c r="C6" s="2"/>
      <c r="D6" s="2"/>
      <c r="E6" s="1"/>
      <c r="F6" s="1"/>
    </row>
    <row r="7" spans="2:6" ht="20.100000000000001" customHeight="1" thickBot="1" x14ac:dyDescent="0.3">
      <c r="B7" s="1"/>
      <c r="C7" s="14" t="s">
        <v>18</v>
      </c>
      <c r="D7" s="14" t="s">
        <v>19</v>
      </c>
      <c r="E7" s="1"/>
      <c r="F7" s="1"/>
    </row>
    <row r="8" spans="2:6" ht="20.100000000000001" customHeight="1" x14ac:dyDescent="0.25">
      <c r="B8" s="1"/>
      <c r="C8" s="6" t="s">
        <v>2</v>
      </c>
      <c r="D8" s="7" t="s">
        <v>3</v>
      </c>
      <c r="E8" s="1"/>
      <c r="F8" s="12" t="s">
        <v>9</v>
      </c>
    </row>
    <row r="9" spans="2:6" ht="20.100000000000001" customHeight="1" thickBot="1" x14ac:dyDescent="0.3">
      <c r="B9" s="14" t="s">
        <v>13</v>
      </c>
      <c r="C9" s="8" t="s">
        <v>4</v>
      </c>
      <c r="D9" s="9">
        <v>87</v>
      </c>
      <c r="E9" s="1"/>
      <c r="F9" s="13" t="str">
        <f>IF(ISNA(VLOOKUP("Alfred Moyes",C9:C13,2,FALSE)),"Not Found")</f>
        <v>Not Found</v>
      </c>
    </row>
    <row r="10" spans="2:6" ht="20.100000000000001" customHeight="1" x14ac:dyDescent="0.25">
      <c r="B10" s="14" t="s">
        <v>14</v>
      </c>
      <c r="C10" s="8" t="s">
        <v>5</v>
      </c>
      <c r="D10" s="9">
        <v>69</v>
      </c>
      <c r="E10" s="1"/>
      <c r="F10" s="1"/>
    </row>
    <row r="11" spans="2:6" ht="20.100000000000001" customHeight="1" x14ac:dyDescent="0.25">
      <c r="B11" s="14" t="s">
        <v>15</v>
      </c>
      <c r="C11" s="8" t="s">
        <v>6</v>
      </c>
      <c r="D11" s="9">
        <v>77</v>
      </c>
      <c r="E11" s="1"/>
      <c r="F11" s="1"/>
    </row>
    <row r="12" spans="2:6" ht="20.100000000000001" customHeight="1" x14ac:dyDescent="0.25">
      <c r="B12" s="14" t="s">
        <v>16</v>
      </c>
      <c r="C12" s="8" t="s">
        <v>7</v>
      </c>
      <c r="D12" s="9">
        <v>53</v>
      </c>
      <c r="E12" s="1"/>
      <c r="F12" s="1"/>
    </row>
    <row r="13" spans="2:6" ht="20.100000000000001" customHeight="1" thickBot="1" x14ac:dyDescent="0.3">
      <c r="B13" s="14" t="s">
        <v>17</v>
      </c>
      <c r="C13" s="10" t="s">
        <v>8</v>
      </c>
      <c r="D13" s="11">
        <v>94</v>
      </c>
      <c r="E13" s="1"/>
      <c r="F13" s="1"/>
    </row>
    <row r="14" spans="2:6" ht="20.100000000000001" customHeight="1" x14ac:dyDescent="0.25">
      <c r="B14" s="1"/>
      <c r="C14" s="1"/>
      <c r="D14" s="1"/>
      <c r="E14" s="1"/>
      <c r="F14" s="1"/>
    </row>
    <row r="15" spans="2:6" ht="20.100000000000001" customHeight="1" x14ac:dyDescent="0.25">
      <c r="B15" s="1"/>
      <c r="C15" s="34" t="s">
        <v>10</v>
      </c>
      <c r="D15" s="34"/>
      <c r="E15" s="34"/>
      <c r="F15" s="30" t="s">
        <v>11</v>
      </c>
    </row>
    <row r="16" spans="2:6" ht="33.75" customHeight="1" x14ac:dyDescent="0.25">
      <c r="B16" s="1"/>
      <c r="C16" s="33" t="s">
        <v>20</v>
      </c>
      <c r="D16" s="33"/>
      <c r="E16" s="33"/>
      <c r="F16" s="31" t="s">
        <v>12</v>
      </c>
    </row>
  </sheetData>
  <mergeCells count="3">
    <mergeCell ref="B2:F2"/>
    <mergeCell ref="C16:E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C6A5-E0A2-4C5B-A2F1-29DAD76E0D6D}">
  <dimension ref="B2:S18"/>
  <sheetViews>
    <sheetView showGridLines="0" workbookViewId="0">
      <selection activeCell="M8" sqref="M8"/>
    </sheetView>
  </sheetViews>
  <sheetFormatPr defaultRowHeight="20.100000000000001" customHeight="1" x14ac:dyDescent="0.25"/>
  <cols>
    <col min="1" max="1" width="2.5703125" style="15" customWidth="1"/>
    <col min="2" max="2" width="18.5703125" style="15" customWidth="1"/>
    <col min="3" max="3" width="19.42578125" style="15" customWidth="1"/>
    <col min="4" max="4" width="21" style="15" customWidth="1"/>
    <col min="5" max="5" width="6.28515625" style="15" customWidth="1"/>
    <col min="6" max="6" width="20.5703125" style="15" customWidth="1"/>
    <col min="7" max="7" width="18.42578125" style="15" customWidth="1"/>
    <col min="8" max="14" width="9.140625" style="15"/>
    <col min="15" max="15" width="18.5703125" style="15" customWidth="1"/>
    <col min="16" max="16" width="19.42578125" style="15" customWidth="1"/>
    <col min="17" max="17" width="21" style="15" customWidth="1"/>
    <col min="18" max="18" width="6.28515625" style="15" customWidth="1"/>
    <col min="19" max="19" width="20.5703125" style="15" customWidth="1"/>
    <col min="20" max="16384" width="9.140625" style="15"/>
  </cols>
  <sheetData>
    <row r="2" spans="2:19" ht="20.100000000000001" customHeight="1" x14ac:dyDescent="0.25">
      <c r="B2" s="32" t="s">
        <v>75</v>
      </c>
      <c r="C2" s="32"/>
      <c r="D2" s="32"/>
      <c r="E2" s="32"/>
      <c r="F2" s="32"/>
      <c r="O2" s="36" t="s">
        <v>81</v>
      </c>
      <c r="P2" s="36"/>
      <c r="Q2" s="36"/>
      <c r="R2" s="36"/>
      <c r="S2" s="36"/>
    </row>
    <row r="4" spans="2:19" ht="20.100000000000001" customHeight="1" x14ac:dyDescent="0.25">
      <c r="B4" s="23" t="s">
        <v>21</v>
      </c>
      <c r="C4" s="23" t="s">
        <v>22</v>
      </c>
      <c r="D4" s="23" t="s">
        <v>23</v>
      </c>
      <c r="F4" s="24" t="s">
        <v>11</v>
      </c>
      <c r="O4" s="23" t="s">
        <v>21</v>
      </c>
      <c r="P4" s="23" t="s">
        <v>22</v>
      </c>
      <c r="Q4" s="23" t="s">
        <v>23</v>
      </c>
      <c r="S4" s="24" t="s">
        <v>11</v>
      </c>
    </row>
    <row r="5" spans="2:19" ht="20.100000000000001" customHeight="1" x14ac:dyDescent="0.25">
      <c r="B5" s="17" t="s">
        <v>37</v>
      </c>
      <c r="C5" s="17" t="s">
        <v>24</v>
      </c>
      <c r="D5" s="17" t="s">
        <v>42</v>
      </c>
      <c r="F5" s="25" t="str">
        <f>IF(ISNA(VLOOKUP("Poetry",B5:D17,2,FALSE)),VLOOKUP("Novel",B5:D17,2,FALSE))</f>
        <v>Oliver Twist</v>
      </c>
      <c r="O5" s="17" t="s">
        <v>37</v>
      </c>
      <c r="P5" s="17" t="s">
        <v>24</v>
      </c>
      <c r="Q5" s="17" t="s">
        <v>42</v>
      </c>
      <c r="S5" s="25"/>
    </row>
    <row r="6" spans="2:19" ht="20.100000000000001" customHeight="1" x14ac:dyDescent="0.25">
      <c r="B6" s="20" t="s">
        <v>37</v>
      </c>
      <c r="C6" s="20" t="s">
        <v>25</v>
      </c>
      <c r="D6" s="20" t="s">
        <v>43</v>
      </c>
      <c r="O6" s="20" t="s">
        <v>37</v>
      </c>
      <c r="P6" s="20" t="s">
        <v>25</v>
      </c>
      <c r="Q6" s="20" t="s">
        <v>43</v>
      </c>
    </row>
    <row r="7" spans="2:19" ht="20.100000000000001" customHeight="1" x14ac:dyDescent="0.25">
      <c r="B7" s="20" t="s">
        <v>38</v>
      </c>
      <c r="C7" s="20" t="s">
        <v>26</v>
      </c>
      <c r="D7" s="20" t="s">
        <v>44</v>
      </c>
      <c r="O7" s="20" t="s">
        <v>38</v>
      </c>
      <c r="P7" s="20" t="s">
        <v>26</v>
      </c>
      <c r="Q7" s="20" t="s">
        <v>44</v>
      </c>
    </row>
    <row r="8" spans="2:19" ht="20.100000000000001" customHeight="1" x14ac:dyDescent="0.25">
      <c r="B8" s="20" t="s">
        <v>37</v>
      </c>
      <c r="C8" s="20" t="s">
        <v>27</v>
      </c>
      <c r="D8" s="20" t="s">
        <v>42</v>
      </c>
      <c r="O8" s="20" t="s">
        <v>37</v>
      </c>
      <c r="P8" s="20" t="s">
        <v>27</v>
      </c>
      <c r="Q8" s="20" t="s">
        <v>42</v>
      </c>
    </row>
    <row r="9" spans="2:19" ht="20.100000000000001" customHeight="1" x14ac:dyDescent="0.25">
      <c r="B9" s="20" t="s">
        <v>39</v>
      </c>
      <c r="C9" s="20" t="s">
        <v>28</v>
      </c>
      <c r="D9" s="20" t="s">
        <v>45</v>
      </c>
      <c r="O9" s="20" t="s">
        <v>39</v>
      </c>
      <c r="P9" s="20" t="s">
        <v>28</v>
      </c>
      <c r="Q9" s="20" t="s">
        <v>45</v>
      </c>
    </row>
    <row r="10" spans="2:19" ht="20.100000000000001" customHeight="1" x14ac:dyDescent="0.25">
      <c r="B10" s="20" t="s">
        <v>39</v>
      </c>
      <c r="C10" s="20" t="s">
        <v>29</v>
      </c>
      <c r="D10" s="20" t="s">
        <v>46</v>
      </c>
      <c r="O10" s="20" t="s">
        <v>39</v>
      </c>
      <c r="P10" s="20" t="s">
        <v>29</v>
      </c>
      <c r="Q10" s="20" t="s">
        <v>46</v>
      </c>
    </row>
    <row r="11" spans="2:19" ht="20.100000000000001" customHeight="1" x14ac:dyDescent="0.25">
      <c r="B11" s="20" t="s">
        <v>38</v>
      </c>
      <c r="C11" s="20" t="s">
        <v>30</v>
      </c>
      <c r="D11" s="20" t="s">
        <v>47</v>
      </c>
      <c r="O11" s="20" t="s">
        <v>38</v>
      </c>
      <c r="P11" s="20" t="s">
        <v>30</v>
      </c>
      <c r="Q11" s="20" t="s">
        <v>47</v>
      </c>
    </row>
    <row r="12" spans="2:19" ht="20.100000000000001" customHeight="1" x14ac:dyDescent="0.25">
      <c r="B12" s="20" t="s">
        <v>37</v>
      </c>
      <c r="C12" s="20" t="s">
        <v>31</v>
      </c>
      <c r="D12" s="20" t="s">
        <v>49</v>
      </c>
      <c r="O12" s="20" t="s">
        <v>37</v>
      </c>
      <c r="P12" s="20" t="s">
        <v>31</v>
      </c>
      <c r="Q12" s="20" t="s">
        <v>49</v>
      </c>
    </row>
    <row r="13" spans="2:19" ht="20.100000000000001" customHeight="1" x14ac:dyDescent="0.25">
      <c r="B13" s="20" t="s">
        <v>37</v>
      </c>
      <c r="C13" s="20" t="s">
        <v>32</v>
      </c>
      <c r="D13" s="20" t="s">
        <v>48</v>
      </c>
      <c r="O13" s="20" t="s">
        <v>37</v>
      </c>
      <c r="P13" s="20" t="s">
        <v>32</v>
      </c>
      <c r="Q13" s="20" t="s">
        <v>48</v>
      </c>
    </row>
    <row r="14" spans="2:19" ht="20.100000000000001" customHeight="1" x14ac:dyDescent="0.25">
      <c r="B14" s="20" t="s">
        <v>39</v>
      </c>
      <c r="C14" s="20" t="s">
        <v>33</v>
      </c>
      <c r="D14" s="20" t="s">
        <v>50</v>
      </c>
      <c r="O14" s="20" t="s">
        <v>39</v>
      </c>
      <c r="P14" s="20" t="s">
        <v>33</v>
      </c>
      <c r="Q14" s="20" t="s">
        <v>50</v>
      </c>
    </row>
    <row r="15" spans="2:19" ht="20.100000000000001" customHeight="1" x14ac:dyDescent="0.25">
      <c r="B15" s="20" t="s">
        <v>37</v>
      </c>
      <c r="C15" s="20" t="s">
        <v>34</v>
      </c>
      <c r="D15" s="20" t="s">
        <v>42</v>
      </c>
      <c r="O15" s="20" t="s">
        <v>37</v>
      </c>
      <c r="P15" s="20" t="s">
        <v>34</v>
      </c>
      <c r="Q15" s="20" t="s">
        <v>42</v>
      </c>
    </row>
    <row r="16" spans="2:19" ht="20.100000000000001" customHeight="1" x14ac:dyDescent="0.25">
      <c r="B16" s="20" t="s">
        <v>40</v>
      </c>
      <c r="C16" s="20" t="s">
        <v>35</v>
      </c>
      <c r="D16" s="20" t="s">
        <v>51</v>
      </c>
      <c r="O16" s="20" t="s">
        <v>40</v>
      </c>
      <c r="P16" s="20" t="s">
        <v>35</v>
      </c>
      <c r="Q16" s="20" t="s">
        <v>51</v>
      </c>
    </row>
    <row r="17" spans="2:17" ht="20.100000000000001" customHeight="1" x14ac:dyDescent="0.25">
      <c r="B17" s="20" t="s">
        <v>41</v>
      </c>
      <c r="C17" s="20" t="s">
        <v>36</v>
      </c>
      <c r="D17" s="20" t="s">
        <v>52</v>
      </c>
      <c r="O17" s="20" t="s">
        <v>41</v>
      </c>
      <c r="P17" s="20" t="s">
        <v>36</v>
      </c>
      <c r="Q17" s="20" t="s">
        <v>52</v>
      </c>
    </row>
    <row r="18" spans="2:17" ht="67.5" customHeight="1" x14ac:dyDescent="0.25"/>
  </sheetData>
  <mergeCells count="2">
    <mergeCell ref="B2:F2"/>
    <mergeCell ref="O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06BB-90B2-4E84-B6F2-D5972C587E98}">
  <dimension ref="B1:X19"/>
  <sheetViews>
    <sheetView showGridLines="0" workbookViewId="0">
      <selection activeCell="R3" sqref="R3"/>
    </sheetView>
  </sheetViews>
  <sheetFormatPr defaultRowHeight="20.100000000000001" customHeight="1" x14ac:dyDescent="0.25"/>
  <cols>
    <col min="1" max="1" width="2.5703125" style="15" customWidth="1"/>
    <col min="2" max="2" width="15" style="15" customWidth="1"/>
    <col min="3" max="3" width="13.7109375" style="15" customWidth="1"/>
    <col min="4" max="4" width="17.42578125" style="15" customWidth="1"/>
    <col min="5" max="5" width="3.140625" style="15" customWidth="1"/>
    <col min="6" max="6" width="16.7109375" style="15" customWidth="1"/>
    <col min="7" max="7" width="16.85546875" style="15" customWidth="1"/>
    <col min="8" max="8" width="18.28515625" style="15" customWidth="1"/>
    <col min="9" max="9" width="18.7109375" style="15" customWidth="1"/>
    <col min="10" max="17" width="9.140625" style="15"/>
    <col min="18" max="18" width="15" style="15" customWidth="1"/>
    <col min="19" max="19" width="13.7109375" style="15" customWidth="1"/>
    <col min="20" max="20" width="17.42578125" style="15" customWidth="1"/>
    <col min="21" max="21" width="3.140625" style="15" customWidth="1"/>
    <col min="22" max="22" width="16.7109375" style="15" customWidth="1"/>
    <col min="23" max="23" width="16.85546875" style="15" customWidth="1"/>
    <col min="24" max="24" width="18.28515625" style="15" customWidth="1"/>
    <col min="25" max="16384" width="9.140625" style="15"/>
  </cols>
  <sheetData>
    <row r="1" spans="2:24" ht="12.75" customHeight="1" x14ac:dyDescent="0.25"/>
    <row r="2" spans="2:24" ht="20.100000000000001" customHeight="1" x14ac:dyDescent="0.25">
      <c r="B2" s="32" t="s">
        <v>76</v>
      </c>
      <c r="C2" s="32"/>
      <c r="D2" s="32"/>
      <c r="E2" s="32"/>
      <c r="F2" s="32"/>
      <c r="G2" s="32"/>
      <c r="H2" s="32"/>
      <c r="R2" s="36" t="s">
        <v>81</v>
      </c>
      <c r="S2" s="36"/>
      <c r="T2" s="36"/>
      <c r="U2" s="36"/>
      <c r="V2" s="36"/>
      <c r="W2" s="36"/>
      <c r="X2" s="36"/>
    </row>
    <row r="3" spans="2:24" ht="12.75" customHeight="1" thickBot="1" x14ac:dyDescent="0.3"/>
    <row r="4" spans="2:24" ht="20.100000000000001" customHeight="1" x14ac:dyDescent="0.25">
      <c r="B4" s="23" t="s">
        <v>21</v>
      </c>
      <c r="C4" s="23" t="s">
        <v>22</v>
      </c>
      <c r="D4" s="23" t="s">
        <v>23</v>
      </c>
      <c r="F4" s="26" t="s">
        <v>21</v>
      </c>
      <c r="G4" s="27" t="s">
        <v>22</v>
      </c>
      <c r="H4" s="28" t="s">
        <v>23</v>
      </c>
      <c r="R4" s="23" t="s">
        <v>21</v>
      </c>
      <c r="S4" s="23" t="s">
        <v>22</v>
      </c>
      <c r="T4" s="23" t="s">
        <v>23</v>
      </c>
      <c r="V4" s="26" t="s">
        <v>21</v>
      </c>
      <c r="W4" s="27" t="s">
        <v>22</v>
      </c>
      <c r="X4" s="28" t="s">
        <v>23</v>
      </c>
    </row>
    <row r="5" spans="2:24" ht="20.100000000000001" customHeight="1" x14ac:dyDescent="0.25">
      <c r="B5" s="17" t="s">
        <v>37</v>
      </c>
      <c r="C5" s="17" t="s">
        <v>24</v>
      </c>
      <c r="D5" s="17" t="s">
        <v>42</v>
      </c>
      <c r="F5" s="16" t="s">
        <v>38</v>
      </c>
      <c r="G5" s="17" t="s">
        <v>57</v>
      </c>
      <c r="H5" s="18" t="s">
        <v>65</v>
      </c>
      <c r="R5" s="17" t="s">
        <v>37</v>
      </c>
      <c r="S5" s="17" t="s">
        <v>24</v>
      </c>
      <c r="T5" s="17" t="s">
        <v>42</v>
      </c>
      <c r="V5" s="16" t="s">
        <v>38</v>
      </c>
      <c r="W5" s="17" t="s">
        <v>57</v>
      </c>
      <c r="X5" s="18" t="s">
        <v>65</v>
      </c>
    </row>
    <row r="6" spans="2:24" ht="20.100000000000001" customHeight="1" x14ac:dyDescent="0.25">
      <c r="B6" s="20" t="s">
        <v>37</v>
      </c>
      <c r="C6" s="20" t="s">
        <v>25</v>
      </c>
      <c r="D6" s="20" t="s">
        <v>43</v>
      </c>
      <c r="F6" s="19" t="s">
        <v>37</v>
      </c>
      <c r="G6" s="20" t="s">
        <v>54</v>
      </c>
      <c r="H6" s="21" t="s">
        <v>42</v>
      </c>
      <c r="R6" s="20" t="s">
        <v>37</v>
      </c>
      <c r="S6" s="20" t="s">
        <v>25</v>
      </c>
      <c r="T6" s="20" t="s">
        <v>43</v>
      </c>
      <c r="V6" s="19" t="s">
        <v>37</v>
      </c>
      <c r="W6" s="20" t="s">
        <v>54</v>
      </c>
      <c r="X6" s="21" t="s">
        <v>42</v>
      </c>
    </row>
    <row r="7" spans="2:24" ht="20.100000000000001" customHeight="1" x14ac:dyDescent="0.25">
      <c r="B7" s="20" t="s">
        <v>38</v>
      </c>
      <c r="C7" s="20" t="s">
        <v>26</v>
      </c>
      <c r="D7" s="20" t="s">
        <v>44</v>
      </c>
      <c r="F7" s="19" t="s">
        <v>37</v>
      </c>
      <c r="G7" s="20" t="s">
        <v>55</v>
      </c>
      <c r="H7" s="21" t="s">
        <v>66</v>
      </c>
      <c r="R7" s="20" t="s">
        <v>38</v>
      </c>
      <c r="S7" s="20" t="s">
        <v>26</v>
      </c>
      <c r="T7" s="20" t="s">
        <v>44</v>
      </c>
      <c r="V7" s="19" t="s">
        <v>37</v>
      </c>
      <c r="W7" s="20" t="s">
        <v>55</v>
      </c>
      <c r="X7" s="21" t="s">
        <v>66</v>
      </c>
    </row>
    <row r="8" spans="2:24" ht="36" customHeight="1" x14ac:dyDescent="0.25">
      <c r="B8" s="20" t="s">
        <v>37</v>
      </c>
      <c r="C8" s="20" t="s">
        <v>27</v>
      </c>
      <c r="D8" s="20" t="s">
        <v>42</v>
      </c>
      <c r="F8" s="19" t="s">
        <v>37</v>
      </c>
      <c r="G8" s="20" t="s">
        <v>56</v>
      </c>
      <c r="H8" s="21" t="s">
        <v>67</v>
      </c>
      <c r="R8" s="20" t="s">
        <v>37</v>
      </c>
      <c r="S8" s="20" t="s">
        <v>27</v>
      </c>
      <c r="T8" s="20" t="s">
        <v>42</v>
      </c>
      <c r="V8" s="19" t="s">
        <v>37</v>
      </c>
      <c r="W8" s="20" t="s">
        <v>56</v>
      </c>
      <c r="X8" s="21" t="s">
        <v>67</v>
      </c>
    </row>
    <row r="9" spans="2:24" ht="36" customHeight="1" x14ac:dyDescent="0.25">
      <c r="B9" s="20" t="s">
        <v>39</v>
      </c>
      <c r="C9" s="20" t="s">
        <v>28</v>
      </c>
      <c r="D9" s="20" t="s">
        <v>45</v>
      </c>
      <c r="F9" s="19" t="s">
        <v>38</v>
      </c>
      <c r="G9" s="20" t="s">
        <v>26</v>
      </c>
      <c r="H9" s="21" t="s">
        <v>44</v>
      </c>
      <c r="R9" s="20" t="s">
        <v>39</v>
      </c>
      <c r="S9" s="20" t="s">
        <v>28</v>
      </c>
      <c r="T9" s="20" t="s">
        <v>45</v>
      </c>
      <c r="V9" s="19" t="s">
        <v>38</v>
      </c>
      <c r="W9" s="20" t="s">
        <v>26</v>
      </c>
      <c r="X9" s="21" t="s">
        <v>44</v>
      </c>
    </row>
    <row r="10" spans="2:24" ht="20.100000000000001" customHeight="1" x14ac:dyDescent="0.25">
      <c r="B10" s="20" t="s">
        <v>39</v>
      </c>
      <c r="C10" s="20" t="s">
        <v>29</v>
      </c>
      <c r="D10" s="20" t="s">
        <v>46</v>
      </c>
      <c r="F10" s="19" t="s">
        <v>37</v>
      </c>
      <c r="G10" s="20" t="s">
        <v>53</v>
      </c>
      <c r="H10" s="21" t="s">
        <v>68</v>
      </c>
      <c r="R10" s="20" t="s">
        <v>39</v>
      </c>
      <c r="S10" s="20" t="s">
        <v>29</v>
      </c>
      <c r="T10" s="20" t="s">
        <v>46</v>
      </c>
      <c r="V10" s="19" t="s">
        <v>37</v>
      </c>
      <c r="W10" s="20" t="s">
        <v>53</v>
      </c>
      <c r="X10" s="21" t="s">
        <v>68</v>
      </c>
    </row>
    <row r="11" spans="2:24" ht="36" customHeight="1" x14ac:dyDescent="0.25">
      <c r="B11" s="20" t="s">
        <v>38</v>
      </c>
      <c r="C11" s="20" t="s">
        <v>30</v>
      </c>
      <c r="D11" s="20" t="s">
        <v>47</v>
      </c>
      <c r="F11" s="16" t="s">
        <v>64</v>
      </c>
      <c r="G11" s="17" t="s">
        <v>58</v>
      </c>
      <c r="H11" s="18" t="s">
        <v>69</v>
      </c>
      <c r="R11" s="20" t="s">
        <v>38</v>
      </c>
      <c r="S11" s="20" t="s">
        <v>30</v>
      </c>
      <c r="T11" s="20" t="s">
        <v>47</v>
      </c>
      <c r="V11" s="16" t="s">
        <v>64</v>
      </c>
      <c r="W11" s="17" t="s">
        <v>58</v>
      </c>
      <c r="X11" s="18" t="s">
        <v>69</v>
      </c>
    </row>
    <row r="12" spans="2:24" ht="36" customHeight="1" x14ac:dyDescent="0.25">
      <c r="B12" s="20" t="s">
        <v>37</v>
      </c>
      <c r="C12" s="20" t="s">
        <v>31</v>
      </c>
      <c r="D12" s="20" t="s">
        <v>49</v>
      </c>
      <c r="F12" s="19" t="s">
        <v>37</v>
      </c>
      <c r="G12" s="20" t="s">
        <v>59</v>
      </c>
      <c r="H12" s="21" t="s">
        <v>70</v>
      </c>
      <c r="R12" s="20" t="s">
        <v>37</v>
      </c>
      <c r="S12" s="20" t="s">
        <v>31</v>
      </c>
      <c r="T12" s="20" t="s">
        <v>49</v>
      </c>
      <c r="V12" s="19" t="s">
        <v>37</v>
      </c>
      <c r="W12" s="20" t="s">
        <v>59</v>
      </c>
      <c r="X12" s="21" t="s">
        <v>70</v>
      </c>
    </row>
    <row r="13" spans="2:24" ht="20.100000000000001" customHeight="1" x14ac:dyDescent="0.25">
      <c r="B13" s="20" t="s">
        <v>37</v>
      </c>
      <c r="C13" s="20" t="s">
        <v>32</v>
      </c>
      <c r="D13" s="20" t="s">
        <v>48</v>
      </c>
      <c r="F13" s="19" t="s">
        <v>64</v>
      </c>
      <c r="G13" s="20" t="s">
        <v>60</v>
      </c>
      <c r="H13" s="21" t="s">
        <v>71</v>
      </c>
      <c r="R13" s="20" t="s">
        <v>37</v>
      </c>
      <c r="S13" s="20" t="s">
        <v>32</v>
      </c>
      <c r="T13" s="20" t="s">
        <v>48</v>
      </c>
      <c r="V13" s="19" t="s">
        <v>64</v>
      </c>
      <c r="W13" s="20" t="s">
        <v>60</v>
      </c>
      <c r="X13" s="21" t="s">
        <v>71</v>
      </c>
    </row>
    <row r="14" spans="2:24" ht="36" customHeight="1" x14ac:dyDescent="0.25">
      <c r="B14" s="20" t="s">
        <v>39</v>
      </c>
      <c r="C14" s="20" t="s">
        <v>33</v>
      </c>
      <c r="D14" s="20" t="s">
        <v>50</v>
      </c>
      <c r="F14" s="19" t="s">
        <v>38</v>
      </c>
      <c r="G14" s="22" t="s">
        <v>61</v>
      </c>
      <c r="H14" s="21" t="s">
        <v>72</v>
      </c>
      <c r="R14" s="20" t="s">
        <v>39</v>
      </c>
      <c r="S14" s="20" t="s">
        <v>33</v>
      </c>
      <c r="T14" s="20" t="s">
        <v>50</v>
      </c>
      <c r="V14" s="19" t="s">
        <v>38</v>
      </c>
      <c r="W14" s="22" t="s">
        <v>61</v>
      </c>
      <c r="X14" s="21" t="s">
        <v>72</v>
      </c>
    </row>
    <row r="15" spans="2:24" ht="36" customHeight="1" x14ac:dyDescent="0.25">
      <c r="B15" s="20" t="s">
        <v>37</v>
      </c>
      <c r="C15" s="20" t="s">
        <v>34</v>
      </c>
      <c r="D15" s="20" t="s">
        <v>42</v>
      </c>
      <c r="F15" s="19" t="s">
        <v>37</v>
      </c>
      <c r="G15" s="20" t="s">
        <v>62</v>
      </c>
      <c r="H15" s="21" t="s">
        <v>68</v>
      </c>
      <c r="R15" s="20" t="s">
        <v>37</v>
      </c>
      <c r="S15" s="20" t="s">
        <v>34</v>
      </c>
      <c r="T15" s="20" t="s">
        <v>42</v>
      </c>
      <c r="V15" s="19" t="s">
        <v>37</v>
      </c>
      <c r="W15" s="20" t="s">
        <v>62</v>
      </c>
      <c r="X15" s="21" t="s">
        <v>68</v>
      </c>
    </row>
    <row r="16" spans="2:24" ht="36" customHeight="1" x14ac:dyDescent="0.25">
      <c r="B16" s="20" t="s">
        <v>40</v>
      </c>
      <c r="C16" s="20" t="s">
        <v>35</v>
      </c>
      <c r="D16" s="20" t="s">
        <v>51</v>
      </c>
      <c r="F16" s="19" t="s">
        <v>64</v>
      </c>
      <c r="G16" s="20" t="s">
        <v>63</v>
      </c>
      <c r="H16" s="21" t="s">
        <v>73</v>
      </c>
      <c r="R16" s="20" t="s">
        <v>40</v>
      </c>
      <c r="S16" s="20" t="s">
        <v>35</v>
      </c>
      <c r="T16" s="20" t="s">
        <v>51</v>
      </c>
      <c r="V16" s="19" t="s">
        <v>64</v>
      </c>
      <c r="W16" s="20" t="s">
        <v>63</v>
      </c>
      <c r="X16" s="21" t="s">
        <v>73</v>
      </c>
    </row>
    <row r="17" spans="2:24" ht="20.100000000000001" customHeight="1" x14ac:dyDescent="0.25">
      <c r="B17" s="20" t="s">
        <v>41</v>
      </c>
      <c r="C17" s="20" t="s">
        <v>36</v>
      </c>
      <c r="D17" s="20" t="s">
        <v>52</v>
      </c>
      <c r="F17" s="19" t="s">
        <v>39</v>
      </c>
      <c r="G17" s="20" t="s">
        <v>33</v>
      </c>
      <c r="H17" s="21" t="s">
        <v>50</v>
      </c>
      <c r="R17" s="20" t="s">
        <v>41</v>
      </c>
      <c r="S17" s="20" t="s">
        <v>36</v>
      </c>
      <c r="T17" s="20" t="s">
        <v>52</v>
      </c>
      <c r="V17" s="19" t="s">
        <v>39</v>
      </c>
      <c r="W17" s="20" t="s">
        <v>33</v>
      </c>
      <c r="X17" s="21" t="s">
        <v>50</v>
      </c>
    </row>
    <row r="19" spans="2:24" ht="30.75" customHeight="1" x14ac:dyDescent="0.25">
      <c r="B19" s="24" t="s">
        <v>11</v>
      </c>
      <c r="C19" s="20" t="str">
        <f>IF(ISNA(VLOOKUP("Poetry",B5:D17,2,FALSE)),VLOOKUP("Poetry",F5:H17,2,FALSE))</f>
        <v>Ode to the Nightingale</v>
      </c>
      <c r="R19" s="24" t="s">
        <v>11</v>
      </c>
      <c r="S19" s="20"/>
    </row>
  </sheetData>
  <mergeCells count="2">
    <mergeCell ref="B2:H2"/>
    <mergeCell ref="R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BD3D-563D-4778-90AF-6077135933BB}">
  <dimension ref="B2:S19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2.5703125" style="15" customWidth="1"/>
    <col min="2" max="2" width="23.28515625" style="15" customWidth="1"/>
    <col min="3" max="3" width="27.28515625" style="15" customWidth="1"/>
    <col min="4" max="4" width="25.7109375" style="15" customWidth="1"/>
    <col min="5" max="5" width="2.5703125" style="15" customWidth="1"/>
    <col min="6" max="6" width="13.7109375" style="15" customWidth="1"/>
    <col min="7" max="14" width="9.140625" style="15"/>
    <col min="15" max="15" width="23.28515625" style="15" customWidth="1"/>
    <col min="16" max="16" width="27.28515625" style="15" customWidth="1"/>
    <col min="17" max="17" width="25.7109375" style="15" customWidth="1"/>
    <col min="18" max="18" width="2.5703125" style="15" customWidth="1"/>
    <col min="19" max="19" width="13.7109375" style="15" customWidth="1"/>
    <col min="20" max="16384" width="9.140625" style="15"/>
  </cols>
  <sheetData>
    <row r="2" spans="2:19" ht="20.100000000000001" customHeight="1" x14ac:dyDescent="0.25">
      <c r="B2" s="32" t="s">
        <v>79</v>
      </c>
      <c r="C2" s="32"/>
      <c r="D2" s="32"/>
      <c r="E2" s="32"/>
      <c r="F2" s="32"/>
      <c r="O2" s="36" t="s">
        <v>81</v>
      </c>
      <c r="P2" s="36"/>
      <c r="Q2" s="36"/>
      <c r="R2" s="36"/>
      <c r="S2" s="36"/>
    </row>
    <row r="4" spans="2:19" ht="20.100000000000001" customHeight="1" x14ac:dyDescent="0.25">
      <c r="B4" s="35" t="s">
        <v>77</v>
      </c>
      <c r="C4" s="35"/>
      <c r="D4" s="35"/>
      <c r="O4" s="35" t="s">
        <v>77</v>
      </c>
      <c r="P4" s="35"/>
      <c r="Q4" s="35"/>
    </row>
    <row r="5" spans="2:19" ht="20.100000000000001" customHeight="1" x14ac:dyDescent="0.25">
      <c r="B5" s="23" t="s">
        <v>21</v>
      </c>
      <c r="C5" s="23" t="s">
        <v>22</v>
      </c>
      <c r="D5" s="23" t="s">
        <v>23</v>
      </c>
      <c r="F5" s="24" t="s">
        <v>11</v>
      </c>
      <c r="O5" s="23" t="s">
        <v>21</v>
      </c>
      <c r="P5" s="23" t="s">
        <v>22</v>
      </c>
      <c r="Q5" s="23" t="s">
        <v>23</v>
      </c>
      <c r="S5" s="24" t="s">
        <v>11</v>
      </c>
    </row>
    <row r="6" spans="2:19" ht="32.25" customHeight="1" x14ac:dyDescent="0.25">
      <c r="B6" s="17" t="s">
        <v>37</v>
      </c>
      <c r="C6" s="17" t="s">
        <v>24</v>
      </c>
      <c r="D6" s="17" t="s">
        <v>42</v>
      </c>
      <c r="F6" s="20" t="str">
        <f>IF(ISNA(VLOOKUP("Poetry",B6:D18,2,FALSE)),VLOOKUP("Poetry",'Holder Bookstore'!B6:D18,2,FALSE))</f>
        <v>Ode to the Nightingale</v>
      </c>
      <c r="O6" s="17" t="s">
        <v>37</v>
      </c>
      <c r="P6" s="17" t="s">
        <v>24</v>
      </c>
      <c r="Q6" s="17" t="s">
        <v>42</v>
      </c>
      <c r="S6" s="20"/>
    </row>
    <row r="7" spans="2:19" ht="20.100000000000001" customHeight="1" x14ac:dyDescent="0.25">
      <c r="B7" s="20" t="s">
        <v>37</v>
      </c>
      <c r="C7" s="20" t="s">
        <v>25</v>
      </c>
      <c r="D7" s="20" t="s">
        <v>43</v>
      </c>
      <c r="O7" s="20" t="s">
        <v>37</v>
      </c>
      <c r="P7" s="20" t="s">
        <v>25</v>
      </c>
      <c r="Q7" s="20" t="s">
        <v>43</v>
      </c>
    </row>
    <row r="8" spans="2:19" ht="20.100000000000001" customHeight="1" x14ac:dyDescent="0.25">
      <c r="B8" s="20" t="s">
        <v>38</v>
      </c>
      <c r="C8" s="20" t="s">
        <v>26</v>
      </c>
      <c r="D8" s="20" t="s">
        <v>44</v>
      </c>
      <c r="O8" s="20" t="s">
        <v>38</v>
      </c>
      <c r="P8" s="20" t="s">
        <v>26</v>
      </c>
      <c r="Q8" s="20" t="s">
        <v>44</v>
      </c>
    </row>
    <row r="9" spans="2:19" ht="20.100000000000001" customHeight="1" x14ac:dyDescent="0.25">
      <c r="B9" s="20" t="s">
        <v>37</v>
      </c>
      <c r="C9" s="20" t="s">
        <v>27</v>
      </c>
      <c r="D9" s="20" t="s">
        <v>42</v>
      </c>
      <c r="O9" s="20" t="s">
        <v>37</v>
      </c>
      <c r="P9" s="20" t="s">
        <v>27</v>
      </c>
      <c r="Q9" s="20" t="s">
        <v>42</v>
      </c>
    </row>
    <row r="10" spans="2:19" ht="20.100000000000001" customHeight="1" x14ac:dyDescent="0.25">
      <c r="B10" s="20" t="s">
        <v>39</v>
      </c>
      <c r="C10" s="20" t="s">
        <v>28</v>
      </c>
      <c r="D10" s="20" t="s">
        <v>45</v>
      </c>
      <c r="O10" s="20" t="s">
        <v>39</v>
      </c>
      <c r="P10" s="20" t="s">
        <v>28</v>
      </c>
      <c r="Q10" s="20" t="s">
        <v>45</v>
      </c>
    </row>
    <row r="11" spans="2:19" ht="20.100000000000001" customHeight="1" x14ac:dyDescent="0.25">
      <c r="B11" s="20" t="s">
        <v>39</v>
      </c>
      <c r="C11" s="20" t="s">
        <v>29</v>
      </c>
      <c r="D11" s="20" t="s">
        <v>46</v>
      </c>
      <c r="O11" s="20" t="s">
        <v>39</v>
      </c>
      <c r="P11" s="20" t="s">
        <v>29</v>
      </c>
      <c r="Q11" s="20" t="s">
        <v>46</v>
      </c>
    </row>
    <row r="12" spans="2:19" ht="20.100000000000001" customHeight="1" x14ac:dyDescent="0.25">
      <c r="B12" s="20" t="s">
        <v>38</v>
      </c>
      <c r="C12" s="20" t="s">
        <v>30</v>
      </c>
      <c r="D12" s="20" t="s">
        <v>47</v>
      </c>
      <c r="O12" s="20" t="s">
        <v>38</v>
      </c>
      <c r="P12" s="20" t="s">
        <v>30</v>
      </c>
      <c r="Q12" s="20" t="s">
        <v>47</v>
      </c>
    </row>
    <row r="13" spans="2:19" ht="20.100000000000001" customHeight="1" x14ac:dyDescent="0.25">
      <c r="B13" s="20" t="s">
        <v>37</v>
      </c>
      <c r="C13" s="20" t="s">
        <v>31</v>
      </c>
      <c r="D13" s="20" t="s">
        <v>49</v>
      </c>
      <c r="O13" s="20" t="s">
        <v>37</v>
      </c>
      <c r="P13" s="20" t="s">
        <v>31</v>
      </c>
      <c r="Q13" s="20" t="s">
        <v>49</v>
      </c>
    </row>
    <row r="14" spans="2:19" ht="20.100000000000001" customHeight="1" x14ac:dyDescent="0.25">
      <c r="B14" s="20" t="s">
        <v>37</v>
      </c>
      <c r="C14" s="20" t="s">
        <v>32</v>
      </c>
      <c r="D14" s="20" t="s">
        <v>48</v>
      </c>
      <c r="O14" s="20" t="s">
        <v>37</v>
      </c>
      <c r="P14" s="20" t="s">
        <v>32</v>
      </c>
      <c r="Q14" s="20" t="s">
        <v>48</v>
      </c>
    </row>
    <row r="15" spans="2:19" ht="20.100000000000001" customHeight="1" x14ac:dyDescent="0.25">
      <c r="B15" s="20" t="s">
        <v>39</v>
      </c>
      <c r="C15" s="20" t="s">
        <v>33</v>
      </c>
      <c r="D15" s="20" t="s">
        <v>50</v>
      </c>
      <c r="O15" s="20" t="s">
        <v>39</v>
      </c>
      <c r="P15" s="20" t="s">
        <v>33</v>
      </c>
      <c r="Q15" s="20" t="s">
        <v>50</v>
      </c>
    </row>
    <row r="16" spans="2:19" ht="20.100000000000001" customHeight="1" x14ac:dyDescent="0.25">
      <c r="B16" s="20" t="s">
        <v>37</v>
      </c>
      <c r="C16" s="20" t="s">
        <v>34</v>
      </c>
      <c r="D16" s="20" t="s">
        <v>42</v>
      </c>
      <c r="O16" s="20" t="s">
        <v>37</v>
      </c>
      <c r="P16" s="20" t="s">
        <v>34</v>
      </c>
      <c r="Q16" s="20" t="s">
        <v>42</v>
      </c>
    </row>
    <row r="17" spans="2:17" ht="20.100000000000001" customHeight="1" x14ac:dyDescent="0.25">
      <c r="B17" s="20" t="s">
        <v>40</v>
      </c>
      <c r="C17" s="20" t="s">
        <v>35</v>
      </c>
      <c r="D17" s="20" t="s">
        <v>51</v>
      </c>
      <c r="O17" s="20" t="s">
        <v>40</v>
      </c>
      <c r="P17" s="20" t="s">
        <v>35</v>
      </c>
      <c r="Q17" s="20" t="s">
        <v>51</v>
      </c>
    </row>
    <row r="18" spans="2:17" ht="20.100000000000001" customHeight="1" x14ac:dyDescent="0.25">
      <c r="B18" s="20" t="s">
        <v>41</v>
      </c>
      <c r="C18" s="20" t="s">
        <v>36</v>
      </c>
      <c r="D18" s="20" t="s">
        <v>52</v>
      </c>
      <c r="O18" s="20" t="s">
        <v>41</v>
      </c>
      <c r="P18" s="20" t="s">
        <v>36</v>
      </c>
      <c r="Q18" s="20" t="s">
        <v>52</v>
      </c>
    </row>
    <row r="19" spans="2:17" ht="67.5" customHeight="1" x14ac:dyDescent="0.25"/>
  </sheetData>
  <mergeCells count="4">
    <mergeCell ref="B4:D4"/>
    <mergeCell ref="B2:F2"/>
    <mergeCell ref="O2:S2"/>
    <mergeCell ref="O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7519-3253-4FF7-98D2-CED8901F36BA}">
  <dimension ref="B1:D19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2.5703125" style="15" customWidth="1"/>
    <col min="2" max="2" width="23.42578125" style="15" customWidth="1"/>
    <col min="3" max="3" width="31.5703125" style="15" customWidth="1"/>
    <col min="4" max="4" width="27.5703125" style="15" customWidth="1"/>
    <col min="5" max="16384" width="9.140625" style="15"/>
  </cols>
  <sheetData>
    <row r="1" spans="2:4" ht="15" customHeight="1" x14ac:dyDescent="0.25"/>
    <row r="2" spans="2:4" ht="20.100000000000001" customHeight="1" x14ac:dyDescent="0.25">
      <c r="B2" s="32" t="s">
        <v>79</v>
      </c>
      <c r="C2" s="32"/>
      <c r="D2" s="32"/>
    </row>
    <row r="3" spans="2:4" ht="13.5" customHeight="1" x14ac:dyDescent="0.25"/>
    <row r="4" spans="2:4" ht="20.100000000000001" customHeight="1" x14ac:dyDescent="0.25">
      <c r="B4" s="35" t="s">
        <v>78</v>
      </c>
      <c r="C4" s="35"/>
      <c r="D4" s="35"/>
    </row>
    <row r="5" spans="2:4" ht="20.100000000000001" customHeight="1" x14ac:dyDescent="0.25">
      <c r="B5" s="29" t="s">
        <v>21</v>
      </c>
      <c r="C5" s="29" t="s">
        <v>22</v>
      </c>
      <c r="D5" s="29" t="s">
        <v>23</v>
      </c>
    </row>
    <row r="6" spans="2:4" ht="31.5" customHeight="1" x14ac:dyDescent="0.25">
      <c r="B6" s="17" t="s">
        <v>38</v>
      </c>
      <c r="C6" s="17" t="s">
        <v>57</v>
      </c>
      <c r="D6" s="17" t="s">
        <v>65</v>
      </c>
    </row>
    <row r="7" spans="2:4" ht="20.100000000000001" customHeight="1" x14ac:dyDescent="0.25">
      <c r="B7" s="20" t="s">
        <v>37</v>
      </c>
      <c r="C7" s="20" t="s">
        <v>54</v>
      </c>
      <c r="D7" s="20" t="s">
        <v>42</v>
      </c>
    </row>
    <row r="8" spans="2:4" ht="20.100000000000001" customHeight="1" x14ac:dyDescent="0.25">
      <c r="B8" s="20" t="s">
        <v>37</v>
      </c>
      <c r="C8" s="20" t="s">
        <v>55</v>
      </c>
      <c r="D8" s="20" t="s">
        <v>66</v>
      </c>
    </row>
    <row r="9" spans="2:4" ht="20.100000000000001" customHeight="1" x14ac:dyDescent="0.25">
      <c r="B9" s="20" t="s">
        <v>37</v>
      </c>
      <c r="C9" s="20" t="s">
        <v>56</v>
      </c>
      <c r="D9" s="20" t="s">
        <v>67</v>
      </c>
    </row>
    <row r="10" spans="2:4" ht="20.100000000000001" customHeight="1" x14ac:dyDescent="0.25">
      <c r="B10" s="20" t="s">
        <v>38</v>
      </c>
      <c r="C10" s="20" t="s">
        <v>26</v>
      </c>
      <c r="D10" s="20" t="s">
        <v>44</v>
      </c>
    </row>
    <row r="11" spans="2:4" ht="20.100000000000001" customHeight="1" x14ac:dyDescent="0.25">
      <c r="B11" s="20" t="s">
        <v>37</v>
      </c>
      <c r="C11" s="20" t="s">
        <v>53</v>
      </c>
      <c r="D11" s="20" t="s">
        <v>68</v>
      </c>
    </row>
    <row r="12" spans="2:4" ht="20.100000000000001" customHeight="1" x14ac:dyDescent="0.25">
      <c r="B12" s="17" t="s">
        <v>64</v>
      </c>
      <c r="C12" s="17" t="s">
        <v>58</v>
      </c>
      <c r="D12" s="17" t="s">
        <v>69</v>
      </c>
    </row>
    <row r="13" spans="2:4" ht="20.100000000000001" customHeight="1" x14ac:dyDescent="0.25">
      <c r="B13" s="20" t="s">
        <v>37</v>
      </c>
      <c r="C13" s="20" t="s">
        <v>59</v>
      </c>
      <c r="D13" s="20" t="s">
        <v>70</v>
      </c>
    </row>
    <row r="14" spans="2:4" ht="20.100000000000001" customHeight="1" x14ac:dyDescent="0.25">
      <c r="B14" s="20" t="s">
        <v>64</v>
      </c>
      <c r="C14" s="20" t="s">
        <v>60</v>
      </c>
      <c r="D14" s="20" t="s">
        <v>71</v>
      </c>
    </row>
    <row r="15" spans="2:4" ht="20.100000000000001" customHeight="1" x14ac:dyDescent="0.25">
      <c r="B15" s="20" t="s">
        <v>38</v>
      </c>
      <c r="C15" s="22" t="s">
        <v>61</v>
      </c>
      <c r="D15" s="20" t="s">
        <v>72</v>
      </c>
    </row>
    <row r="16" spans="2:4" ht="20.100000000000001" customHeight="1" x14ac:dyDescent="0.25">
      <c r="B16" s="20" t="s">
        <v>37</v>
      </c>
      <c r="C16" s="20" t="s">
        <v>62</v>
      </c>
      <c r="D16" s="20" t="s">
        <v>68</v>
      </c>
    </row>
    <row r="17" spans="2:4" ht="20.100000000000001" customHeight="1" x14ac:dyDescent="0.25">
      <c r="B17" s="20" t="s">
        <v>64</v>
      </c>
      <c r="C17" s="20" t="s">
        <v>63</v>
      </c>
      <c r="D17" s="20" t="s">
        <v>73</v>
      </c>
    </row>
    <row r="18" spans="2:4" ht="20.100000000000001" customHeight="1" x14ac:dyDescent="0.25">
      <c r="B18" s="20" t="s">
        <v>39</v>
      </c>
      <c r="C18" s="20" t="s">
        <v>33</v>
      </c>
      <c r="D18" s="20" t="s">
        <v>50</v>
      </c>
    </row>
    <row r="19" spans="2:4" ht="80.25" customHeight="1" x14ac:dyDescent="0.25"/>
  </sheetData>
  <mergeCells count="2">
    <mergeCell ref="B4:D4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D55D-2156-4AE5-9711-CC69AC9A5D29}">
  <dimension ref="B1:U19"/>
  <sheetViews>
    <sheetView showGridLines="0" tabSelected="1" workbookViewId="0">
      <selection activeCell="J12" sqref="J12"/>
    </sheetView>
  </sheetViews>
  <sheetFormatPr defaultRowHeight="20.100000000000001" customHeight="1" x14ac:dyDescent="0.25"/>
  <cols>
    <col min="1" max="1" width="2.5703125" style="15" customWidth="1"/>
    <col min="2" max="2" width="17.42578125" style="15" customWidth="1"/>
    <col min="3" max="3" width="25.28515625" style="15" customWidth="1"/>
    <col min="4" max="4" width="21" style="15" customWidth="1"/>
    <col min="5" max="5" width="3.28515625" style="15" customWidth="1"/>
    <col min="6" max="6" width="18.28515625" style="15" customWidth="1"/>
    <col min="7" max="16" width="9.140625" style="15"/>
    <col min="17" max="17" width="17.42578125" style="15" customWidth="1"/>
    <col min="18" max="18" width="25.28515625" style="15" customWidth="1"/>
    <col min="19" max="19" width="21" style="15" customWidth="1"/>
    <col min="20" max="20" width="3.28515625" style="15" customWidth="1"/>
    <col min="21" max="21" width="18.28515625" style="15" customWidth="1"/>
    <col min="22" max="16384" width="9.140625" style="15"/>
  </cols>
  <sheetData>
    <row r="1" spans="2:21" ht="15" customHeight="1" x14ac:dyDescent="0.25"/>
    <row r="2" spans="2:21" ht="20.100000000000001" customHeight="1" x14ac:dyDescent="0.25">
      <c r="B2" s="32" t="s">
        <v>80</v>
      </c>
      <c r="C2" s="32"/>
      <c r="D2" s="32"/>
      <c r="E2" s="32"/>
      <c r="F2" s="32"/>
      <c r="Q2" s="36" t="s">
        <v>81</v>
      </c>
      <c r="R2" s="36"/>
      <c r="S2" s="36"/>
      <c r="T2" s="36"/>
      <c r="U2" s="36"/>
    </row>
    <row r="3" spans="2:21" ht="13.5" customHeight="1" x14ac:dyDescent="0.25"/>
    <row r="4" spans="2:21" ht="20.100000000000001" customHeight="1" x14ac:dyDescent="0.25">
      <c r="B4" s="35" t="s">
        <v>78</v>
      </c>
      <c r="C4" s="35"/>
      <c r="D4" s="35"/>
      <c r="Q4" s="35" t="s">
        <v>78</v>
      </c>
      <c r="R4" s="35"/>
      <c r="S4" s="35"/>
    </row>
    <row r="5" spans="2:21" ht="20.100000000000001" customHeight="1" x14ac:dyDescent="0.25">
      <c r="B5" s="29" t="s">
        <v>21</v>
      </c>
      <c r="C5" s="29" t="s">
        <v>22</v>
      </c>
      <c r="D5" s="29" t="s">
        <v>23</v>
      </c>
      <c r="F5" s="24" t="s">
        <v>11</v>
      </c>
      <c r="Q5" s="29" t="s">
        <v>21</v>
      </c>
      <c r="R5" s="29" t="s">
        <v>22</v>
      </c>
      <c r="S5" s="29" t="s">
        <v>23</v>
      </c>
      <c r="U5" s="24" t="s">
        <v>11</v>
      </c>
    </row>
    <row r="6" spans="2:21" ht="31.5" customHeight="1" x14ac:dyDescent="0.25">
      <c r="B6" s="17" t="s">
        <v>38</v>
      </c>
      <c r="C6" s="17" t="s">
        <v>57</v>
      </c>
      <c r="D6" s="17" t="s">
        <v>65</v>
      </c>
      <c r="F6" s="25" t="str">
        <f>_xlfn.IFNA(VLOOKUP("Poetry",B6:D18,2,FALSE),VLOOKUP("Novel",B6:D18,2,FALSE))</f>
        <v>Ode to the Nightingale</v>
      </c>
      <c r="Q6" s="17" t="s">
        <v>38</v>
      </c>
      <c r="R6" s="17" t="s">
        <v>57</v>
      </c>
      <c r="S6" s="17" t="s">
        <v>65</v>
      </c>
      <c r="U6" s="25"/>
    </row>
    <row r="7" spans="2:21" ht="20.100000000000001" customHeight="1" x14ac:dyDescent="0.25">
      <c r="B7" s="20" t="s">
        <v>37</v>
      </c>
      <c r="C7" s="20" t="s">
        <v>54</v>
      </c>
      <c r="D7" s="20" t="s">
        <v>42</v>
      </c>
      <c r="Q7" s="20" t="s">
        <v>37</v>
      </c>
      <c r="R7" s="20" t="s">
        <v>54</v>
      </c>
      <c r="S7" s="20" t="s">
        <v>42</v>
      </c>
    </row>
    <row r="8" spans="2:21" ht="20.100000000000001" customHeight="1" x14ac:dyDescent="0.25">
      <c r="B8" s="20" t="s">
        <v>37</v>
      </c>
      <c r="C8" s="20" t="s">
        <v>55</v>
      </c>
      <c r="D8" s="20" t="s">
        <v>66</v>
      </c>
      <c r="Q8" s="20" t="s">
        <v>37</v>
      </c>
      <c r="R8" s="20" t="s">
        <v>55</v>
      </c>
      <c r="S8" s="20" t="s">
        <v>66</v>
      </c>
    </row>
    <row r="9" spans="2:21" ht="20.100000000000001" customHeight="1" x14ac:dyDescent="0.25">
      <c r="B9" s="20" t="s">
        <v>37</v>
      </c>
      <c r="C9" s="20" t="s">
        <v>56</v>
      </c>
      <c r="D9" s="20" t="s">
        <v>67</v>
      </c>
      <c r="Q9" s="20" t="s">
        <v>37</v>
      </c>
      <c r="R9" s="20" t="s">
        <v>56</v>
      </c>
      <c r="S9" s="20" t="s">
        <v>67</v>
      </c>
    </row>
    <row r="10" spans="2:21" ht="20.100000000000001" customHeight="1" x14ac:dyDescent="0.25">
      <c r="B10" s="20" t="s">
        <v>38</v>
      </c>
      <c r="C10" s="20" t="s">
        <v>26</v>
      </c>
      <c r="D10" s="20" t="s">
        <v>44</v>
      </c>
      <c r="Q10" s="20" t="s">
        <v>38</v>
      </c>
      <c r="R10" s="20" t="s">
        <v>26</v>
      </c>
      <c r="S10" s="20" t="s">
        <v>44</v>
      </c>
    </row>
    <row r="11" spans="2:21" ht="20.100000000000001" customHeight="1" x14ac:dyDescent="0.25">
      <c r="B11" s="20" t="s">
        <v>37</v>
      </c>
      <c r="C11" s="20" t="s">
        <v>53</v>
      </c>
      <c r="D11" s="20" t="s">
        <v>68</v>
      </c>
      <c r="Q11" s="20" t="s">
        <v>37</v>
      </c>
      <c r="R11" s="20" t="s">
        <v>53</v>
      </c>
      <c r="S11" s="20" t="s">
        <v>68</v>
      </c>
    </row>
    <row r="12" spans="2:21" ht="20.100000000000001" customHeight="1" x14ac:dyDescent="0.25">
      <c r="B12" s="17" t="s">
        <v>64</v>
      </c>
      <c r="C12" s="17" t="s">
        <v>58</v>
      </c>
      <c r="D12" s="17" t="s">
        <v>69</v>
      </c>
      <c r="Q12" s="17" t="s">
        <v>64</v>
      </c>
      <c r="R12" s="17" t="s">
        <v>58</v>
      </c>
      <c r="S12" s="17" t="s">
        <v>69</v>
      </c>
    </row>
    <row r="13" spans="2:21" ht="20.100000000000001" customHeight="1" x14ac:dyDescent="0.25">
      <c r="B13" s="20" t="s">
        <v>37</v>
      </c>
      <c r="C13" s="20" t="s">
        <v>59</v>
      </c>
      <c r="D13" s="20" t="s">
        <v>70</v>
      </c>
      <c r="Q13" s="20" t="s">
        <v>37</v>
      </c>
      <c r="R13" s="20" t="s">
        <v>59</v>
      </c>
      <c r="S13" s="20" t="s">
        <v>70</v>
      </c>
    </row>
    <row r="14" spans="2:21" ht="20.100000000000001" customHeight="1" x14ac:dyDescent="0.25">
      <c r="B14" s="20" t="s">
        <v>64</v>
      </c>
      <c r="C14" s="20" t="s">
        <v>60</v>
      </c>
      <c r="D14" s="20" t="s">
        <v>71</v>
      </c>
      <c r="Q14" s="20" t="s">
        <v>64</v>
      </c>
      <c r="R14" s="20" t="s">
        <v>60</v>
      </c>
      <c r="S14" s="20" t="s">
        <v>71</v>
      </c>
    </row>
    <row r="15" spans="2:21" ht="20.100000000000001" customHeight="1" x14ac:dyDescent="0.25">
      <c r="B15" s="20" t="s">
        <v>38</v>
      </c>
      <c r="C15" s="22" t="s">
        <v>61</v>
      </c>
      <c r="D15" s="20" t="s">
        <v>72</v>
      </c>
      <c r="Q15" s="20" t="s">
        <v>38</v>
      </c>
      <c r="R15" s="22" t="s">
        <v>61</v>
      </c>
      <c r="S15" s="20" t="s">
        <v>72</v>
      </c>
    </row>
    <row r="16" spans="2:21" ht="20.100000000000001" customHeight="1" x14ac:dyDescent="0.25">
      <c r="B16" s="20" t="s">
        <v>37</v>
      </c>
      <c r="C16" s="20" t="s">
        <v>62</v>
      </c>
      <c r="D16" s="20" t="s">
        <v>68</v>
      </c>
      <c r="Q16" s="20" t="s">
        <v>37</v>
      </c>
      <c r="R16" s="20" t="s">
        <v>62</v>
      </c>
      <c r="S16" s="20" t="s">
        <v>68</v>
      </c>
    </row>
    <row r="17" spans="2:19" ht="20.100000000000001" customHeight="1" x14ac:dyDescent="0.25">
      <c r="B17" s="20" t="s">
        <v>64</v>
      </c>
      <c r="C17" s="20" t="s">
        <v>63</v>
      </c>
      <c r="D17" s="20" t="s">
        <v>73</v>
      </c>
      <c r="Q17" s="20" t="s">
        <v>64</v>
      </c>
      <c r="R17" s="20" t="s">
        <v>63</v>
      </c>
      <c r="S17" s="20" t="s">
        <v>73</v>
      </c>
    </row>
    <row r="18" spans="2:19" ht="20.100000000000001" customHeight="1" x14ac:dyDescent="0.25">
      <c r="B18" s="20" t="s">
        <v>39</v>
      </c>
      <c r="C18" s="20" t="s">
        <v>33</v>
      </c>
      <c r="D18" s="20" t="s">
        <v>50</v>
      </c>
      <c r="Q18" s="20" t="s">
        <v>39</v>
      </c>
      <c r="R18" s="20" t="s">
        <v>33</v>
      </c>
      <c r="S18" s="20" t="s">
        <v>50</v>
      </c>
    </row>
    <row r="19" spans="2:19" ht="80.25" customHeight="1" x14ac:dyDescent="0.25"/>
  </sheetData>
  <mergeCells count="4">
    <mergeCell ref="B2:F2"/>
    <mergeCell ref="B4:D4"/>
    <mergeCell ref="Q2:U2"/>
    <mergeCell ref="Q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IF ISNA</vt:lpstr>
      <vt:lpstr>Same Table</vt:lpstr>
      <vt:lpstr>Different Table</vt:lpstr>
      <vt:lpstr>Martin Bookstore</vt:lpstr>
      <vt:lpstr>Holder Bookstore</vt:lpstr>
      <vt:lpstr>IFNA with 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2023-01-12T09:52:13Z</dcterms:modified>
</cp:coreProperties>
</file>