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Up-S631\"/>
    </mc:Choice>
  </mc:AlternateContent>
  <xr:revisionPtr revIDLastSave="0" documentId="13_ncr:1_{8FE061FD-122C-4D2F-BF71-D2DEEB6B462A}" xr6:coauthVersionLast="47" xr6:coauthVersionMax="47" xr10:uidLastSave="{00000000-0000-0000-0000-000000000000}"/>
  <bookViews>
    <workbookView xWindow="-120" yWindow="-120" windowWidth="20730" windowHeight="11160" xr2:uid="{B3822017-3D6D-4011-96C4-4F1698FA9DD2}"/>
  </bookViews>
  <sheets>
    <sheet name="Overview" sheetId="1" r:id="rId1"/>
    <sheet name="Positive" sheetId="2" r:id="rId2"/>
    <sheet name="Negative" sheetId="3" r:id="rId3"/>
    <sheet name="Whole" sheetId="4" r:id="rId4"/>
    <sheet name="Two decimal" sheetId="6" r:id="rId5"/>
    <sheet name="Specific" sheetId="8" r:id="rId6"/>
    <sheet name="10" sheetId="5" r:id="rId7"/>
    <sheet name="100" sheetId="7" r:id="rId8"/>
    <sheet name="1000" sheetId="9" r:id="rId9"/>
    <sheet name="Hour" sheetId="10" r:id="rId10"/>
    <sheet name="Minutes" sheetId="11" r:id="rId11"/>
    <sheet name="Rounded Total" sheetId="12" r:id="rId12"/>
    <sheet name="Rounded Quotient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0" l="1"/>
  <c r="I8" i="10"/>
  <c r="I7" i="10"/>
  <c r="I6" i="10"/>
  <c r="I5" i="10"/>
  <c r="E9" i="10"/>
  <c r="E8" i="10"/>
  <c r="E7" i="10"/>
  <c r="E6" i="10"/>
  <c r="E5" i="10"/>
  <c r="D5" i="8"/>
  <c r="D6" i="8"/>
  <c r="D7" i="8"/>
  <c r="D8" i="8"/>
  <c r="D9" i="8"/>
  <c r="D5" i="4"/>
  <c r="D6" i="4"/>
  <c r="D7" i="4"/>
  <c r="D8" i="4"/>
  <c r="D9" i="4"/>
  <c r="E6" i="3"/>
  <c r="E7" i="3"/>
  <c r="E8" i="3"/>
  <c r="E9" i="3"/>
  <c r="E5" i="2"/>
  <c r="E6" i="2"/>
  <c r="E7" i="2"/>
  <c r="E8" i="2"/>
  <c r="E9" i="2"/>
  <c r="D9" i="1"/>
  <c r="D8" i="1"/>
  <c r="D6" i="1"/>
  <c r="D5" i="1"/>
  <c r="D12" i="1"/>
  <c r="D11" i="1"/>
  <c r="D10" i="1"/>
  <c r="D7" i="1"/>
  <c r="E9" i="13"/>
  <c r="E8" i="13"/>
  <c r="E7" i="13"/>
  <c r="E6" i="13"/>
  <c r="E5" i="13"/>
  <c r="E7" i="12"/>
  <c r="E6" i="12"/>
  <c r="E9" i="12"/>
  <c r="E8" i="12"/>
  <c r="E5" i="12"/>
  <c r="E6" i="11"/>
  <c r="E7" i="11"/>
  <c r="E8" i="11"/>
  <c r="E9" i="11"/>
  <c r="E5" i="11"/>
  <c r="D6" i="10"/>
  <c r="D7" i="10"/>
  <c r="D8" i="10"/>
  <c r="D9" i="10"/>
  <c r="D5" i="10"/>
  <c r="D6" i="9"/>
  <c r="D7" i="9"/>
  <c r="D8" i="9"/>
  <c r="D9" i="9"/>
  <c r="D5" i="9"/>
  <c r="D6" i="7"/>
  <c r="D7" i="7"/>
  <c r="D8" i="7"/>
  <c r="D9" i="7"/>
  <c r="D5" i="7"/>
  <c r="D6" i="5"/>
  <c r="D7" i="5"/>
  <c r="D8" i="5"/>
  <c r="D9" i="5"/>
  <c r="D5" i="5"/>
  <c r="D6" i="6"/>
  <c r="D7" i="6"/>
  <c r="D8" i="6"/>
  <c r="D9" i="6"/>
  <c r="D5" i="6"/>
  <c r="E5" i="3"/>
  <c r="E5" i="1"/>
  <c r="E11" i="1"/>
  <c r="E6" i="1"/>
  <c r="E8" i="1"/>
  <c r="E10" i="1"/>
  <c r="E12" i="1"/>
  <c r="E7" i="1"/>
  <c r="E9" i="1"/>
</calcChain>
</file>

<file path=xl/sharedStrings.xml><?xml version="1.0" encoding="utf-8"?>
<sst xmlns="http://schemas.openxmlformats.org/spreadsheetml/2006/main" count="123" uniqueCount="41">
  <si>
    <t>Input</t>
  </si>
  <si>
    <t>Formula</t>
  </si>
  <si>
    <t>Explanation</t>
  </si>
  <si>
    <t>abc</t>
  </si>
  <si>
    <t>Product ID</t>
  </si>
  <si>
    <t>Unit Price</t>
  </si>
  <si>
    <t>Rounded Price</t>
  </si>
  <si>
    <t>Number of Digits</t>
  </si>
  <si>
    <t>Order Time</t>
  </si>
  <si>
    <t>Order Date-Time</t>
  </si>
  <si>
    <t>Rounded to Hour</t>
  </si>
  <si>
    <t>Formatted Time</t>
  </si>
  <si>
    <t>Rounded to 15 Minutes</t>
  </si>
  <si>
    <t>Unit Price in June</t>
  </si>
  <si>
    <t>Unit Price in July</t>
  </si>
  <si>
    <t>Rounding to the Nearest Hour</t>
  </si>
  <si>
    <t>Rounding to the Nearest 15 Minutes</t>
  </si>
  <si>
    <t>Num_Digits</t>
  </si>
  <si>
    <t>Rounds to one decimal place</t>
  </si>
  <si>
    <t>Rounds to two decimal place</t>
  </si>
  <si>
    <t>Rounds to the nearest integer</t>
  </si>
  <si>
    <t>Rounds to the nearest 10</t>
  </si>
  <si>
    <t>Rounds to the nearest 100</t>
  </si>
  <si>
    <t>Rounds time to the nearest hour</t>
  </si>
  <si>
    <t>Rounded Quotient</t>
  </si>
  <si>
    <t>Rounded Total</t>
  </si>
  <si>
    <t>Rounds  to the nearest 15 Minutes</t>
  </si>
  <si>
    <t>Shows error as the input is a text</t>
  </si>
  <si>
    <t>Output</t>
  </si>
  <si>
    <t>Overview of ROUND Function</t>
  </si>
  <si>
    <t>Using ROUND Function When Number of Digits is Positive</t>
  </si>
  <si>
    <t>Applying ROUND Function When Number of Digits is Negative</t>
  </si>
  <si>
    <t>Utilizing ROUND Function</t>
  </si>
  <si>
    <t>Rounding a Number to Two Decimal Places</t>
  </si>
  <si>
    <t>Using ROUND Function to Get a Specific Value</t>
  </si>
  <si>
    <t>Round Up to the Nearest 10</t>
  </si>
  <si>
    <t>Round Up to the Nearest 100</t>
  </si>
  <si>
    <t>Round Up to the Nearest 1000</t>
  </si>
  <si>
    <t>Rounding Total of Two Numbers Applying ROUND Function</t>
  </si>
  <si>
    <t>Rounding Quotient of Two Numbers Using ROUND Function</t>
  </si>
  <si>
    <t>&lt;&lt; Try Yourself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</si>
</sst>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omic Sans MS"/>
      <family val="4"/>
    </font>
    <font>
      <b/>
      <sz val="15"/>
      <color theme="3"/>
      <name val="Comic Sans MS"/>
      <family val="4"/>
    </font>
    <font>
      <sz val="12"/>
      <color theme="1"/>
      <name val="Comic Sans MS"/>
      <family val="4"/>
    </font>
    <font>
      <sz val="14"/>
      <color theme="0"/>
      <name val="Comic Sans MS"/>
      <family val="4"/>
    </font>
    <font>
      <sz val="16"/>
      <color theme="3"/>
      <name val="Comic Sans MS"/>
      <family val="4"/>
    </font>
    <font>
      <i/>
      <sz val="14"/>
      <color theme="0"/>
      <name val="Comic Sans MS"/>
      <family val="4"/>
    </font>
    <font>
      <sz val="14"/>
      <color indexed="9"/>
      <name val="Comic Sans MS"/>
      <family val="4"/>
    </font>
    <font>
      <sz val="15"/>
      <color theme="1"/>
      <name val="Comic Sans MS"/>
      <family val="4"/>
    </font>
    <font>
      <sz val="16"/>
      <color theme="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1" applyFill="1" applyAlignment="1">
      <alignment horizontal="center" vertical="center"/>
    </xf>
    <xf numFmtId="0" fontId="4" fillId="2" borderId="2" xfId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2" borderId="2" xfId="1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2" xfId="1" applyFont="1" applyFill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2" xfId="1" applyFont="1" applyFill="1" applyAlignment="1">
      <alignment horizontal="center" vertical="center"/>
    </xf>
    <xf numFmtId="0" fontId="11" fillId="5" borderId="2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B687-4D86-40DE-8BCF-BA0B46A1DA49}">
  <dimension ref="B2:F13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2.85546875" style="1" customWidth="1"/>
    <col min="2" max="2" width="20.85546875" style="1" customWidth="1"/>
    <col min="3" max="3" width="17.28515625" style="1" customWidth="1"/>
    <col min="4" max="4" width="17.140625" style="1" customWidth="1"/>
    <col min="5" max="5" width="39.28515625" style="1" customWidth="1"/>
    <col min="6" max="6" width="39.140625" style="1" customWidth="1"/>
    <col min="7" max="7" width="21.28515625" style="1" customWidth="1"/>
    <col min="8" max="16384" width="9.140625" style="1"/>
  </cols>
  <sheetData>
    <row r="2" spans="2:6" ht="20.100000000000001" customHeight="1" thickBot="1" x14ac:dyDescent="0.3">
      <c r="B2" s="15" t="s">
        <v>29</v>
      </c>
      <c r="C2" s="15"/>
      <c r="D2" s="15"/>
      <c r="E2" s="15"/>
      <c r="F2" s="15"/>
    </row>
    <row r="3" spans="2:6" ht="20.100000000000001" customHeight="1" thickTop="1" x14ac:dyDescent="0.25"/>
    <row r="4" spans="2:6" ht="20.100000000000001" customHeight="1" x14ac:dyDescent="0.25">
      <c r="B4" s="12" t="s">
        <v>0</v>
      </c>
      <c r="C4" s="14" t="s">
        <v>17</v>
      </c>
      <c r="D4" s="12" t="s">
        <v>28</v>
      </c>
      <c r="E4" s="12" t="s">
        <v>1</v>
      </c>
      <c r="F4" s="12" t="s">
        <v>2</v>
      </c>
    </row>
    <row r="5" spans="2:6" ht="20.100000000000001" customHeight="1" x14ac:dyDescent="0.25">
      <c r="B5" s="2">
        <v>89.58</v>
      </c>
      <c r="C5" s="3">
        <v>1</v>
      </c>
      <c r="D5" s="2">
        <f>ROUND(B5,1)</f>
        <v>89.6</v>
      </c>
      <c r="E5" s="4" t="str">
        <f ca="1">_xlfn.FORMULATEXT(D5)</f>
        <v>=ROUND(B5,1)</v>
      </c>
      <c r="F5" s="2" t="s">
        <v>18</v>
      </c>
    </row>
    <row r="6" spans="2:6" ht="20.100000000000001" customHeight="1" x14ac:dyDescent="0.25">
      <c r="B6" s="2">
        <v>121.563</v>
      </c>
      <c r="C6" s="3">
        <v>2</v>
      </c>
      <c r="D6" s="2">
        <f>ROUND(B6,2)</f>
        <v>121.56</v>
      </c>
      <c r="E6" s="4" t="str">
        <f t="shared" ref="E6:E12" ca="1" si="0">_xlfn.FORMULATEXT(D6)</f>
        <v>=ROUND(B6,2)</v>
      </c>
      <c r="F6" s="2" t="s">
        <v>19</v>
      </c>
    </row>
    <row r="7" spans="2:6" ht="20.100000000000001" customHeight="1" x14ac:dyDescent="0.25">
      <c r="B7" s="2">
        <v>89.58</v>
      </c>
      <c r="C7" s="5">
        <v>0</v>
      </c>
      <c r="D7" s="2">
        <f>ROUND(B7,0)</f>
        <v>90</v>
      </c>
      <c r="E7" s="4" t="str">
        <f t="shared" ca="1" si="0"/>
        <v>=ROUND(B7,0)</v>
      </c>
      <c r="F7" s="2" t="s">
        <v>20</v>
      </c>
    </row>
    <row r="8" spans="2:6" ht="20.100000000000001" customHeight="1" x14ac:dyDescent="0.25">
      <c r="B8" s="2">
        <v>89</v>
      </c>
      <c r="C8" s="3">
        <v>-1</v>
      </c>
      <c r="D8" s="2">
        <f>ROUND(B8,-1)</f>
        <v>90</v>
      </c>
      <c r="E8" s="4" t="str">
        <f t="shared" ca="1" si="0"/>
        <v>=ROUND(B8,-1)</v>
      </c>
      <c r="F8" s="2" t="s">
        <v>21</v>
      </c>
    </row>
    <row r="9" spans="2:6" ht="20.100000000000001" customHeight="1" x14ac:dyDescent="0.25">
      <c r="B9" s="2">
        <v>121</v>
      </c>
      <c r="C9" s="3">
        <v>-2</v>
      </c>
      <c r="D9" s="2">
        <f>ROUND(B9,-2)</f>
        <v>100</v>
      </c>
      <c r="E9" s="4" t="str">
        <f t="shared" ca="1" si="0"/>
        <v>=ROUND(B9,-2)</v>
      </c>
      <c r="F9" s="2" t="s">
        <v>22</v>
      </c>
    </row>
    <row r="10" spans="2:6" ht="20.100000000000001" customHeight="1" x14ac:dyDescent="0.25">
      <c r="B10" s="6">
        <v>37115.51666666667</v>
      </c>
      <c r="C10" s="3">
        <v>0</v>
      </c>
      <c r="D10" s="7">
        <f>ROUND(B10*24,0)/24-INT(B10)</f>
        <v>0.5</v>
      </c>
      <c r="E10" s="4" t="str">
        <f t="shared" ca="1" si="0"/>
        <v>=ROUND(B10*24,0)/24-INT(B10)</v>
      </c>
      <c r="F10" s="2" t="s">
        <v>23</v>
      </c>
    </row>
    <row r="11" spans="2:6" ht="20.100000000000001" customHeight="1" x14ac:dyDescent="0.25">
      <c r="B11" s="8">
        <v>0.52685185185185179</v>
      </c>
      <c r="C11" s="3">
        <v>0</v>
      </c>
      <c r="D11" s="8">
        <f>ROUND(B11*96,0)/96</f>
        <v>0.53125</v>
      </c>
      <c r="E11" s="4" t="str">
        <f t="shared" ca="1" si="0"/>
        <v>=ROUND(B11*96,0)/96</v>
      </c>
      <c r="F11" s="2" t="s">
        <v>26</v>
      </c>
    </row>
    <row r="12" spans="2:6" ht="20.100000000000001" customHeight="1" x14ac:dyDescent="0.25">
      <c r="B12" s="2" t="s">
        <v>3</v>
      </c>
      <c r="C12" s="2">
        <v>1</v>
      </c>
      <c r="D12" s="2" t="e">
        <f>ROUND(B12,1)</f>
        <v>#VALUE!</v>
      </c>
      <c r="E12" s="4" t="str">
        <f t="shared" ca="1" si="0"/>
        <v>=ROUND(B12,1)</v>
      </c>
      <c r="F12" s="2" t="s">
        <v>27</v>
      </c>
    </row>
    <row r="13" spans="2:6" ht="43.5" customHeight="1" x14ac:dyDescent="0.25"/>
  </sheetData>
  <mergeCells count="1">
    <mergeCell ref="B2:F2"/>
  </mergeCells>
  <pageMargins left="0.7" right="0.7" top="0.75" bottom="0.75" header="0.3" footer="0.3"/>
  <pageSetup orientation="portrait" r:id="rId1"/>
  <ignoredErrors>
    <ignoredError sqref="D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69A9-978C-4E4B-BCEE-17AC956A5311}">
  <dimension ref="B2:J10"/>
  <sheetViews>
    <sheetView showGridLines="0" topLeftCell="B1" workbookViewId="0">
      <selection activeCell="E12" sqref="E12"/>
    </sheetView>
  </sheetViews>
  <sheetFormatPr defaultRowHeight="20.100000000000001" customHeight="1" x14ac:dyDescent="0.25"/>
  <cols>
    <col min="1" max="1" width="3.7109375" style="1" customWidth="1"/>
    <col min="2" max="2" width="16.140625" style="1" customWidth="1"/>
    <col min="3" max="3" width="24.140625" style="1" customWidth="1"/>
    <col min="4" max="4" width="23.7109375" style="1" customWidth="1"/>
    <col min="5" max="5" width="23.140625" style="1" customWidth="1"/>
    <col min="6" max="6" width="25.42578125" style="1" customWidth="1"/>
    <col min="7" max="7" width="15.42578125" style="1" bestFit="1" customWidth="1"/>
    <col min="8" max="8" width="23.42578125" style="1" bestFit="1" customWidth="1"/>
    <col min="9" max="9" width="22.85546875" style="1" bestFit="1" customWidth="1"/>
    <col min="10" max="10" width="21.85546875" style="1" bestFit="1" customWidth="1"/>
    <col min="11" max="16384" width="9.140625" style="1"/>
  </cols>
  <sheetData>
    <row r="2" spans="2:10" ht="20.100000000000001" customHeight="1" thickBot="1" x14ac:dyDescent="0.3">
      <c r="B2" s="21" t="s">
        <v>15</v>
      </c>
      <c r="C2" s="21"/>
      <c r="D2" s="21"/>
      <c r="E2" s="21"/>
      <c r="G2" s="22" t="s">
        <v>40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0" t="s">
        <v>4</v>
      </c>
      <c r="C4" s="20" t="s">
        <v>9</v>
      </c>
      <c r="D4" s="20" t="s">
        <v>10</v>
      </c>
      <c r="E4" s="20" t="s">
        <v>11</v>
      </c>
      <c r="G4" s="20" t="s">
        <v>4</v>
      </c>
      <c r="H4" s="20" t="s">
        <v>9</v>
      </c>
      <c r="I4" s="20" t="s">
        <v>10</v>
      </c>
      <c r="J4" s="20" t="s">
        <v>11</v>
      </c>
    </row>
    <row r="5" spans="2:10" ht="20.100000000000001" customHeight="1" x14ac:dyDescent="0.25">
      <c r="B5" s="2">
        <v>1001</v>
      </c>
      <c r="C5" s="6">
        <v>37115.51666666667</v>
      </c>
      <c r="D5" s="18">
        <f>ROUND(C5*24,0)/24-INT(C5)</f>
        <v>0.5</v>
      </c>
      <c r="E5" s="19">
        <f>ROUND(D5*24,0)/24-INT(D5)</f>
        <v>0.5</v>
      </c>
      <c r="G5" s="2">
        <v>1001</v>
      </c>
      <c r="H5" s="6">
        <v>37115.51666666667</v>
      </c>
      <c r="I5" s="18">
        <f>ROUND(H5*24,0)/24-INT(H5)</f>
        <v>0.5</v>
      </c>
      <c r="J5" s="19"/>
    </row>
    <row r="6" spans="2:10" ht="20.100000000000001" customHeight="1" x14ac:dyDescent="0.25">
      <c r="B6" s="2">
        <v>1002</v>
      </c>
      <c r="C6" s="6">
        <v>37542.604166666664</v>
      </c>
      <c r="D6" s="18">
        <f t="shared" ref="D6:E9" si="0">ROUND(C6*24,0)/24-INT(C6)</f>
        <v>0.625</v>
      </c>
      <c r="E6" s="19">
        <f t="shared" si="0"/>
        <v>0.625</v>
      </c>
      <c r="G6" s="2">
        <v>1002</v>
      </c>
      <c r="H6" s="6">
        <v>37542.604166666664</v>
      </c>
      <c r="I6" s="18">
        <f t="shared" ref="I6:I9" si="1">ROUND(H6*24,0)/24-INT(H6)</f>
        <v>0.625</v>
      </c>
      <c r="J6" s="19"/>
    </row>
    <row r="7" spans="2:10" ht="20.100000000000001" customHeight="1" x14ac:dyDescent="0.25">
      <c r="B7" s="2">
        <v>1003</v>
      </c>
      <c r="C7" s="6">
        <v>37969.691666550927</v>
      </c>
      <c r="D7" s="18">
        <f t="shared" si="0"/>
        <v>0.70833333333575865</v>
      </c>
      <c r="E7" s="19">
        <f t="shared" si="0"/>
        <v>0.70833333333333337</v>
      </c>
      <c r="G7" s="2">
        <v>1003</v>
      </c>
      <c r="H7" s="6">
        <v>37969.691666550927</v>
      </c>
      <c r="I7" s="18">
        <f t="shared" si="1"/>
        <v>0.70833333333575865</v>
      </c>
      <c r="J7" s="19"/>
    </row>
    <row r="8" spans="2:10" ht="20.100000000000001" customHeight="1" x14ac:dyDescent="0.25">
      <c r="B8" s="2">
        <v>1004</v>
      </c>
      <c r="C8" s="6">
        <v>38396.779166493056</v>
      </c>
      <c r="D8" s="18">
        <f t="shared" si="0"/>
        <v>0.79166666666424135</v>
      </c>
      <c r="E8" s="19">
        <f t="shared" si="0"/>
        <v>0.79166666666666663</v>
      </c>
      <c r="G8" s="2">
        <v>1004</v>
      </c>
      <c r="H8" s="6">
        <v>38396.779166493056</v>
      </c>
      <c r="I8" s="18">
        <f t="shared" si="1"/>
        <v>0.79166666666424135</v>
      </c>
      <c r="J8" s="19"/>
    </row>
    <row r="9" spans="2:10" ht="20.100000000000001" customHeight="1" x14ac:dyDescent="0.25">
      <c r="B9" s="2">
        <v>1005</v>
      </c>
      <c r="C9" s="6">
        <v>38823.866666435184</v>
      </c>
      <c r="D9" s="18">
        <f t="shared" si="0"/>
        <v>0.875</v>
      </c>
      <c r="E9" s="19">
        <f t="shared" si="0"/>
        <v>0.875</v>
      </c>
      <c r="G9" s="2">
        <v>1005</v>
      </c>
      <c r="H9" s="6">
        <v>38823.866666435184</v>
      </c>
      <c r="I9" s="18">
        <f t="shared" si="1"/>
        <v>0.875</v>
      </c>
      <c r="J9" s="19"/>
    </row>
    <row r="10" spans="2:10" ht="7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BB0C-3CAD-459B-9324-8655796AAD48}">
  <dimension ref="B2:J10"/>
  <sheetViews>
    <sheetView showGridLines="0" workbookViewId="0">
      <selection activeCell="I5" sqref="I5:I9"/>
    </sheetView>
  </sheetViews>
  <sheetFormatPr defaultRowHeight="20.100000000000001" customHeight="1" x14ac:dyDescent="0.25"/>
  <cols>
    <col min="1" max="1" width="3.5703125" style="1" customWidth="1"/>
    <col min="2" max="2" width="17.28515625" style="1" customWidth="1"/>
    <col min="3" max="3" width="18.28515625" style="1" customWidth="1"/>
    <col min="4" max="4" width="30.5703125" style="1" customWidth="1"/>
    <col min="5" max="5" width="23.5703125" style="1" customWidth="1"/>
    <col min="6" max="6" width="7" style="1" customWidth="1"/>
    <col min="7" max="7" width="15.42578125" style="1" bestFit="1" customWidth="1"/>
    <col min="8" max="8" width="16" style="1" bestFit="1" customWidth="1"/>
    <col min="9" max="9" width="30.42578125" style="1" bestFit="1" customWidth="1"/>
    <col min="10" max="10" width="21.85546875" style="1" bestFit="1" customWidth="1"/>
    <col min="11" max="16384" width="9.140625" style="1"/>
  </cols>
  <sheetData>
    <row r="2" spans="2:10" ht="20.100000000000001" customHeight="1" thickBot="1" x14ac:dyDescent="0.3">
      <c r="B2" s="11" t="s">
        <v>16</v>
      </c>
      <c r="C2" s="11"/>
      <c r="D2" s="11"/>
      <c r="E2" s="11"/>
      <c r="G2" s="22" t="s">
        <v>40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0" t="s">
        <v>4</v>
      </c>
      <c r="C4" s="20" t="s">
        <v>8</v>
      </c>
      <c r="D4" s="20" t="s">
        <v>12</v>
      </c>
      <c r="E4" s="20" t="s">
        <v>11</v>
      </c>
      <c r="G4" s="20" t="s">
        <v>4</v>
      </c>
      <c r="H4" s="20" t="s">
        <v>8</v>
      </c>
      <c r="I4" s="20" t="s">
        <v>12</v>
      </c>
      <c r="J4" s="20" t="s">
        <v>11</v>
      </c>
    </row>
    <row r="5" spans="2:10" ht="20.100000000000001" customHeight="1" x14ac:dyDescent="0.25">
      <c r="B5" s="2">
        <v>1001</v>
      </c>
      <c r="C5" s="8">
        <v>0.52685185185185179</v>
      </c>
      <c r="D5" s="16">
        <v>0.53125</v>
      </c>
      <c r="E5" s="8">
        <f>ROUND(C5*96,0)/96</f>
        <v>0.53125</v>
      </c>
      <c r="G5" s="2">
        <v>1001</v>
      </c>
      <c r="H5" s="8">
        <v>0.52685185185185179</v>
      </c>
      <c r="I5" s="16"/>
      <c r="J5" s="8"/>
    </row>
    <row r="6" spans="2:10" ht="20.100000000000001" customHeight="1" x14ac:dyDescent="0.25">
      <c r="B6" s="2">
        <v>1002</v>
      </c>
      <c r="C6" s="17">
        <v>0.43454861111111115</v>
      </c>
      <c r="D6" s="16">
        <v>0.4375</v>
      </c>
      <c r="E6" s="8">
        <f>ROUND(C6*96,0)/96</f>
        <v>0.4375</v>
      </c>
      <c r="G6" s="2">
        <v>1002</v>
      </c>
      <c r="H6" s="17">
        <v>0.43454861111111115</v>
      </c>
      <c r="I6" s="16"/>
      <c r="J6" s="8"/>
    </row>
    <row r="7" spans="2:10" ht="20.100000000000001" customHeight="1" x14ac:dyDescent="0.25">
      <c r="B7" s="2">
        <v>1003</v>
      </c>
      <c r="C7" s="8">
        <v>0.342245370370371</v>
      </c>
      <c r="D7" s="16">
        <v>0.34375</v>
      </c>
      <c r="E7" s="8">
        <f>ROUND(C7*96,0)/96</f>
        <v>0.34375</v>
      </c>
      <c r="G7" s="2">
        <v>1003</v>
      </c>
      <c r="H7" s="8">
        <v>0.342245370370371</v>
      </c>
      <c r="I7" s="16"/>
      <c r="J7" s="8"/>
    </row>
    <row r="8" spans="2:10" ht="20.100000000000001" customHeight="1" x14ac:dyDescent="0.25">
      <c r="B8" s="2">
        <v>1004</v>
      </c>
      <c r="C8" s="8">
        <v>0.38391203703703802</v>
      </c>
      <c r="D8" s="16">
        <v>0.38541666666666669</v>
      </c>
      <c r="E8" s="8">
        <f>ROUND(C8*96,0)/96</f>
        <v>0.38541666666666669</v>
      </c>
      <c r="G8" s="2">
        <v>1004</v>
      </c>
      <c r="H8" s="8">
        <v>0.38391203703703802</v>
      </c>
      <c r="I8" s="16"/>
      <c r="J8" s="8"/>
    </row>
    <row r="9" spans="2:10" ht="20.100000000000001" customHeight="1" x14ac:dyDescent="0.25">
      <c r="B9" s="2">
        <v>1005</v>
      </c>
      <c r="C9" s="8">
        <v>0.42557870370370499</v>
      </c>
      <c r="D9" s="16">
        <v>0.42708333333333331</v>
      </c>
      <c r="E9" s="8">
        <f>ROUND(C9*96,0)/96</f>
        <v>0.42708333333333331</v>
      </c>
      <c r="G9" s="2">
        <v>1005</v>
      </c>
      <c r="H9" s="8">
        <v>0.42557870370370499</v>
      </c>
      <c r="I9" s="16"/>
      <c r="J9" s="8"/>
    </row>
    <row r="10" spans="2:10" ht="53.25" customHeight="1" x14ac:dyDescent="0.25"/>
  </sheetData>
  <mergeCells count="2">
    <mergeCell ref="B2:E2"/>
    <mergeCell ref="G2:J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AAB1-57E3-48A1-8B47-274FF1A9DDBA}">
  <dimension ref="B2:J10"/>
  <sheetViews>
    <sheetView showGridLines="0" workbookViewId="0">
      <selection activeCell="G2" sqref="G2:J2"/>
    </sheetView>
  </sheetViews>
  <sheetFormatPr defaultRowHeight="20.100000000000001" customHeight="1" x14ac:dyDescent="0.25"/>
  <cols>
    <col min="1" max="1" width="2.85546875" style="1" customWidth="1"/>
    <col min="2" max="2" width="16.140625" style="1" customWidth="1"/>
    <col min="3" max="3" width="24.28515625" style="1" customWidth="1"/>
    <col min="4" max="4" width="24.140625" style="1" customWidth="1"/>
    <col min="5" max="5" width="21" style="1" customWidth="1"/>
    <col min="6" max="6" width="9.7109375" style="1" customWidth="1"/>
    <col min="7" max="7" width="15.42578125" style="1" bestFit="1" customWidth="1"/>
    <col min="8" max="8" width="23.7109375" style="1" bestFit="1" customWidth="1"/>
    <col min="9" max="9" width="23" style="1" bestFit="1" customWidth="1"/>
    <col min="10" max="10" width="19.5703125" style="1" bestFit="1" customWidth="1"/>
    <col min="11" max="16384" width="9.140625" style="1"/>
  </cols>
  <sheetData>
    <row r="2" spans="2:10" ht="20.100000000000001" customHeight="1" thickBot="1" x14ac:dyDescent="0.3">
      <c r="B2" s="11" t="s">
        <v>38</v>
      </c>
      <c r="C2" s="11"/>
      <c r="D2" s="11"/>
      <c r="E2" s="11"/>
      <c r="G2" s="22" t="s">
        <v>40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0" t="s">
        <v>4</v>
      </c>
      <c r="C4" s="20" t="s">
        <v>13</v>
      </c>
      <c r="D4" s="20" t="s">
        <v>14</v>
      </c>
      <c r="E4" s="20" t="s">
        <v>25</v>
      </c>
      <c r="G4" s="20" t="s">
        <v>4</v>
      </c>
      <c r="H4" s="20" t="s">
        <v>13</v>
      </c>
      <c r="I4" s="20" t="s">
        <v>14</v>
      </c>
      <c r="J4" s="20" t="s">
        <v>25</v>
      </c>
    </row>
    <row r="5" spans="2:10" ht="20.100000000000001" customHeight="1" x14ac:dyDescent="0.25">
      <c r="B5" s="2">
        <v>1001</v>
      </c>
      <c r="C5" s="2">
        <v>89.58</v>
      </c>
      <c r="D5" s="9">
        <v>99.58</v>
      </c>
      <c r="E5" s="9">
        <f>ROUND(C5+D5,0)</f>
        <v>189</v>
      </c>
      <c r="G5" s="2">
        <v>1001</v>
      </c>
      <c r="H5" s="2">
        <v>89.58</v>
      </c>
      <c r="I5" s="9">
        <v>99.58</v>
      </c>
      <c r="J5" s="9"/>
    </row>
    <row r="6" spans="2:10" ht="20.100000000000001" customHeight="1" x14ac:dyDescent="0.25">
      <c r="B6" s="2">
        <v>1002</v>
      </c>
      <c r="C6" s="2">
        <v>121.563</v>
      </c>
      <c r="D6" s="9">
        <v>127.56</v>
      </c>
      <c r="E6" s="9">
        <f>ROUND(C6+D6,-1)</f>
        <v>250</v>
      </c>
      <c r="G6" s="2">
        <v>1002</v>
      </c>
      <c r="H6" s="2">
        <v>121.563</v>
      </c>
      <c r="I6" s="9">
        <v>127.56</v>
      </c>
      <c r="J6" s="9"/>
    </row>
    <row r="7" spans="2:10" ht="20.100000000000001" customHeight="1" x14ac:dyDescent="0.25">
      <c r="B7" s="2">
        <v>1003</v>
      </c>
      <c r="C7" s="2">
        <v>178.98</v>
      </c>
      <c r="D7" s="9">
        <v>176.98</v>
      </c>
      <c r="E7" s="9">
        <f>ROUND(C7+D7,-2)</f>
        <v>400</v>
      </c>
      <c r="G7" s="2">
        <v>1003</v>
      </c>
      <c r="H7" s="2">
        <v>178.98</v>
      </c>
      <c r="I7" s="9">
        <v>176.98</v>
      </c>
      <c r="J7" s="9"/>
    </row>
    <row r="8" spans="2:10" ht="20.100000000000001" customHeight="1" x14ac:dyDescent="0.25">
      <c r="B8" s="2">
        <v>1004</v>
      </c>
      <c r="C8" s="2">
        <v>22.891999999999999</v>
      </c>
      <c r="D8" s="9">
        <v>26.89</v>
      </c>
      <c r="E8" s="9">
        <f>ROUND(C8+D8,1)</f>
        <v>49.8</v>
      </c>
      <c r="G8" s="2">
        <v>1004</v>
      </c>
      <c r="H8" s="2">
        <v>22.891999999999999</v>
      </c>
      <c r="I8" s="9">
        <v>26.89</v>
      </c>
      <c r="J8" s="9"/>
    </row>
    <row r="9" spans="2:10" ht="20.100000000000001" customHeight="1" x14ac:dyDescent="0.25">
      <c r="B9" s="2">
        <v>1005</v>
      </c>
      <c r="C9" s="2">
        <v>30.071999999999999</v>
      </c>
      <c r="D9" s="9">
        <v>28.07</v>
      </c>
      <c r="E9" s="9">
        <f>ROUND(C9+D9,2)</f>
        <v>58.14</v>
      </c>
      <c r="G9" s="2">
        <v>1005</v>
      </c>
      <c r="H9" s="2">
        <v>30.071999999999999</v>
      </c>
      <c r="I9" s="9">
        <v>28.07</v>
      </c>
      <c r="J9" s="9"/>
    </row>
    <row r="10" spans="2:10" ht="53.2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28F0-AEA5-4040-980C-34323161FE91}">
  <dimension ref="B2:J10"/>
  <sheetViews>
    <sheetView showGridLines="0" topLeftCell="B1" workbookViewId="0">
      <selection activeCell="G2" sqref="G2:J2"/>
    </sheetView>
  </sheetViews>
  <sheetFormatPr defaultRowHeight="20.100000000000001" customHeight="1" x14ac:dyDescent="0.25"/>
  <cols>
    <col min="1" max="1" width="3.42578125" style="1" customWidth="1"/>
    <col min="2" max="2" width="15.28515625" style="1" customWidth="1"/>
    <col min="3" max="3" width="24" style="1" customWidth="1"/>
    <col min="4" max="4" width="23.7109375" style="1" customWidth="1"/>
    <col min="5" max="5" width="25" style="1" customWidth="1"/>
    <col min="6" max="6" width="7.5703125" style="1" customWidth="1"/>
    <col min="7" max="7" width="15.42578125" style="1" bestFit="1" customWidth="1"/>
    <col min="8" max="8" width="23.7109375" style="1" bestFit="1" customWidth="1"/>
    <col min="9" max="9" width="23" style="1" bestFit="1" customWidth="1"/>
    <col min="10" max="10" width="24.140625" style="1" bestFit="1" customWidth="1"/>
    <col min="11" max="16384" width="9.140625" style="1"/>
  </cols>
  <sheetData>
    <row r="2" spans="2:10" ht="20.100000000000001" customHeight="1" thickBot="1" x14ac:dyDescent="0.3">
      <c r="B2" s="11" t="s">
        <v>39</v>
      </c>
      <c r="C2" s="11"/>
      <c r="D2" s="11"/>
      <c r="E2" s="11"/>
      <c r="G2" s="22" t="s">
        <v>40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0" t="s">
        <v>4</v>
      </c>
      <c r="C4" s="20" t="s">
        <v>13</v>
      </c>
      <c r="D4" s="20" t="s">
        <v>14</v>
      </c>
      <c r="E4" s="20" t="s">
        <v>24</v>
      </c>
      <c r="G4" s="20" t="s">
        <v>4</v>
      </c>
      <c r="H4" s="20" t="s">
        <v>13</v>
      </c>
      <c r="I4" s="20" t="s">
        <v>14</v>
      </c>
      <c r="J4" s="20" t="s">
        <v>24</v>
      </c>
    </row>
    <row r="5" spans="2:10" ht="20.100000000000001" customHeight="1" x14ac:dyDescent="0.25">
      <c r="B5" s="2">
        <v>1001</v>
      </c>
      <c r="C5" s="2">
        <v>89.58</v>
      </c>
      <c r="D5" s="9">
        <v>99.58</v>
      </c>
      <c r="E5" s="9">
        <f>ROUND(D5/C5,0)</f>
        <v>1</v>
      </c>
      <c r="G5" s="2">
        <v>1001</v>
      </c>
      <c r="H5" s="2">
        <v>89.58</v>
      </c>
      <c r="I5" s="9">
        <v>99.58</v>
      </c>
      <c r="J5" s="9"/>
    </row>
    <row r="6" spans="2:10" ht="20.100000000000001" customHeight="1" x14ac:dyDescent="0.25">
      <c r="B6" s="2">
        <v>1002</v>
      </c>
      <c r="C6" s="2">
        <v>121.563</v>
      </c>
      <c r="D6" s="9">
        <v>1207.56</v>
      </c>
      <c r="E6" s="9">
        <f>ROUND(D6/C6,-1)</f>
        <v>10</v>
      </c>
      <c r="G6" s="2">
        <v>1002</v>
      </c>
      <c r="H6" s="2">
        <v>121.563</v>
      </c>
      <c r="I6" s="9">
        <v>1207.56</v>
      </c>
      <c r="J6" s="9"/>
    </row>
    <row r="7" spans="2:10" ht="20.100000000000001" customHeight="1" x14ac:dyDescent="0.25">
      <c r="B7" s="2">
        <v>1003</v>
      </c>
      <c r="C7" s="2">
        <v>178.98</v>
      </c>
      <c r="D7" s="9">
        <v>17006.98</v>
      </c>
      <c r="E7" s="9">
        <f>ROUND(D7/C7,-2)</f>
        <v>100</v>
      </c>
      <c r="G7" s="2">
        <v>1003</v>
      </c>
      <c r="H7" s="2">
        <v>178.98</v>
      </c>
      <c r="I7" s="9">
        <v>17006.98</v>
      </c>
      <c r="J7" s="9"/>
    </row>
    <row r="8" spans="2:10" ht="20.100000000000001" customHeight="1" x14ac:dyDescent="0.25">
      <c r="B8" s="2">
        <v>1004</v>
      </c>
      <c r="C8" s="2">
        <v>22.891999999999999</v>
      </c>
      <c r="D8" s="9">
        <v>26.89</v>
      </c>
      <c r="E8" s="9">
        <f>ROUND(D8/C8,1)</f>
        <v>1.2</v>
      </c>
      <c r="G8" s="2">
        <v>1004</v>
      </c>
      <c r="H8" s="2">
        <v>22.891999999999999</v>
      </c>
      <c r="I8" s="9">
        <v>26.89</v>
      </c>
      <c r="J8" s="9"/>
    </row>
    <row r="9" spans="2:10" ht="20.100000000000001" customHeight="1" x14ac:dyDescent="0.25">
      <c r="B9" s="2">
        <v>1005</v>
      </c>
      <c r="C9" s="2">
        <v>30.071999999999999</v>
      </c>
      <c r="D9" s="9">
        <v>28.07</v>
      </c>
      <c r="E9" s="9">
        <f>ROUND(D9/C9,2)</f>
        <v>0.93</v>
      </c>
      <c r="G9" s="2">
        <v>1005</v>
      </c>
      <c r="H9" s="2">
        <v>30.071999999999999</v>
      </c>
      <c r="I9" s="9">
        <v>28.07</v>
      </c>
      <c r="J9" s="9"/>
    </row>
    <row r="10" spans="2:10" ht="53.2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49D20-BF9D-4B20-9298-B44CBA0739B8}">
  <dimension ref="B2:J10"/>
  <sheetViews>
    <sheetView showGridLines="0" workbookViewId="0">
      <selection activeCell="G2" sqref="G2:J2"/>
    </sheetView>
  </sheetViews>
  <sheetFormatPr defaultRowHeight="20.100000000000001" customHeight="1" x14ac:dyDescent="0.25"/>
  <cols>
    <col min="1" max="1" width="2.42578125" style="1" customWidth="1"/>
    <col min="2" max="2" width="18.85546875" style="1" customWidth="1"/>
    <col min="3" max="3" width="17.5703125" style="1" customWidth="1"/>
    <col min="4" max="4" width="24.7109375" style="1" customWidth="1"/>
    <col min="5" max="5" width="22.5703125" style="1" customWidth="1"/>
    <col min="6" max="6" width="17.5703125" style="1" customWidth="1"/>
    <col min="7" max="7" width="15.85546875" style="1" customWidth="1"/>
    <col min="8" max="8" width="15" style="1" customWidth="1"/>
    <col min="9" max="9" width="24.42578125" style="1" customWidth="1"/>
    <col min="10" max="10" width="21" style="1" customWidth="1"/>
    <col min="11" max="16384" width="9.140625" style="1"/>
  </cols>
  <sheetData>
    <row r="2" spans="2:10" ht="20.100000000000001" customHeight="1" thickBot="1" x14ac:dyDescent="0.3">
      <c r="B2" s="13" t="s">
        <v>30</v>
      </c>
      <c r="C2" s="13"/>
      <c r="D2" s="13"/>
      <c r="E2" s="13"/>
      <c r="G2" s="22" t="s">
        <v>40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12" t="s">
        <v>4</v>
      </c>
      <c r="C4" s="12" t="s">
        <v>5</v>
      </c>
      <c r="D4" s="12" t="s">
        <v>7</v>
      </c>
      <c r="E4" s="12" t="s">
        <v>6</v>
      </c>
      <c r="G4" s="12" t="s">
        <v>4</v>
      </c>
      <c r="H4" s="12" t="s">
        <v>5</v>
      </c>
      <c r="I4" s="12" t="s">
        <v>7</v>
      </c>
      <c r="J4" s="12" t="s">
        <v>6</v>
      </c>
    </row>
    <row r="5" spans="2:10" ht="20.100000000000001" customHeight="1" x14ac:dyDescent="0.25">
      <c r="B5" s="2">
        <v>1001</v>
      </c>
      <c r="C5" s="2">
        <v>89.58</v>
      </c>
      <c r="D5" s="9">
        <v>1</v>
      </c>
      <c r="E5" s="9">
        <f>ROUND(C5,D5)</f>
        <v>89.6</v>
      </c>
      <c r="G5" s="2">
        <v>1001</v>
      </c>
      <c r="H5" s="2">
        <v>89.58</v>
      </c>
      <c r="I5" s="9">
        <v>1</v>
      </c>
      <c r="J5" s="9"/>
    </row>
    <row r="6" spans="2:10" ht="20.100000000000001" customHeight="1" x14ac:dyDescent="0.25">
      <c r="B6" s="2">
        <v>1002</v>
      </c>
      <c r="C6" s="2">
        <v>121.563</v>
      </c>
      <c r="D6" s="9">
        <v>2</v>
      </c>
      <c r="E6" s="9">
        <f t="shared" ref="E6:E9" si="0">ROUND(C6,D6)</f>
        <v>121.56</v>
      </c>
      <c r="G6" s="2">
        <v>1002</v>
      </c>
      <c r="H6" s="2">
        <v>121.563</v>
      </c>
      <c r="I6" s="9">
        <v>2</v>
      </c>
      <c r="J6" s="9"/>
    </row>
    <row r="7" spans="2:10" ht="20.100000000000001" customHeight="1" x14ac:dyDescent="0.25">
      <c r="B7" s="2">
        <v>1003</v>
      </c>
      <c r="C7" s="2">
        <v>178.98788999999999</v>
      </c>
      <c r="D7" s="9">
        <v>3</v>
      </c>
      <c r="E7" s="9">
        <f t="shared" si="0"/>
        <v>178.988</v>
      </c>
      <c r="G7" s="2">
        <v>1003</v>
      </c>
      <c r="H7" s="2">
        <v>178.98788999999999</v>
      </c>
      <c r="I7" s="9">
        <v>3</v>
      </c>
      <c r="J7" s="9"/>
    </row>
    <row r="8" spans="2:10" ht="20.100000000000001" customHeight="1" x14ac:dyDescent="0.25">
      <c r="B8" s="2">
        <v>1004</v>
      </c>
      <c r="C8" s="2">
        <v>22.89012</v>
      </c>
      <c r="D8" s="9">
        <v>4</v>
      </c>
      <c r="E8" s="9">
        <f t="shared" si="0"/>
        <v>22.8901</v>
      </c>
      <c r="G8" s="2">
        <v>1004</v>
      </c>
      <c r="H8" s="2">
        <v>22.89012</v>
      </c>
      <c r="I8" s="9">
        <v>4</v>
      </c>
      <c r="J8" s="9"/>
    </row>
    <row r="9" spans="2:10" ht="20.100000000000001" customHeight="1" x14ac:dyDescent="0.25">
      <c r="B9" s="2">
        <v>1005</v>
      </c>
      <c r="C9" s="2">
        <v>30.073581999999998</v>
      </c>
      <c r="D9" s="9">
        <v>5</v>
      </c>
      <c r="E9" s="9">
        <f t="shared" si="0"/>
        <v>30.07358</v>
      </c>
      <c r="G9" s="2">
        <v>1005</v>
      </c>
      <c r="H9" s="2">
        <v>30.073581999999998</v>
      </c>
      <c r="I9" s="9">
        <v>5</v>
      </c>
      <c r="J9" s="9"/>
    </row>
    <row r="10" spans="2:10" ht="57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2DC9-42A4-4250-B3E7-14D6342FF1C3}">
  <dimension ref="B2:J10"/>
  <sheetViews>
    <sheetView showGridLines="0" workbookViewId="0">
      <selection activeCell="G2" sqref="G2:J2"/>
    </sheetView>
  </sheetViews>
  <sheetFormatPr defaultRowHeight="20.100000000000001" customHeight="1" x14ac:dyDescent="0.25"/>
  <cols>
    <col min="1" max="1" width="2.140625" style="1" customWidth="1"/>
    <col min="2" max="2" width="17.140625" style="1" customWidth="1"/>
    <col min="3" max="3" width="23" style="1" customWidth="1"/>
    <col min="4" max="4" width="24.42578125" style="1" bestFit="1" customWidth="1"/>
    <col min="5" max="5" width="22.85546875" style="1" customWidth="1"/>
    <col min="6" max="6" width="11.5703125" style="1" customWidth="1"/>
    <col min="7" max="7" width="17.5703125" style="1" customWidth="1"/>
    <col min="8" max="8" width="14.85546875" style="1" customWidth="1"/>
    <col min="9" max="9" width="23.28515625" style="1" bestFit="1" customWidth="1"/>
    <col min="10" max="10" width="19.140625" style="1" bestFit="1" customWidth="1"/>
    <col min="11" max="16384" width="9.140625" style="1"/>
  </cols>
  <sheetData>
    <row r="2" spans="2:10" ht="20.100000000000001" customHeight="1" thickBot="1" x14ac:dyDescent="0.3">
      <c r="B2" s="13" t="s">
        <v>31</v>
      </c>
      <c r="C2" s="13"/>
      <c r="D2" s="13"/>
      <c r="E2" s="13"/>
      <c r="G2" s="22" t="s">
        <v>40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12" t="s">
        <v>4</v>
      </c>
      <c r="C4" s="12" t="s">
        <v>5</v>
      </c>
      <c r="D4" s="12" t="s">
        <v>7</v>
      </c>
      <c r="E4" s="12" t="s">
        <v>6</v>
      </c>
      <c r="G4" s="12" t="s">
        <v>4</v>
      </c>
      <c r="H4" s="12" t="s">
        <v>5</v>
      </c>
      <c r="I4" s="12" t="s">
        <v>7</v>
      </c>
      <c r="J4" s="12" t="s">
        <v>6</v>
      </c>
    </row>
    <row r="5" spans="2:10" ht="20.100000000000001" customHeight="1" x14ac:dyDescent="0.25">
      <c r="B5" s="2">
        <v>1001</v>
      </c>
      <c r="C5" s="2">
        <v>89.58</v>
      </c>
      <c r="D5" s="9">
        <v>-1</v>
      </c>
      <c r="E5" s="9">
        <f>ROUND(C5,D5)</f>
        <v>90</v>
      </c>
      <c r="G5" s="2">
        <v>1001</v>
      </c>
      <c r="H5" s="2">
        <v>89.58</v>
      </c>
      <c r="I5" s="9">
        <v>-1</v>
      </c>
      <c r="J5" s="9"/>
    </row>
    <row r="6" spans="2:10" ht="20.100000000000001" customHeight="1" x14ac:dyDescent="0.25">
      <c r="B6" s="2">
        <v>1002</v>
      </c>
      <c r="C6" s="2">
        <v>121.563</v>
      </c>
      <c r="D6" s="9">
        <v>-2</v>
      </c>
      <c r="E6" s="9">
        <f t="shared" ref="E6:E9" si="0">ROUND(C6,D6)</f>
        <v>100</v>
      </c>
      <c r="G6" s="2">
        <v>1002</v>
      </c>
      <c r="H6" s="2">
        <v>121.563</v>
      </c>
      <c r="I6" s="9">
        <v>-2</v>
      </c>
      <c r="J6" s="9"/>
    </row>
    <row r="7" spans="2:10" ht="20.100000000000001" customHeight="1" x14ac:dyDescent="0.25">
      <c r="B7" s="2">
        <v>1003</v>
      </c>
      <c r="C7" s="2">
        <v>1780.9878900000001</v>
      </c>
      <c r="D7" s="9">
        <v>-3</v>
      </c>
      <c r="E7" s="9">
        <f t="shared" si="0"/>
        <v>2000</v>
      </c>
      <c r="G7" s="2">
        <v>1003</v>
      </c>
      <c r="H7" s="2">
        <v>1780.9878900000001</v>
      </c>
      <c r="I7" s="9">
        <v>-3</v>
      </c>
      <c r="J7" s="9"/>
    </row>
    <row r="8" spans="2:10" ht="20.100000000000001" customHeight="1" x14ac:dyDescent="0.25">
      <c r="B8" s="2">
        <v>1004</v>
      </c>
      <c r="C8" s="2">
        <v>22111.89012</v>
      </c>
      <c r="D8" s="9">
        <v>-4</v>
      </c>
      <c r="E8" s="9">
        <f t="shared" si="0"/>
        <v>20000</v>
      </c>
      <c r="G8" s="2">
        <v>1004</v>
      </c>
      <c r="H8" s="2">
        <v>22111.89012</v>
      </c>
      <c r="I8" s="9">
        <v>-4</v>
      </c>
      <c r="J8" s="9"/>
    </row>
    <row r="9" spans="2:10" ht="20.100000000000001" customHeight="1" x14ac:dyDescent="0.25">
      <c r="B9" s="2">
        <v>1005</v>
      </c>
      <c r="C9" s="2">
        <v>3007312</v>
      </c>
      <c r="D9" s="9">
        <v>-5</v>
      </c>
      <c r="E9" s="9">
        <f t="shared" si="0"/>
        <v>3000000</v>
      </c>
      <c r="G9" s="2">
        <v>1005</v>
      </c>
      <c r="H9" s="2">
        <v>3007312</v>
      </c>
      <c r="I9" s="9">
        <v>-5</v>
      </c>
      <c r="J9" s="9"/>
    </row>
    <row r="10" spans="2:10" ht="60.7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A190-3D46-4993-8766-16A76FAA15EE}">
  <dimension ref="B2:I10"/>
  <sheetViews>
    <sheetView showGridLines="0" workbookViewId="0">
      <selection activeCell="H5" sqref="H5:H9"/>
    </sheetView>
  </sheetViews>
  <sheetFormatPr defaultRowHeight="16.5" x14ac:dyDescent="0.25"/>
  <cols>
    <col min="1" max="1" width="2.85546875" style="1" customWidth="1"/>
    <col min="2" max="2" width="19.28515625" style="1" customWidth="1"/>
    <col min="3" max="3" width="17.5703125" style="1" customWidth="1"/>
    <col min="4" max="4" width="21.140625" style="1" customWidth="1"/>
    <col min="5" max="5" width="11.140625" style="1" customWidth="1"/>
    <col min="6" max="6" width="15.42578125" style="1" bestFit="1" customWidth="1"/>
    <col min="7" max="7" width="13.5703125" style="1" bestFit="1" customWidth="1"/>
    <col min="8" max="8" width="19.140625" style="1" bestFit="1" customWidth="1"/>
    <col min="9" max="16384" width="9.140625" style="1"/>
  </cols>
  <sheetData>
    <row r="2" spans="2:9" ht="24.75" thickBot="1" x14ac:dyDescent="0.3">
      <c r="B2" s="13" t="s">
        <v>32</v>
      </c>
      <c r="C2" s="13"/>
      <c r="D2" s="13"/>
      <c r="F2" s="22" t="s">
        <v>40</v>
      </c>
      <c r="G2" s="22"/>
      <c r="H2" s="22"/>
      <c r="I2"/>
    </row>
    <row r="3" spans="2:9" ht="17.25" thickTop="1" x14ac:dyDescent="0.25"/>
    <row r="4" spans="2:9" ht="21" x14ac:dyDescent="0.25">
      <c r="B4" s="12" t="s">
        <v>4</v>
      </c>
      <c r="C4" s="12" t="s">
        <v>5</v>
      </c>
      <c r="D4" s="12" t="s">
        <v>6</v>
      </c>
      <c r="F4" s="12" t="s">
        <v>4</v>
      </c>
      <c r="G4" s="12" t="s">
        <v>5</v>
      </c>
      <c r="H4" s="12" t="s">
        <v>6</v>
      </c>
    </row>
    <row r="5" spans="2:9" ht="19.5" x14ac:dyDescent="0.25">
      <c r="B5" s="2">
        <v>1001</v>
      </c>
      <c r="C5" s="2">
        <v>89.58</v>
      </c>
      <c r="D5" s="9">
        <f>ROUND(C5,0)</f>
        <v>90</v>
      </c>
      <c r="F5" s="2">
        <v>1001</v>
      </c>
      <c r="G5" s="2">
        <v>89.58</v>
      </c>
      <c r="H5" s="9"/>
    </row>
    <row r="6" spans="2:9" ht="19.5" x14ac:dyDescent="0.25">
      <c r="B6" s="2">
        <v>1002</v>
      </c>
      <c r="C6" s="2">
        <v>121.563</v>
      </c>
      <c r="D6" s="9">
        <f t="shared" ref="D6:D9" si="0">ROUND(C6,0)</f>
        <v>122</v>
      </c>
      <c r="F6" s="2">
        <v>1002</v>
      </c>
      <c r="G6" s="2">
        <v>121.563</v>
      </c>
      <c r="H6" s="9"/>
    </row>
    <row r="7" spans="2:9" ht="19.5" x14ac:dyDescent="0.25">
      <c r="B7" s="2">
        <v>1003</v>
      </c>
      <c r="C7" s="2">
        <v>178.98</v>
      </c>
      <c r="D7" s="9">
        <f t="shared" si="0"/>
        <v>179</v>
      </c>
      <c r="F7" s="2">
        <v>1003</v>
      </c>
      <c r="G7" s="2">
        <v>178.98</v>
      </c>
      <c r="H7" s="9"/>
    </row>
    <row r="8" spans="2:9" ht="19.5" x14ac:dyDescent="0.25">
      <c r="B8" s="2">
        <v>1004</v>
      </c>
      <c r="C8" s="2">
        <v>22.891999999999999</v>
      </c>
      <c r="D8" s="9">
        <f t="shared" si="0"/>
        <v>23</v>
      </c>
      <c r="F8" s="2">
        <v>1004</v>
      </c>
      <c r="G8" s="2">
        <v>22.891999999999999</v>
      </c>
      <c r="H8" s="9"/>
    </row>
    <row r="9" spans="2:9" ht="19.5" x14ac:dyDescent="0.25">
      <c r="B9" s="2">
        <v>1005</v>
      </c>
      <c r="C9" s="2">
        <v>30.071999999999999</v>
      </c>
      <c r="D9" s="9">
        <f t="shared" si="0"/>
        <v>30</v>
      </c>
      <c r="F9" s="2">
        <v>1005</v>
      </c>
      <c r="G9" s="2">
        <v>30.071999999999999</v>
      </c>
      <c r="H9" s="9"/>
    </row>
    <row r="10" spans="2:9" ht="46.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0920-FD45-4512-AC6E-DB1848D1C11D}">
  <dimension ref="B2:H10"/>
  <sheetViews>
    <sheetView showGridLines="0" workbookViewId="0">
      <selection activeCell="H5" sqref="H5:H9"/>
    </sheetView>
  </sheetViews>
  <sheetFormatPr defaultRowHeight="16.5" x14ac:dyDescent="0.25"/>
  <cols>
    <col min="1" max="1" width="3.28515625" style="1" customWidth="1"/>
    <col min="2" max="2" width="18.5703125" style="1" customWidth="1"/>
    <col min="3" max="3" width="19.42578125" style="1" customWidth="1"/>
    <col min="4" max="4" width="25.140625" style="1" customWidth="1"/>
    <col min="5" max="5" width="6" style="1" customWidth="1"/>
    <col min="6" max="6" width="15.42578125" style="1" bestFit="1" customWidth="1"/>
    <col min="7" max="7" width="13.5703125" style="1" bestFit="1" customWidth="1"/>
    <col min="8" max="8" width="19.140625" style="1" bestFit="1" customWidth="1"/>
    <col min="9" max="16384" width="9.140625" style="1"/>
  </cols>
  <sheetData>
    <row r="2" spans="2:8" ht="24.75" thickBot="1" x14ac:dyDescent="0.3">
      <c r="B2" s="13" t="s">
        <v>33</v>
      </c>
      <c r="C2" s="13"/>
      <c r="D2" s="13"/>
      <c r="F2" s="22" t="s">
        <v>40</v>
      </c>
      <c r="G2" s="22"/>
      <c r="H2" s="22"/>
    </row>
    <row r="3" spans="2:8" ht="17.25" thickTop="1" x14ac:dyDescent="0.25"/>
    <row r="4" spans="2:8" ht="21" x14ac:dyDescent="0.25">
      <c r="B4" s="12" t="s">
        <v>4</v>
      </c>
      <c r="C4" s="12" t="s">
        <v>5</v>
      </c>
      <c r="D4" s="12" t="s">
        <v>6</v>
      </c>
      <c r="F4" s="12" t="s">
        <v>4</v>
      </c>
      <c r="G4" s="12" t="s">
        <v>5</v>
      </c>
      <c r="H4" s="12" t="s">
        <v>6</v>
      </c>
    </row>
    <row r="5" spans="2:8" ht="19.5" x14ac:dyDescent="0.25">
      <c r="B5" s="2">
        <v>1001</v>
      </c>
      <c r="C5" s="2">
        <v>89.58</v>
      </c>
      <c r="D5" s="9">
        <f>ROUND(C5,2)</f>
        <v>89.58</v>
      </c>
      <c r="F5" s="2">
        <v>1001</v>
      </c>
      <c r="G5" s="2">
        <v>89.58</v>
      </c>
      <c r="H5" s="9"/>
    </row>
    <row r="6" spans="2:8" ht="19.5" x14ac:dyDescent="0.25">
      <c r="B6" s="2">
        <v>1002</v>
      </c>
      <c r="C6" s="2">
        <v>121.563</v>
      </c>
      <c r="D6" s="9">
        <f t="shared" ref="D6:D9" si="0">ROUND(C6,2)</f>
        <v>121.56</v>
      </c>
      <c r="F6" s="2">
        <v>1002</v>
      </c>
      <c r="G6" s="2">
        <v>121.563</v>
      </c>
      <c r="H6" s="9"/>
    </row>
    <row r="7" spans="2:8" ht="19.5" x14ac:dyDescent="0.25">
      <c r="B7" s="2">
        <v>1003</v>
      </c>
      <c r="C7" s="2">
        <v>178.98</v>
      </c>
      <c r="D7" s="9">
        <f t="shared" si="0"/>
        <v>178.98</v>
      </c>
      <c r="F7" s="2">
        <v>1003</v>
      </c>
      <c r="G7" s="2">
        <v>178.98</v>
      </c>
      <c r="H7" s="9"/>
    </row>
    <row r="8" spans="2:8" ht="19.5" x14ac:dyDescent="0.25">
      <c r="B8" s="2">
        <v>1004</v>
      </c>
      <c r="C8" s="2">
        <v>22.891999999999999</v>
      </c>
      <c r="D8" s="9">
        <f t="shared" si="0"/>
        <v>22.89</v>
      </c>
      <c r="F8" s="2">
        <v>1004</v>
      </c>
      <c r="G8" s="2">
        <v>22.891999999999999</v>
      </c>
      <c r="H8" s="9"/>
    </row>
    <row r="9" spans="2:8" ht="19.5" x14ac:dyDescent="0.25">
      <c r="B9" s="2">
        <v>1005</v>
      </c>
      <c r="C9" s="2">
        <v>30.071999999999999</v>
      </c>
      <c r="D9" s="9">
        <f t="shared" si="0"/>
        <v>30.07</v>
      </c>
      <c r="F9" s="2">
        <v>1005</v>
      </c>
      <c r="G9" s="2">
        <v>30.071999999999999</v>
      </c>
      <c r="H9" s="9"/>
    </row>
    <row r="10" spans="2:8" ht="39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CEDB-815E-40EE-9268-6EF6F1E96EE3}">
  <dimension ref="B2:H10"/>
  <sheetViews>
    <sheetView showGridLines="0" workbookViewId="0">
      <selection activeCell="H5" sqref="H5:H9"/>
    </sheetView>
  </sheetViews>
  <sheetFormatPr defaultRowHeight="20.100000000000001" customHeight="1" x14ac:dyDescent="0.25"/>
  <cols>
    <col min="1" max="1" width="3" style="1" customWidth="1"/>
    <col min="2" max="2" width="20.140625" style="1" customWidth="1"/>
    <col min="3" max="3" width="21.42578125" style="1" customWidth="1"/>
    <col min="4" max="4" width="24.85546875" style="1" customWidth="1"/>
    <col min="5" max="5" width="14.28515625" style="1" customWidth="1"/>
    <col min="6" max="6" width="15.42578125" style="1" bestFit="1" customWidth="1"/>
    <col min="7" max="7" width="13.5703125" style="1" bestFit="1" customWidth="1"/>
    <col min="8" max="8" width="19.140625" style="1" bestFit="1" customWidth="1"/>
    <col min="9" max="16384" width="9.140625" style="1"/>
  </cols>
  <sheetData>
    <row r="2" spans="2:8" ht="20.100000000000001" customHeight="1" thickBot="1" x14ac:dyDescent="0.3">
      <c r="B2" s="11" t="s">
        <v>34</v>
      </c>
      <c r="C2" s="11"/>
      <c r="D2" s="11"/>
      <c r="F2" s="22" t="s">
        <v>40</v>
      </c>
      <c r="G2" s="22"/>
      <c r="H2" s="22"/>
    </row>
    <row r="3" spans="2:8" ht="20.100000000000001" customHeight="1" thickTop="1" x14ac:dyDescent="0.25"/>
    <row r="4" spans="2:8" ht="20.100000000000001" customHeight="1" x14ac:dyDescent="0.25">
      <c r="B4" s="12" t="s">
        <v>4</v>
      </c>
      <c r="C4" s="12" t="s">
        <v>5</v>
      </c>
      <c r="D4" s="12" t="s">
        <v>6</v>
      </c>
      <c r="F4" s="12" t="s">
        <v>4</v>
      </c>
      <c r="G4" s="12" t="s">
        <v>5</v>
      </c>
      <c r="H4" s="12" t="s">
        <v>6</v>
      </c>
    </row>
    <row r="5" spans="2:8" ht="20.100000000000001" customHeight="1" x14ac:dyDescent="0.25">
      <c r="B5" s="2">
        <v>1001</v>
      </c>
      <c r="C5" s="2">
        <v>89.58</v>
      </c>
      <c r="D5" s="9">
        <f>ROUND(C5,0)-0.01</f>
        <v>89.99</v>
      </c>
      <c r="F5" s="2">
        <v>1001</v>
      </c>
      <c r="G5" s="2">
        <v>89.58</v>
      </c>
      <c r="H5" s="9"/>
    </row>
    <row r="6" spans="2:8" ht="20.100000000000001" customHeight="1" x14ac:dyDescent="0.25">
      <c r="B6" s="2">
        <v>1002</v>
      </c>
      <c r="C6" s="2">
        <v>121.563</v>
      </c>
      <c r="D6" s="9">
        <f t="shared" ref="D6:D9" si="0">ROUND(C6,0)-0.01</f>
        <v>121.99</v>
      </c>
      <c r="F6" s="2">
        <v>1002</v>
      </c>
      <c r="G6" s="2">
        <v>121.563</v>
      </c>
      <c r="H6" s="9"/>
    </row>
    <row r="7" spans="2:8" ht="20.100000000000001" customHeight="1" x14ac:dyDescent="0.25">
      <c r="B7" s="2">
        <v>1003</v>
      </c>
      <c r="C7" s="2">
        <v>178.98</v>
      </c>
      <c r="D7" s="9">
        <f t="shared" si="0"/>
        <v>178.99</v>
      </c>
      <c r="F7" s="2">
        <v>1003</v>
      </c>
      <c r="G7" s="2">
        <v>178.98</v>
      </c>
      <c r="H7" s="9"/>
    </row>
    <row r="8" spans="2:8" ht="20.100000000000001" customHeight="1" x14ac:dyDescent="0.25">
      <c r="B8" s="2">
        <v>1004</v>
      </c>
      <c r="C8" s="2">
        <v>22.891999999999999</v>
      </c>
      <c r="D8" s="9">
        <f t="shared" si="0"/>
        <v>22.99</v>
      </c>
      <c r="F8" s="2">
        <v>1004</v>
      </c>
      <c r="G8" s="2">
        <v>22.891999999999999</v>
      </c>
      <c r="H8" s="9"/>
    </row>
    <row r="9" spans="2:8" ht="20.100000000000001" customHeight="1" x14ac:dyDescent="0.25">
      <c r="B9" s="2">
        <v>1005</v>
      </c>
      <c r="C9" s="2">
        <v>30.071999999999999</v>
      </c>
      <c r="D9" s="9">
        <f t="shared" si="0"/>
        <v>29.99</v>
      </c>
      <c r="F9" s="2">
        <v>1005</v>
      </c>
      <c r="G9" s="2">
        <v>30.071999999999999</v>
      </c>
      <c r="H9" s="9"/>
    </row>
    <row r="10" spans="2:8" ht="68.2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5559-BF78-44F1-A0AC-FB744259FA82}">
  <dimension ref="B2:H10"/>
  <sheetViews>
    <sheetView showGridLines="0" workbookViewId="0">
      <selection activeCell="F2" sqref="F2:H2"/>
    </sheetView>
  </sheetViews>
  <sheetFormatPr defaultRowHeight="20.100000000000001" customHeight="1" x14ac:dyDescent="0.25"/>
  <cols>
    <col min="1" max="1" width="2.140625" style="1" customWidth="1"/>
    <col min="2" max="2" width="17" style="1" customWidth="1"/>
    <col min="3" max="3" width="15.5703125" style="1" customWidth="1"/>
    <col min="4" max="4" width="21" style="1" customWidth="1"/>
    <col min="5" max="5" width="19.28515625" style="1" customWidth="1"/>
    <col min="6" max="6" width="15.42578125" style="1" bestFit="1" customWidth="1"/>
    <col min="7" max="7" width="13.5703125" style="1" bestFit="1" customWidth="1"/>
    <col min="8" max="8" width="19.140625" style="1" bestFit="1" customWidth="1"/>
    <col min="9" max="16384" width="9.140625" style="1"/>
  </cols>
  <sheetData>
    <row r="2" spans="2:8" ht="20.100000000000001" customHeight="1" thickBot="1" x14ac:dyDescent="0.3">
      <c r="B2" s="11" t="s">
        <v>35</v>
      </c>
      <c r="C2" s="11"/>
      <c r="D2" s="11"/>
      <c r="F2" s="22" t="s">
        <v>40</v>
      </c>
      <c r="G2" s="22"/>
      <c r="H2" s="22"/>
    </row>
    <row r="3" spans="2:8" ht="20.100000000000001" customHeight="1" thickTop="1" x14ac:dyDescent="0.25"/>
    <row r="4" spans="2:8" ht="20.100000000000001" customHeight="1" x14ac:dyDescent="0.25">
      <c r="B4" s="12" t="s">
        <v>4</v>
      </c>
      <c r="C4" s="12" t="s">
        <v>5</v>
      </c>
      <c r="D4" s="12" t="s">
        <v>6</v>
      </c>
      <c r="F4" s="12" t="s">
        <v>4</v>
      </c>
      <c r="G4" s="12" t="s">
        <v>5</v>
      </c>
      <c r="H4" s="12" t="s">
        <v>6</v>
      </c>
    </row>
    <row r="5" spans="2:8" ht="20.100000000000001" customHeight="1" x14ac:dyDescent="0.25">
      <c r="B5" s="2">
        <v>1001</v>
      </c>
      <c r="C5" s="2">
        <v>89.58</v>
      </c>
      <c r="D5" s="9">
        <f>ROUND(C5,-1)</f>
        <v>90</v>
      </c>
      <c r="F5" s="2">
        <v>1001</v>
      </c>
      <c r="G5" s="2">
        <v>89.58</v>
      </c>
      <c r="H5" s="9"/>
    </row>
    <row r="6" spans="2:8" ht="20.100000000000001" customHeight="1" x14ac:dyDescent="0.25">
      <c r="B6" s="2">
        <v>1002</v>
      </c>
      <c r="C6" s="2">
        <v>121.563</v>
      </c>
      <c r="D6" s="9">
        <f t="shared" ref="D6:D9" si="0">ROUND(C6,-1)</f>
        <v>120</v>
      </c>
      <c r="F6" s="2">
        <v>1002</v>
      </c>
      <c r="G6" s="2">
        <v>121.563</v>
      </c>
      <c r="H6" s="9"/>
    </row>
    <row r="7" spans="2:8" ht="20.100000000000001" customHeight="1" x14ac:dyDescent="0.25">
      <c r="B7" s="2">
        <v>1003</v>
      </c>
      <c r="C7" s="2">
        <v>178.98</v>
      </c>
      <c r="D7" s="9">
        <f t="shared" si="0"/>
        <v>180</v>
      </c>
      <c r="F7" s="2">
        <v>1003</v>
      </c>
      <c r="G7" s="2">
        <v>178.98</v>
      </c>
      <c r="H7" s="9"/>
    </row>
    <row r="8" spans="2:8" ht="20.100000000000001" customHeight="1" x14ac:dyDescent="0.25">
      <c r="B8" s="2">
        <v>1004</v>
      </c>
      <c r="C8" s="2">
        <v>2200</v>
      </c>
      <c r="D8" s="9">
        <f t="shared" si="0"/>
        <v>2200</v>
      </c>
      <c r="F8" s="2">
        <v>1004</v>
      </c>
      <c r="G8" s="2">
        <v>2200</v>
      </c>
      <c r="H8" s="9"/>
    </row>
    <row r="9" spans="2:8" ht="20.100000000000001" customHeight="1" x14ac:dyDescent="0.25">
      <c r="B9" s="2">
        <v>1005</v>
      </c>
      <c r="C9" s="2">
        <v>30072</v>
      </c>
      <c r="D9" s="9">
        <f t="shared" si="0"/>
        <v>30070</v>
      </c>
      <c r="F9" s="2">
        <v>1005</v>
      </c>
      <c r="G9" s="2">
        <v>30072</v>
      </c>
      <c r="H9" s="9"/>
    </row>
    <row r="10" spans="2:8" ht="53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BAF2-D8FB-4240-84D9-60A9797645DF}">
  <dimension ref="B2:H10"/>
  <sheetViews>
    <sheetView showGridLines="0" workbookViewId="0">
      <selection activeCell="F2" sqref="F2:H2"/>
    </sheetView>
  </sheetViews>
  <sheetFormatPr defaultRowHeight="20.100000000000001" customHeight="1" x14ac:dyDescent="0.25"/>
  <cols>
    <col min="1" max="1" width="3" style="1" customWidth="1"/>
    <col min="2" max="3" width="16.140625" style="1" customWidth="1"/>
    <col min="4" max="4" width="22.85546875" style="1" customWidth="1"/>
    <col min="5" max="5" width="19.28515625" style="1" customWidth="1"/>
    <col min="6" max="6" width="15.42578125" style="1" bestFit="1" customWidth="1"/>
    <col min="7" max="7" width="13.5703125" style="1" bestFit="1" customWidth="1"/>
    <col min="8" max="8" width="19.140625" style="1" bestFit="1" customWidth="1"/>
    <col min="9" max="16384" width="9.140625" style="1"/>
  </cols>
  <sheetData>
    <row r="2" spans="2:8" ht="20.100000000000001" customHeight="1" thickBot="1" x14ac:dyDescent="0.3">
      <c r="B2" s="10" t="s">
        <v>36</v>
      </c>
      <c r="C2" s="10"/>
      <c r="D2" s="10"/>
      <c r="F2" s="22" t="s">
        <v>40</v>
      </c>
      <c r="G2" s="22"/>
      <c r="H2" s="22"/>
    </row>
    <row r="3" spans="2:8" ht="20.100000000000001" customHeight="1" thickTop="1" x14ac:dyDescent="0.25"/>
    <row r="4" spans="2:8" ht="20.100000000000001" customHeight="1" x14ac:dyDescent="0.25">
      <c r="B4" s="20" t="s">
        <v>4</v>
      </c>
      <c r="C4" s="20" t="s">
        <v>5</v>
      </c>
      <c r="D4" s="20" t="s">
        <v>6</v>
      </c>
      <c r="F4" s="20" t="s">
        <v>4</v>
      </c>
      <c r="G4" s="20" t="s">
        <v>5</v>
      </c>
      <c r="H4" s="20" t="s">
        <v>6</v>
      </c>
    </row>
    <row r="5" spans="2:8" ht="20.100000000000001" customHeight="1" x14ac:dyDescent="0.25">
      <c r="B5" s="2">
        <v>1001</v>
      </c>
      <c r="C5" s="2">
        <v>89.58</v>
      </c>
      <c r="D5" s="9">
        <f>ROUND(C5,-2)</f>
        <v>100</v>
      </c>
      <c r="F5" s="2">
        <v>1001</v>
      </c>
      <c r="G5" s="2">
        <v>89.58</v>
      </c>
      <c r="H5" s="9"/>
    </row>
    <row r="6" spans="2:8" ht="20.100000000000001" customHeight="1" x14ac:dyDescent="0.25">
      <c r="B6" s="2">
        <v>1002</v>
      </c>
      <c r="C6" s="2">
        <v>121.563</v>
      </c>
      <c r="D6" s="9">
        <f t="shared" ref="D6:D9" si="0">ROUND(C6,-2)</f>
        <v>100</v>
      </c>
      <c r="F6" s="2">
        <v>1002</v>
      </c>
      <c r="G6" s="2">
        <v>121.563</v>
      </c>
      <c r="H6" s="9"/>
    </row>
    <row r="7" spans="2:8" ht="20.100000000000001" customHeight="1" x14ac:dyDescent="0.25">
      <c r="B7" s="2">
        <v>1003</v>
      </c>
      <c r="C7" s="2">
        <v>178.98</v>
      </c>
      <c r="D7" s="9">
        <f t="shared" si="0"/>
        <v>200</v>
      </c>
      <c r="F7" s="2">
        <v>1003</v>
      </c>
      <c r="G7" s="2">
        <v>178.98</v>
      </c>
      <c r="H7" s="9"/>
    </row>
    <row r="8" spans="2:8" ht="20.100000000000001" customHeight="1" x14ac:dyDescent="0.25">
      <c r="B8" s="2">
        <v>1004</v>
      </c>
      <c r="C8" s="2">
        <v>2200</v>
      </c>
      <c r="D8" s="9">
        <f t="shared" si="0"/>
        <v>2200</v>
      </c>
      <c r="F8" s="2">
        <v>1004</v>
      </c>
      <c r="G8" s="2">
        <v>2200</v>
      </c>
      <c r="H8" s="9"/>
    </row>
    <row r="9" spans="2:8" ht="20.100000000000001" customHeight="1" x14ac:dyDescent="0.25">
      <c r="B9" s="2">
        <v>1005</v>
      </c>
      <c r="C9" s="2">
        <v>30072</v>
      </c>
      <c r="D9" s="9">
        <f t="shared" si="0"/>
        <v>30100</v>
      </c>
      <c r="F9" s="2">
        <v>1005</v>
      </c>
      <c r="G9" s="2">
        <v>30072</v>
      </c>
      <c r="H9" s="9"/>
    </row>
    <row r="10" spans="2:8" ht="53.2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02A1-A40C-474D-8CAC-F8A8F5960E4A}">
  <dimension ref="B2:H10"/>
  <sheetViews>
    <sheetView showGridLines="0" workbookViewId="0">
      <selection activeCell="H5" sqref="H5:H9"/>
    </sheetView>
  </sheetViews>
  <sheetFormatPr defaultRowHeight="20.100000000000001" customHeight="1" x14ac:dyDescent="0.25"/>
  <cols>
    <col min="1" max="1" width="3.42578125" style="1" customWidth="1"/>
    <col min="2" max="2" width="15.28515625" style="1" customWidth="1"/>
    <col min="3" max="3" width="15.85546875" style="1" customWidth="1"/>
    <col min="4" max="4" width="21" style="1" customWidth="1"/>
    <col min="5" max="5" width="9" style="1" customWidth="1"/>
    <col min="6" max="6" width="15.42578125" style="1" bestFit="1" customWidth="1"/>
    <col min="7" max="7" width="13.5703125" style="1" bestFit="1" customWidth="1"/>
    <col min="8" max="8" width="19.140625" style="1" bestFit="1" customWidth="1"/>
    <col min="9" max="16384" width="9.140625" style="1"/>
  </cols>
  <sheetData>
    <row r="2" spans="2:8" ht="20.100000000000001" customHeight="1" thickBot="1" x14ac:dyDescent="0.3">
      <c r="B2" s="10" t="s">
        <v>37</v>
      </c>
      <c r="C2" s="10"/>
      <c r="D2" s="10"/>
      <c r="F2" s="22" t="s">
        <v>40</v>
      </c>
      <c r="G2" s="22"/>
      <c r="H2" s="22"/>
    </row>
    <row r="3" spans="2:8" ht="20.100000000000001" customHeight="1" thickTop="1" x14ac:dyDescent="0.25"/>
    <row r="4" spans="2:8" ht="20.100000000000001" customHeight="1" x14ac:dyDescent="0.25">
      <c r="B4" s="20" t="s">
        <v>4</v>
      </c>
      <c r="C4" s="20" t="s">
        <v>5</v>
      </c>
      <c r="D4" s="20" t="s">
        <v>6</v>
      </c>
      <c r="F4" s="20" t="s">
        <v>4</v>
      </c>
      <c r="G4" s="20" t="s">
        <v>5</v>
      </c>
      <c r="H4" s="20" t="s">
        <v>6</v>
      </c>
    </row>
    <row r="5" spans="2:8" ht="20.100000000000001" customHeight="1" x14ac:dyDescent="0.25">
      <c r="B5" s="2">
        <v>1001</v>
      </c>
      <c r="C5" s="2">
        <v>89.58</v>
      </c>
      <c r="D5" s="9">
        <f>ROUND(C5,-3)</f>
        <v>0</v>
      </c>
      <c r="F5" s="2">
        <v>1001</v>
      </c>
      <c r="G5" s="2">
        <v>89.58</v>
      </c>
      <c r="H5" s="9"/>
    </row>
    <row r="6" spans="2:8" ht="20.100000000000001" customHeight="1" x14ac:dyDescent="0.25">
      <c r="B6" s="2">
        <v>1002</v>
      </c>
      <c r="C6" s="2">
        <v>210.56299999999999</v>
      </c>
      <c r="D6" s="9">
        <f t="shared" ref="D6:D9" si="0">ROUND(C6,-3)</f>
        <v>0</v>
      </c>
      <c r="F6" s="2">
        <v>1002</v>
      </c>
      <c r="G6" s="2">
        <v>210.56299999999999</v>
      </c>
      <c r="H6" s="9"/>
    </row>
    <row r="7" spans="2:8" ht="20.100000000000001" customHeight="1" x14ac:dyDescent="0.25">
      <c r="B7" s="2">
        <v>1003</v>
      </c>
      <c r="C7" s="2">
        <v>1780.98</v>
      </c>
      <c r="D7" s="9">
        <f t="shared" si="0"/>
        <v>2000</v>
      </c>
      <c r="F7" s="2">
        <v>1003</v>
      </c>
      <c r="G7" s="2">
        <v>1780.98</v>
      </c>
      <c r="H7" s="9"/>
    </row>
    <row r="8" spans="2:8" ht="20.100000000000001" customHeight="1" x14ac:dyDescent="0.25">
      <c r="B8" s="2">
        <v>1004</v>
      </c>
      <c r="C8" s="2">
        <v>2200</v>
      </c>
      <c r="D8" s="9">
        <f t="shared" si="0"/>
        <v>2000</v>
      </c>
      <c r="F8" s="2">
        <v>1004</v>
      </c>
      <c r="G8" s="2">
        <v>2200</v>
      </c>
      <c r="H8" s="9"/>
    </row>
    <row r="9" spans="2:8" ht="20.100000000000001" customHeight="1" x14ac:dyDescent="0.25">
      <c r="B9" s="2">
        <v>1005</v>
      </c>
      <c r="C9" s="2">
        <v>30072</v>
      </c>
      <c r="D9" s="9">
        <f t="shared" si="0"/>
        <v>30000</v>
      </c>
      <c r="F9" s="2">
        <v>1005</v>
      </c>
      <c r="G9" s="2">
        <v>30072</v>
      </c>
      <c r="H9" s="9"/>
    </row>
    <row r="10" spans="2:8" ht="53.2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Overview</vt:lpstr>
      <vt:lpstr>Positive</vt:lpstr>
      <vt:lpstr>Negative</vt:lpstr>
      <vt:lpstr>Whole</vt:lpstr>
      <vt:lpstr>Two decimal</vt:lpstr>
      <vt:lpstr>Specific</vt:lpstr>
      <vt:lpstr>10</vt:lpstr>
      <vt:lpstr>100</vt:lpstr>
      <vt:lpstr>1000</vt:lpstr>
      <vt:lpstr>Hour</vt:lpstr>
      <vt:lpstr>Minutes</vt:lpstr>
      <vt:lpstr>Rounded Total</vt:lpstr>
      <vt:lpstr>Rounded Quotient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</cp:lastModifiedBy>
  <dcterms:created xsi:type="dcterms:W3CDTF">2021-08-09T04:34:17Z</dcterms:created>
  <dcterms:modified xsi:type="dcterms:W3CDTF">2022-11-06T08:05:18Z</dcterms:modified>
</cp:coreProperties>
</file>