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study\Office\Correction Posts\Large Function\"/>
    </mc:Choice>
  </mc:AlternateContent>
  <xr:revisionPtr revIDLastSave="0" documentId="13_ncr:1_{A39F44E4-4F3B-4A55-89A6-4170C3B9A34C}" xr6:coauthVersionLast="47" xr6:coauthVersionMax="47" xr10:uidLastSave="{00000000-0000-0000-0000-000000000000}"/>
  <bookViews>
    <workbookView xWindow="-108" yWindow="-108" windowWidth="23256" windowHeight="12456" firstSheet="3" activeTab="7" xr2:uid="{A43640A8-D0D9-49EC-ACA0-C92590B3B70D}"/>
  </bookViews>
  <sheets>
    <sheet name="Overview of Large Function" sheetId="9" r:id="rId1"/>
    <sheet name="1. TOP N values" sheetId="2" r:id="rId2"/>
    <sheet name="2. Combinning Average" sheetId="3" r:id="rId3"/>
    <sheet name="3. Combinning SUM" sheetId="8" r:id="rId4"/>
    <sheet name="4. INDEX MATCH" sheetId="4" r:id="rId5"/>
    <sheet name="5. Applications of ROWS" sheetId="5" r:id="rId6"/>
    <sheet name="6. Nearest Date" sheetId="6" r:id="rId7"/>
    <sheet name="7. Future Date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1" i="9" l="1"/>
  <c r="C19" i="9"/>
  <c r="C20" i="9"/>
  <c r="E15" i="9"/>
  <c r="E14" i="9"/>
  <c r="E13" i="9"/>
  <c r="E12" i="9"/>
  <c r="E11" i="9"/>
  <c r="E10" i="9"/>
  <c r="E9" i="9"/>
  <c r="E8" i="9"/>
  <c r="E15" i="8" a="1"/>
  <c r="E15" i="8" s="1"/>
  <c r="E12" i="8"/>
  <c r="E11" i="8"/>
  <c r="E10" i="8"/>
  <c r="E9" i="8"/>
  <c r="E8" i="8"/>
  <c r="E7" i="8"/>
  <c r="E6" i="8"/>
  <c r="E5" i="8"/>
  <c r="H5" i="5"/>
  <c r="E16" i="4"/>
  <c r="D15" i="3" a="1"/>
  <c r="D15" i="3" s="1"/>
  <c r="N14" i="3" a="1"/>
  <c r="N14" i="3" s="1"/>
  <c r="F15" i="7"/>
  <c r="D16" i="7"/>
  <c r="E12" i="7"/>
  <c r="E11" i="7"/>
  <c r="E10" i="7"/>
  <c r="E9" i="7"/>
  <c r="E8" i="7"/>
  <c r="E7" i="7"/>
  <c r="E6" i="7"/>
  <c r="E5" i="7"/>
  <c r="D17" i="7" s="1"/>
  <c r="D15" i="6"/>
  <c r="D16" i="6"/>
  <c r="D17" i="6"/>
  <c r="E12" i="6"/>
  <c r="E11" i="6"/>
  <c r="E10" i="6"/>
  <c r="E9" i="6"/>
  <c r="E8" i="6"/>
  <c r="E7" i="6"/>
  <c r="E6" i="6"/>
  <c r="E5" i="6"/>
  <c r="H6" i="5"/>
  <c r="H7" i="5"/>
  <c r="H8" i="5"/>
  <c r="H9" i="5"/>
  <c r="H10" i="5"/>
  <c r="H11" i="5"/>
  <c r="H12" i="5"/>
  <c r="E12" i="5"/>
  <c r="E11" i="5"/>
  <c r="E10" i="5"/>
  <c r="E9" i="5"/>
  <c r="E8" i="5"/>
  <c r="E7" i="5"/>
  <c r="E6" i="5"/>
  <c r="E5" i="5"/>
  <c r="E17" i="4"/>
  <c r="E18" i="4"/>
  <c r="E12" i="4"/>
  <c r="E11" i="4"/>
  <c r="E10" i="4"/>
  <c r="E9" i="4"/>
  <c r="E8" i="4"/>
  <c r="E7" i="4"/>
  <c r="E6" i="4"/>
  <c r="E5" i="4"/>
  <c r="E12" i="3"/>
  <c r="E11" i="3"/>
  <c r="E10" i="3"/>
  <c r="E9" i="3"/>
  <c r="E8" i="3"/>
  <c r="E7" i="3"/>
  <c r="E6" i="3"/>
  <c r="E5" i="3"/>
  <c r="E16" i="2"/>
  <c r="E17" i="2"/>
  <c r="E18" i="2"/>
  <c r="E6" i="2"/>
  <c r="E7" i="2"/>
  <c r="E8" i="2"/>
  <c r="E9" i="2"/>
  <c r="E10" i="2"/>
  <c r="E11" i="2"/>
  <c r="E12" i="2"/>
  <c r="E5" i="2"/>
  <c r="D20" i="9"/>
  <c r="D21" i="9"/>
  <c r="D19" i="9"/>
  <c r="D18" i="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<sst xmlns="http://schemas.openxmlformats.org/spreadsheetml/2006/main" count="218" uniqueCount="42">
  <si>
    <t>Name</t>
  </si>
  <si>
    <t>James</t>
  </si>
  <si>
    <t>Jackson</t>
  </si>
  <si>
    <t>Avery</t>
  </si>
  <si>
    <t>Jack</t>
  </si>
  <si>
    <t>Eleanor</t>
  </si>
  <si>
    <t>Ellie</t>
  </si>
  <si>
    <t>Carter</t>
  </si>
  <si>
    <t>Hudson</t>
  </si>
  <si>
    <t>CGPA</t>
  </si>
  <si>
    <t>Department</t>
  </si>
  <si>
    <t>CSE</t>
  </si>
  <si>
    <t>EEE</t>
  </si>
  <si>
    <t>ME</t>
  </si>
  <si>
    <t>CE</t>
  </si>
  <si>
    <t>Admission Date</t>
  </si>
  <si>
    <t>Graduation Date</t>
  </si>
  <si>
    <t>Rank</t>
  </si>
  <si>
    <t xml:space="preserve">                 Top 3 Results</t>
  </si>
  <si>
    <t xml:space="preserve">      Average Top 4 Results </t>
  </si>
  <si>
    <t xml:space="preserve">      Sum of Top 4 Results </t>
  </si>
  <si>
    <t>Sorted CGPA</t>
  </si>
  <si>
    <t xml:space="preserve">Last 3 Admissions </t>
  </si>
  <si>
    <t>Upcoming 3 Graduation Dates</t>
  </si>
  <si>
    <t>Today</t>
  </si>
  <si>
    <t>Use of LARGE Function to Get Top N Values in Excel</t>
  </si>
  <si>
    <t>Combining AVERAGE &amp; LARGE Functions</t>
  </si>
  <si>
    <t>Utilizing INDEX, MATCH &amp; LARGE Functions</t>
  </si>
  <si>
    <t>Application of ROWS &amp; LARGE Functions</t>
  </si>
  <si>
    <t>Use of LARGE Function to Find Nearest Last Date</t>
  </si>
  <si>
    <t>Using the LARGE Function to Get a Future Date</t>
  </si>
  <si>
    <t>Practise Yourself</t>
  </si>
  <si>
    <t>Top 3 Results</t>
  </si>
  <si>
    <t>Combining SUM &amp; LARGE Functions</t>
  </si>
  <si>
    <t>=LARGE(array,k)</t>
  </si>
  <si>
    <t>Formula</t>
  </si>
  <si>
    <t>Explanation</t>
  </si>
  <si>
    <t>Returns Largest GPA</t>
  </si>
  <si>
    <t>Returns 2nd Largest GPA</t>
  </si>
  <si>
    <t>Returns 3rd Largest GPA</t>
  </si>
  <si>
    <t>Returns the K-th largest value in a dataset where K must be positive integer</t>
  </si>
  <si>
    <t>Overview of LARGE Function in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</si>
</sst>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vertical="center"/>
    </xf>
    <xf numFmtId="0" fontId="4" fillId="5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/>
    </xf>
    <xf numFmtId="0" fontId="4" fillId="7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2" fillId="8" borderId="0" xfId="0" quotePrefix="1" applyFont="1" applyFill="1" applyAlignment="1">
      <alignment horizontal="left" vertical="center"/>
    </xf>
    <xf numFmtId="0" fontId="4" fillId="0" borderId="0" xfId="0" applyFont="1" applyAlignment="1">
      <alignment horizontal="left"/>
    </xf>
    <xf numFmtId="0" fontId="4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152400</xdr:colOff>
      <xdr:row>1</xdr:row>
      <xdr:rowOff>91440</xdr:rowOff>
    </xdr:from>
    <xdr:to>
      <xdr:col>28</xdr:col>
      <xdr:colOff>83820</xdr:colOff>
      <xdr:row>21</xdr:row>
      <xdr:rowOff>53340</xdr:rowOff>
    </xdr:to>
    <xdr:pic>
      <xdr:nvPicPr>
        <xdr:cNvPr id="2" name="Picture 1" descr="Overview for Excel AVERAGEIFS Function">
          <a:extLst>
            <a:ext uri="{FF2B5EF4-FFF2-40B4-BE49-F238E27FC236}">
              <a16:creationId xmlns:a16="http://schemas.microsoft.com/office/drawing/2014/main" id="{75AC74E9-4505-72E7-A00C-9093B6468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46180" y="342900"/>
          <a:ext cx="7856220" cy="4991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251E1-8867-4BC5-98BA-C22AB1DA48B9}">
  <dimension ref="B1:O21"/>
  <sheetViews>
    <sheetView showGridLines="0" zoomScaleNormal="100" workbookViewId="0">
      <selection activeCell="G10" sqref="G10"/>
    </sheetView>
  </sheetViews>
  <sheetFormatPr defaultRowHeight="19.95" customHeight="1" x14ac:dyDescent="0.3"/>
  <cols>
    <col min="1" max="1" width="3.21875" style="2" customWidth="1"/>
    <col min="2" max="2" width="8.88671875" style="2"/>
    <col min="3" max="3" width="13.77734375" style="2" customWidth="1"/>
    <col min="4" max="4" width="20.88671875" style="2" customWidth="1"/>
    <col min="5" max="5" width="22.21875" style="2" customWidth="1"/>
    <col min="6" max="6" width="16.77734375" style="2" customWidth="1"/>
    <col min="7" max="7" width="48.109375" style="2" customWidth="1"/>
    <col min="8" max="10" width="8.88671875" style="2"/>
    <col min="11" max="11" width="14.21875" style="2" customWidth="1"/>
    <col min="12" max="16384" width="8.88671875" style="2"/>
  </cols>
  <sheetData>
    <row r="1" spans="2:15" ht="19.95" customHeight="1" x14ac:dyDescent="0.3">
      <c r="I1"/>
      <c r="J1"/>
      <c r="K1"/>
      <c r="L1"/>
    </row>
    <row r="2" spans="2:15" ht="19.95" customHeight="1" x14ac:dyDescent="0.3">
      <c r="B2" s="38" t="s">
        <v>41</v>
      </c>
      <c r="C2" s="38"/>
      <c r="D2" s="38"/>
      <c r="E2" s="38"/>
      <c r="F2" s="38"/>
      <c r="I2"/>
      <c r="J2"/>
      <c r="K2"/>
      <c r="L2"/>
    </row>
    <row r="3" spans="2:15" ht="19.95" customHeight="1" x14ac:dyDescent="0.3">
      <c r="I3"/>
      <c r="J3"/>
      <c r="K3"/>
      <c r="L3"/>
    </row>
    <row r="4" spans="2:15" ht="19.95" customHeight="1" x14ac:dyDescent="0.35">
      <c r="B4" s="35" t="s">
        <v>40</v>
      </c>
      <c r="C4" s="13"/>
      <c r="D4" s="13"/>
      <c r="E4" s="13"/>
      <c r="F4" s="13"/>
      <c r="I4"/>
      <c r="J4"/>
      <c r="K4"/>
      <c r="L4"/>
    </row>
    <row r="5" spans="2:15" ht="19.95" customHeight="1" x14ac:dyDescent="0.3">
      <c r="B5" s="34" t="s">
        <v>34</v>
      </c>
      <c r="C5" s="32"/>
      <c r="D5" s="32"/>
      <c r="E5" s="32"/>
      <c r="F5" s="32"/>
      <c r="I5"/>
      <c r="J5"/>
      <c r="K5"/>
      <c r="L5"/>
    </row>
    <row r="6" spans="2:15" ht="19.95" customHeight="1" x14ac:dyDescent="0.3">
      <c r="I6"/>
      <c r="J6"/>
      <c r="K6"/>
      <c r="L6"/>
    </row>
    <row r="7" spans="2:15" ht="19.95" customHeight="1" x14ac:dyDescent="0.3">
      <c r="B7" s="6" t="s">
        <v>0</v>
      </c>
      <c r="C7" s="6" t="s">
        <v>10</v>
      </c>
      <c r="D7" s="6" t="s">
        <v>15</v>
      </c>
      <c r="E7" s="6" t="s">
        <v>16</v>
      </c>
      <c r="F7" s="6" t="s">
        <v>9</v>
      </c>
      <c r="I7"/>
      <c r="J7"/>
      <c r="K7"/>
      <c r="L7"/>
    </row>
    <row r="8" spans="2:15" ht="19.95" customHeight="1" x14ac:dyDescent="0.3">
      <c r="B8" s="3" t="s">
        <v>1</v>
      </c>
      <c r="C8" s="3" t="s">
        <v>11</v>
      </c>
      <c r="D8" s="4">
        <v>42857</v>
      </c>
      <c r="E8" s="4">
        <f>EDATE(D8,60)</f>
        <v>44683</v>
      </c>
      <c r="F8" s="3">
        <v>3.55</v>
      </c>
      <c r="I8"/>
      <c r="J8"/>
      <c r="K8"/>
      <c r="L8"/>
    </row>
    <row r="9" spans="2:15" ht="19.95" customHeight="1" x14ac:dyDescent="0.3">
      <c r="B9" s="3" t="s">
        <v>2</v>
      </c>
      <c r="C9" s="3" t="s">
        <v>11</v>
      </c>
      <c r="D9" s="4">
        <v>43101</v>
      </c>
      <c r="E9" s="4">
        <f t="shared" ref="E9:E15" si="0">EDATE(D9,60)</f>
        <v>44927</v>
      </c>
      <c r="F9" s="3">
        <v>3.22</v>
      </c>
      <c r="I9"/>
      <c r="J9"/>
      <c r="K9"/>
      <c r="L9"/>
    </row>
    <row r="10" spans="2:15" ht="19.95" customHeight="1" x14ac:dyDescent="0.3">
      <c r="B10" s="3" t="s">
        <v>3</v>
      </c>
      <c r="C10" s="3" t="s">
        <v>12</v>
      </c>
      <c r="D10" s="4">
        <v>43866</v>
      </c>
      <c r="E10" s="4">
        <f t="shared" si="0"/>
        <v>45693</v>
      </c>
      <c r="F10" s="3">
        <v>3.77</v>
      </c>
      <c r="I10"/>
      <c r="J10"/>
      <c r="K10"/>
      <c r="L10"/>
    </row>
    <row r="11" spans="2:15" ht="19.95" customHeight="1" x14ac:dyDescent="0.3">
      <c r="B11" s="3" t="s">
        <v>4</v>
      </c>
      <c r="C11" s="3" t="s">
        <v>13</v>
      </c>
      <c r="D11" s="4">
        <v>44232</v>
      </c>
      <c r="E11" s="4">
        <f t="shared" si="0"/>
        <v>46058</v>
      </c>
      <c r="F11" s="3">
        <v>3.67</v>
      </c>
      <c r="I11"/>
      <c r="J11"/>
      <c r="K11"/>
      <c r="L11"/>
      <c r="O11"/>
    </row>
    <row r="12" spans="2:15" ht="19.95" customHeight="1" x14ac:dyDescent="0.3">
      <c r="B12" s="3" t="s">
        <v>5</v>
      </c>
      <c r="C12" s="3" t="s">
        <v>14</v>
      </c>
      <c r="D12" s="4">
        <v>44079</v>
      </c>
      <c r="E12" s="4">
        <f t="shared" si="0"/>
        <v>45905</v>
      </c>
      <c r="F12" s="3">
        <v>3.5</v>
      </c>
      <c r="I12"/>
      <c r="J12"/>
      <c r="K12"/>
      <c r="L12"/>
    </row>
    <row r="13" spans="2:15" ht="19.95" customHeight="1" x14ac:dyDescent="0.3">
      <c r="B13" s="3" t="s">
        <v>6</v>
      </c>
      <c r="C13" s="3" t="s">
        <v>11</v>
      </c>
      <c r="D13" s="4">
        <v>43720</v>
      </c>
      <c r="E13" s="4">
        <f t="shared" si="0"/>
        <v>45547</v>
      </c>
      <c r="F13" s="3">
        <v>3.12</v>
      </c>
      <c r="I13"/>
      <c r="J13"/>
      <c r="K13"/>
      <c r="L13"/>
    </row>
    <row r="14" spans="2:15" ht="19.95" customHeight="1" x14ac:dyDescent="0.3">
      <c r="B14" s="3" t="s">
        <v>7</v>
      </c>
      <c r="C14" s="3" t="s">
        <v>12</v>
      </c>
      <c r="D14" s="4">
        <v>44201</v>
      </c>
      <c r="E14" s="4">
        <f t="shared" si="0"/>
        <v>46027</v>
      </c>
      <c r="F14" s="3">
        <v>3</v>
      </c>
      <c r="I14"/>
      <c r="J14"/>
      <c r="K14"/>
      <c r="L14"/>
    </row>
    <row r="15" spans="2:15" ht="19.95" customHeight="1" x14ac:dyDescent="0.3">
      <c r="B15" s="3" t="s">
        <v>8</v>
      </c>
      <c r="C15" s="3" t="s">
        <v>11</v>
      </c>
      <c r="D15" s="4">
        <v>44076</v>
      </c>
      <c r="E15" s="4">
        <f t="shared" si="0"/>
        <v>45902</v>
      </c>
      <c r="F15" s="3">
        <v>3.56</v>
      </c>
      <c r="I15"/>
      <c r="J15"/>
      <c r="K15"/>
      <c r="L15"/>
    </row>
    <row r="17" spans="2:5" ht="19.95" customHeight="1" x14ac:dyDescent="0.3">
      <c r="B17" s="36" t="s">
        <v>32</v>
      </c>
      <c r="C17" s="36"/>
      <c r="D17" s="36"/>
      <c r="E17" s="36"/>
    </row>
    <row r="18" spans="2:5" ht="19.95" customHeight="1" x14ac:dyDescent="0.3">
      <c r="B18" s="37" t="s">
        <v>17</v>
      </c>
      <c r="C18" s="37" t="s">
        <v>9</v>
      </c>
      <c r="D18" s="37" t="s">
        <v>35</v>
      </c>
      <c r="E18" s="37" t="s">
        <v>36</v>
      </c>
    </row>
    <row r="19" spans="2:5" ht="19.95" customHeight="1" x14ac:dyDescent="0.3">
      <c r="B19" s="3">
        <v>1</v>
      </c>
      <c r="C19" s="3">
        <f>LARGE(F8:F15, 1)</f>
        <v>3.77</v>
      </c>
      <c r="D19" s="3" t="str">
        <f ca="1">_xlfn.FORMULATEXT(C19)</f>
        <v>=LARGE(F8:F15, 1)</v>
      </c>
      <c r="E19" s="33" t="s">
        <v>37</v>
      </c>
    </row>
    <row r="20" spans="2:5" ht="19.95" customHeight="1" x14ac:dyDescent="0.3">
      <c r="B20" s="3">
        <v>2</v>
      </c>
      <c r="C20" s="3">
        <f>LARGE(F8:F15, 2)</f>
        <v>3.67</v>
      </c>
      <c r="D20" s="3" t="str">
        <f t="shared" ref="D20:D21" ca="1" si="1">_xlfn.FORMULATEXT(C20)</f>
        <v>=LARGE(F8:F15, 2)</v>
      </c>
      <c r="E20" s="33" t="s">
        <v>38</v>
      </c>
    </row>
    <row r="21" spans="2:5" ht="19.95" customHeight="1" x14ac:dyDescent="0.3">
      <c r="B21" s="3">
        <v>3</v>
      </c>
      <c r="C21" s="3">
        <f>LARGE(F8:F15, 3)</f>
        <v>3.56</v>
      </c>
      <c r="D21" s="3" t="str">
        <f t="shared" ca="1" si="1"/>
        <v>=LARGE(F8:F15, 3)</v>
      </c>
      <c r="E21" s="33" t="s">
        <v>39</v>
      </c>
    </row>
  </sheetData>
  <mergeCells count="2">
    <mergeCell ref="B2:F2"/>
    <mergeCell ref="B17:E17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5BD86-E9A7-451C-BC40-C21A34F737A4}">
  <dimension ref="B2:K18"/>
  <sheetViews>
    <sheetView showGridLines="0" workbookViewId="0">
      <selection activeCell="J2" sqref="J2:K8"/>
    </sheetView>
  </sheetViews>
  <sheetFormatPr defaultRowHeight="19.95" customHeight="1" x14ac:dyDescent="0.3"/>
  <cols>
    <col min="1" max="1" width="3.21875" style="2" customWidth="1"/>
    <col min="2" max="2" width="8.88671875" style="2"/>
    <col min="3" max="3" width="13.77734375" style="2" customWidth="1"/>
    <col min="4" max="4" width="16.5546875" style="2" customWidth="1"/>
    <col min="5" max="5" width="17.44140625" style="2" customWidth="1"/>
    <col min="6" max="10" width="8.88671875" style="2"/>
    <col min="11" max="11" width="14.21875" style="2" customWidth="1"/>
    <col min="12" max="16384" width="8.88671875" style="2"/>
  </cols>
  <sheetData>
    <row r="2" spans="2:11" ht="19.95" customHeight="1" x14ac:dyDescent="0.3">
      <c r="B2" s="19" t="s">
        <v>25</v>
      </c>
      <c r="C2" s="19"/>
      <c r="D2" s="19"/>
      <c r="E2" s="19"/>
      <c r="F2" s="19"/>
      <c r="J2" s="21" t="s">
        <v>31</v>
      </c>
      <c r="K2" s="21"/>
    </row>
    <row r="3" spans="2:11" ht="19.95" customHeight="1" x14ac:dyDescent="0.3">
      <c r="K3" s="1"/>
    </row>
    <row r="4" spans="2:11" ht="19.95" customHeight="1" x14ac:dyDescent="0.3">
      <c r="B4" s="6" t="s">
        <v>0</v>
      </c>
      <c r="C4" s="6" t="s">
        <v>10</v>
      </c>
      <c r="D4" s="6" t="s">
        <v>15</v>
      </c>
      <c r="E4" s="6" t="s">
        <v>16</v>
      </c>
      <c r="F4" s="6" t="s">
        <v>9</v>
      </c>
      <c r="J4" s="22" t="s">
        <v>32</v>
      </c>
      <c r="K4" s="23"/>
    </row>
    <row r="5" spans="2:11" ht="19.95" customHeight="1" x14ac:dyDescent="0.3">
      <c r="B5" s="3" t="s">
        <v>1</v>
      </c>
      <c r="C5" s="3" t="s">
        <v>11</v>
      </c>
      <c r="D5" s="4">
        <v>42857</v>
      </c>
      <c r="E5" s="4">
        <f>EDATE(D5,60)</f>
        <v>44683</v>
      </c>
      <c r="F5" s="3">
        <v>3.55</v>
      </c>
      <c r="J5" s="5" t="s">
        <v>17</v>
      </c>
      <c r="K5" s="5" t="s">
        <v>9</v>
      </c>
    </row>
    <row r="6" spans="2:11" ht="19.95" customHeight="1" x14ac:dyDescent="0.3">
      <c r="B6" s="3" t="s">
        <v>2</v>
      </c>
      <c r="C6" s="3" t="s">
        <v>11</v>
      </c>
      <c r="D6" s="4">
        <v>43101</v>
      </c>
      <c r="E6" s="4">
        <f t="shared" ref="E6:E12" si="0">EDATE(D6,60)</f>
        <v>44927</v>
      </c>
      <c r="F6" s="3">
        <v>3.22</v>
      </c>
      <c r="J6" s="3">
        <v>1</v>
      </c>
      <c r="K6" s="3"/>
    </row>
    <row r="7" spans="2:11" ht="19.95" customHeight="1" x14ac:dyDescent="0.3">
      <c r="B7" s="3" t="s">
        <v>3</v>
      </c>
      <c r="C7" s="3" t="s">
        <v>12</v>
      </c>
      <c r="D7" s="4">
        <v>43866</v>
      </c>
      <c r="E7" s="4">
        <f t="shared" si="0"/>
        <v>45693</v>
      </c>
      <c r="F7" s="3">
        <v>3.77</v>
      </c>
      <c r="J7" s="3">
        <v>2</v>
      </c>
      <c r="K7" s="3"/>
    </row>
    <row r="8" spans="2:11" ht="19.95" customHeight="1" x14ac:dyDescent="0.3">
      <c r="B8" s="3" t="s">
        <v>4</v>
      </c>
      <c r="C8" s="3" t="s">
        <v>13</v>
      </c>
      <c r="D8" s="4">
        <v>44232</v>
      </c>
      <c r="E8" s="4">
        <f t="shared" si="0"/>
        <v>46058</v>
      </c>
      <c r="F8" s="3">
        <v>3.67</v>
      </c>
      <c r="J8" s="3">
        <v>3</v>
      </c>
      <c r="K8" s="3"/>
    </row>
    <row r="9" spans="2:11" ht="19.95" customHeight="1" x14ac:dyDescent="0.3">
      <c r="B9" s="3" t="s">
        <v>5</v>
      </c>
      <c r="C9" s="3" t="s">
        <v>14</v>
      </c>
      <c r="D9" s="4">
        <v>44079</v>
      </c>
      <c r="E9" s="4">
        <f t="shared" si="0"/>
        <v>45905</v>
      </c>
      <c r="F9" s="3">
        <v>3.5</v>
      </c>
    </row>
    <row r="10" spans="2:11" ht="19.95" customHeight="1" x14ac:dyDescent="0.3">
      <c r="B10" s="3" t="s">
        <v>6</v>
      </c>
      <c r="C10" s="3" t="s">
        <v>11</v>
      </c>
      <c r="D10" s="4">
        <v>43720</v>
      </c>
      <c r="E10" s="4">
        <f t="shared" si="0"/>
        <v>45547</v>
      </c>
      <c r="F10" s="3">
        <v>3.12</v>
      </c>
    </row>
    <row r="11" spans="2:11" ht="19.95" customHeight="1" x14ac:dyDescent="0.3">
      <c r="B11" s="3" t="s">
        <v>7</v>
      </c>
      <c r="C11" s="3" t="s">
        <v>12</v>
      </c>
      <c r="D11" s="4">
        <v>44201</v>
      </c>
      <c r="E11" s="4">
        <f t="shared" si="0"/>
        <v>46027</v>
      </c>
      <c r="F11" s="3">
        <v>3</v>
      </c>
    </row>
    <row r="12" spans="2:11" ht="19.95" customHeight="1" x14ac:dyDescent="0.3">
      <c r="B12" s="3" t="s">
        <v>8</v>
      </c>
      <c r="C12" s="3" t="s">
        <v>11</v>
      </c>
      <c r="D12" s="4">
        <v>44076</v>
      </c>
      <c r="E12" s="4">
        <f t="shared" si="0"/>
        <v>45902</v>
      </c>
      <c r="F12" s="3">
        <v>3.56</v>
      </c>
    </row>
    <row r="14" spans="2:11" ht="19.95" customHeight="1" x14ac:dyDescent="0.3">
      <c r="D14" s="20" t="s">
        <v>18</v>
      </c>
      <c r="E14" s="20"/>
    </row>
    <row r="15" spans="2:11" ht="19.95" customHeight="1" x14ac:dyDescent="0.3">
      <c r="D15" s="5" t="s">
        <v>17</v>
      </c>
      <c r="E15" s="5" t="s">
        <v>9</v>
      </c>
    </row>
    <row r="16" spans="2:11" ht="19.95" customHeight="1" x14ac:dyDescent="0.3">
      <c r="D16" s="3">
        <v>1</v>
      </c>
      <c r="E16" s="3">
        <f>LARGE($F$5:$F$12, D16)</f>
        <v>3.77</v>
      </c>
    </row>
    <row r="17" spans="4:5" ht="19.95" customHeight="1" x14ac:dyDescent="0.3">
      <c r="D17" s="3">
        <v>2</v>
      </c>
      <c r="E17" s="3">
        <f>LARGE($F$5:$F$12, D17)</f>
        <v>3.67</v>
      </c>
    </row>
    <row r="18" spans="4:5" ht="19.95" customHeight="1" x14ac:dyDescent="0.3">
      <c r="D18" s="3">
        <v>3</v>
      </c>
      <c r="E18" s="3">
        <f>LARGE($F$5:$F$12, D18)</f>
        <v>3.56</v>
      </c>
    </row>
  </sheetData>
  <mergeCells count="4">
    <mergeCell ref="B2:F2"/>
    <mergeCell ref="D14:E14"/>
    <mergeCell ref="J2:K2"/>
    <mergeCell ref="J4:K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83A02-D9AB-4ECE-9623-081F91E54229}">
  <dimension ref="A1:N15"/>
  <sheetViews>
    <sheetView showGridLines="0" workbookViewId="0">
      <selection activeCell="D15" sqref="D15"/>
    </sheetView>
  </sheetViews>
  <sheetFormatPr defaultRowHeight="19.95" customHeight="1" x14ac:dyDescent="0.3"/>
  <cols>
    <col min="1" max="1" width="4.109375" style="2" customWidth="1"/>
    <col min="2" max="3" width="13.109375" style="2" customWidth="1"/>
    <col min="4" max="4" width="18" style="2" customWidth="1"/>
    <col min="5" max="5" width="16.6640625" style="2" customWidth="1"/>
    <col min="6" max="6" width="10.88671875" style="2" customWidth="1"/>
    <col min="7" max="7" width="25.109375" style="2" customWidth="1"/>
    <col min="8" max="8" width="22.5546875" style="2" customWidth="1"/>
    <col min="9" max="9" width="21.6640625" style="2" customWidth="1"/>
    <col min="10" max="10" width="16.44140625" style="2" customWidth="1"/>
    <col min="11" max="16384" width="8.88671875" style="2"/>
  </cols>
  <sheetData>
    <row r="1" spans="1:14" ht="19.95" customHeight="1" x14ac:dyDescent="0.3">
      <c r="A1" s="1"/>
    </row>
    <row r="2" spans="1:14" ht="19.95" customHeight="1" x14ac:dyDescent="0.3">
      <c r="B2" s="19" t="s">
        <v>26</v>
      </c>
      <c r="C2" s="19"/>
      <c r="D2" s="19"/>
      <c r="E2" s="19"/>
      <c r="F2" s="19"/>
      <c r="H2" s="21" t="s">
        <v>31</v>
      </c>
      <c r="I2" s="21"/>
    </row>
    <row r="3" spans="1:14" ht="19.95" customHeight="1" x14ac:dyDescent="0.3">
      <c r="I3" s="1"/>
    </row>
    <row r="4" spans="1:14" ht="19.95" customHeight="1" x14ac:dyDescent="0.3">
      <c r="B4" s="6" t="s">
        <v>0</v>
      </c>
      <c r="C4" s="6" t="s">
        <v>10</v>
      </c>
      <c r="D4" s="6" t="s">
        <v>15</v>
      </c>
      <c r="E4" s="6" t="s">
        <v>16</v>
      </c>
      <c r="F4" s="6" t="s">
        <v>9</v>
      </c>
      <c r="H4" s="8" t="s">
        <v>19</v>
      </c>
      <c r="I4" s="8" t="s">
        <v>20</v>
      </c>
    </row>
    <row r="5" spans="1:14" ht="19.95" customHeight="1" x14ac:dyDescent="0.3">
      <c r="B5" s="3" t="s">
        <v>1</v>
      </c>
      <c r="C5" s="3" t="s">
        <v>11</v>
      </c>
      <c r="D5" s="4">
        <v>42857</v>
      </c>
      <c r="E5" s="4">
        <f>EDATE(D5,60)</f>
        <v>44683</v>
      </c>
      <c r="F5" s="7">
        <v>3.55</v>
      </c>
      <c r="H5" s="3"/>
      <c r="I5" s="3"/>
    </row>
    <row r="6" spans="1:14" ht="19.95" customHeight="1" x14ac:dyDescent="0.3">
      <c r="B6" s="3" t="s">
        <v>2</v>
      </c>
      <c r="C6" s="3" t="s">
        <v>11</v>
      </c>
      <c r="D6" s="4">
        <v>43101</v>
      </c>
      <c r="E6" s="4">
        <f t="shared" ref="E6:E12" si="0">EDATE(D6,60)</f>
        <v>44927</v>
      </c>
      <c r="F6" s="7">
        <v>3.22</v>
      </c>
    </row>
    <row r="7" spans="1:14" ht="19.95" customHeight="1" x14ac:dyDescent="0.3">
      <c r="B7" s="3" t="s">
        <v>3</v>
      </c>
      <c r="C7" s="3" t="s">
        <v>12</v>
      </c>
      <c r="D7" s="4">
        <v>43866</v>
      </c>
      <c r="E7" s="4">
        <f t="shared" si="0"/>
        <v>45693</v>
      </c>
      <c r="F7" s="7">
        <v>3.77</v>
      </c>
    </row>
    <row r="8" spans="1:14" ht="19.95" customHeight="1" x14ac:dyDescent="0.3">
      <c r="B8" s="3" t="s">
        <v>4</v>
      </c>
      <c r="C8" s="3" t="s">
        <v>13</v>
      </c>
      <c r="D8" s="4">
        <v>44232</v>
      </c>
      <c r="E8" s="4">
        <f t="shared" si="0"/>
        <v>46058</v>
      </c>
      <c r="F8" s="7">
        <v>3.67</v>
      </c>
    </row>
    <row r="9" spans="1:14" ht="19.95" customHeight="1" x14ac:dyDescent="0.3">
      <c r="B9" s="3" t="s">
        <v>5</v>
      </c>
      <c r="C9" s="3" t="s">
        <v>14</v>
      </c>
      <c r="D9" s="4">
        <v>44079</v>
      </c>
      <c r="E9" s="4">
        <f t="shared" si="0"/>
        <v>45905</v>
      </c>
      <c r="F9" s="7">
        <v>3.5</v>
      </c>
    </row>
    <row r="10" spans="1:14" ht="19.95" customHeight="1" x14ac:dyDescent="0.3">
      <c r="B10" s="3" t="s">
        <v>6</v>
      </c>
      <c r="C10" s="3" t="s">
        <v>11</v>
      </c>
      <c r="D10" s="4">
        <v>43720</v>
      </c>
      <c r="E10" s="4">
        <f t="shared" si="0"/>
        <v>45547</v>
      </c>
      <c r="F10" s="7">
        <v>3.12</v>
      </c>
    </row>
    <row r="11" spans="1:14" ht="19.95" customHeight="1" x14ac:dyDescent="0.3">
      <c r="B11" s="3" t="s">
        <v>7</v>
      </c>
      <c r="C11" s="3" t="s">
        <v>12</v>
      </c>
      <c r="D11" s="4">
        <v>44201</v>
      </c>
      <c r="E11" s="4">
        <f t="shared" si="0"/>
        <v>46027</v>
      </c>
      <c r="F11" s="7">
        <v>3</v>
      </c>
    </row>
    <row r="12" spans="1:14" ht="19.95" customHeight="1" x14ac:dyDescent="0.3">
      <c r="B12" s="3" t="s">
        <v>8</v>
      </c>
      <c r="C12" s="3" t="s">
        <v>11</v>
      </c>
      <c r="D12" s="4">
        <v>44076</v>
      </c>
      <c r="E12" s="4">
        <f t="shared" si="0"/>
        <v>45902</v>
      </c>
      <c r="F12" s="7">
        <v>3.56</v>
      </c>
    </row>
    <row r="13" spans="1:14" ht="20.399999999999999" customHeight="1" x14ac:dyDescent="0.3">
      <c r="N13" s="8" t="s">
        <v>20</v>
      </c>
    </row>
    <row r="14" spans="1:14" ht="27" customHeight="1" x14ac:dyDescent="0.3">
      <c r="D14" s="8" t="s">
        <v>19</v>
      </c>
      <c r="N14" s="3" cm="1">
        <f t="array" ref="N14">SUM(LARGE(F5:F12, {1,2,3,4}))</f>
        <v>14.55</v>
      </c>
    </row>
    <row r="15" spans="1:14" ht="19.95" customHeight="1" x14ac:dyDescent="0.3">
      <c r="D15" s="3" cm="1">
        <f t="array" ref="D15">AVERAGE(LARGE(F5:F12, {1,2,3,4}))</f>
        <v>3.6375000000000002</v>
      </c>
    </row>
  </sheetData>
  <mergeCells count="2">
    <mergeCell ref="B2:F2"/>
    <mergeCell ref="H2:I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7DBF3-21DC-49B6-8950-6557FC5594A8}">
  <dimension ref="A1:H15"/>
  <sheetViews>
    <sheetView showGridLines="0" workbookViewId="0">
      <selection activeCell="J9" sqref="J9"/>
    </sheetView>
  </sheetViews>
  <sheetFormatPr defaultRowHeight="19.95" customHeight="1" x14ac:dyDescent="0.3"/>
  <cols>
    <col min="1" max="1" width="4.109375" style="2" customWidth="1"/>
    <col min="2" max="3" width="13.109375" style="2" customWidth="1"/>
    <col min="4" max="4" width="18" style="2" customWidth="1"/>
    <col min="5" max="5" width="16.6640625" style="2" customWidth="1"/>
    <col min="6" max="6" width="10.88671875" style="2" customWidth="1"/>
    <col min="7" max="7" width="29" style="2" customWidth="1"/>
    <col min="8" max="8" width="22.5546875" style="2" customWidth="1"/>
    <col min="9" max="9" width="16.44140625" style="2" customWidth="1"/>
    <col min="10" max="16384" width="8.88671875" style="2"/>
  </cols>
  <sheetData>
    <row r="1" spans="1:8" ht="19.95" customHeight="1" x14ac:dyDescent="0.3">
      <c r="A1" s="1"/>
    </row>
    <row r="2" spans="1:8" ht="19.95" customHeight="1" x14ac:dyDescent="0.3">
      <c r="B2" s="19" t="s">
        <v>33</v>
      </c>
      <c r="C2" s="19"/>
      <c r="D2" s="19"/>
      <c r="E2" s="19"/>
      <c r="F2" s="19"/>
      <c r="H2" s="31" t="s">
        <v>31</v>
      </c>
    </row>
    <row r="4" spans="1:8" ht="19.95" customHeight="1" x14ac:dyDescent="0.3">
      <c r="B4" s="6" t="s">
        <v>0</v>
      </c>
      <c r="C4" s="6" t="s">
        <v>10</v>
      </c>
      <c r="D4" s="6" t="s">
        <v>15</v>
      </c>
      <c r="E4" s="6" t="s">
        <v>16</v>
      </c>
      <c r="F4" s="6" t="s">
        <v>9</v>
      </c>
      <c r="H4" s="8" t="s">
        <v>20</v>
      </c>
    </row>
    <row r="5" spans="1:8" ht="19.95" customHeight="1" x14ac:dyDescent="0.3">
      <c r="B5" s="3" t="s">
        <v>1</v>
      </c>
      <c r="C5" s="3" t="s">
        <v>11</v>
      </c>
      <c r="D5" s="4">
        <v>42857</v>
      </c>
      <c r="E5" s="4">
        <f>EDATE(D5,60)</f>
        <v>44683</v>
      </c>
      <c r="F5" s="7">
        <v>3.55</v>
      </c>
      <c r="H5" s="3"/>
    </row>
    <row r="6" spans="1:8" ht="19.95" customHeight="1" x14ac:dyDescent="0.3">
      <c r="B6" s="3" t="s">
        <v>2</v>
      </c>
      <c r="C6" s="3" t="s">
        <v>11</v>
      </c>
      <c r="D6" s="4">
        <v>43101</v>
      </c>
      <c r="E6" s="4">
        <f t="shared" ref="E6:E12" si="0">EDATE(D6,60)</f>
        <v>44927</v>
      </c>
      <c r="F6" s="7">
        <v>3.22</v>
      </c>
    </row>
    <row r="7" spans="1:8" ht="19.95" customHeight="1" x14ac:dyDescent="0.3">
      <c r="B7" s="3" t="s">
        <v>3</v>
      </c>
      <c r="C7" s="3" t="s">
        <v>12</v>
      </c>
      <c r="D7" s="4">
        <v>43866</v>
      </c>
      <c r="E7" s="4">
        <f t="shared" si="0"/>
        <v>45693</v>
      </c>
      <c r="F7" s="7">
        <v>3.77</v>
      </c>
    </row>
    <row r="8" spans="1:8" ht="19.95" customHeight="1" x14ac:dyDescent="0.3">
      <c r="B8" s="3" t="s">
        <v>4</v>
      </c>
      <c r="C8" s="3" t="s">
        <v>13</v>
      </c>
      <c r="D8" s="4">
        <v>44232</v>
      </c>
      <c r="E8" s="4">
        <f t="shared" si="0"/>
        <v>46058</v>
      </c>
      <c r="F8" s="7">
        <v>3.67</v>
      </c>
    </row>
    <row r="9" spans="1:8" ht="19.95" customHeight="1" x14ac:dyDescent="0.3">
      <c r="B9" s="3" t="s">
        <v>5</v>
      </c>
      <c r="C9" s="3" t="s">
        <v>14</v>
      </c>
      <c r="D9" s="4">
        <v>44079</v>
      </c>
      <c r="E9" s="4">
        <f t="shared" si="0"/>
        <v>45905</v>
      </c>
      <c r="F9" s="7">
        <v>3.5</v>
      </c>
    </row>
    <row r="10" spans="1:8" ht="19.95" customHeight="1" x14ac:dyDescent="0.3">
      <c r="B10" s="3" t="s">
        <v>6</v>
      </c>
      <c r="C10" s="3" t="s">
        <v>11</v>
      </c>
      <c r="D10" s="4">
        <v>43720</v>
      </c>
      <c r="E10" s="4">
        <f t="shared" si="0"/>
        <v>45547</v>
      </c>
      <c r="F10" s="7">
        <v>3.12</v>
      </c>
    </row>
    <row r="11" spans="1:8" ht="19.95" customHeight="1" x14ac:dyDescent="0.3">
      <c r="B11" s="3" t="s">
        <v>7</v>
      </c>
      <c r="C11" s="3" t="s">
        <v>12</v>
      </c>
      <c r="D11" s="4">
        <v>44201</v>
      </c>
      <c r="E11" s="4">
        <f t="shared" si="0"/>
        <v>46027</v>
      </c>
      <c r="F11" s="7">
        <v>3</v>
      </c>
    </row>
    <row r="12" spans="1:8" ht="19.95" customHeight="1" x14ac:dyDescent="0.3">
      <c r="B12" s="3" t="s">
        <v>8</v>
      </c>
      <c r="C12" s="3" t="s">
        <v>11</v>
      </c>
      <c r="D12" s="4">
        <v>44076</v>
      </c>
      <c r="E12" s="4">
        <f t="shared" si="0"/>
        <v>45902</v>
      </c>
      <c r="F12" s="7">
        <v>3.56</v>
      </c>
    </row>
    <row r="13" spans="1:8" ht="20.399999999999999" customHeight="1" x14ac:dyDescent="0.3"/>
    <row r="14" spans="1:8" ht="27" customHeight="1" x14ac:dyDescent="0.3">
      <c r="D14"/>
      <c r="E14" s="8" t="s">
        <v>20</v>
      </c>
    </row>
    <row r="15" spans="1:8" ht="19.95" customHeight="1" x14ac:dyDescent="0.3">
      <c r="D15"/>
      <c r="E15" s="3" cm="1">
        <f t="array" ref="E15">SUM(LARGE(F5:F12, {1,2,3,4}))</f>
        <v>14.55</v>
      </c>
    </row>
  </sheetData>
  <mergeCells count="1">
    <mergeCell ref="B2:F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357B3E-791A-47DA-A648-9C44736106F6}">
  <dimension ref="A1:I18"/>
  <sheetViews>
    <sheetView showGridLines="0" workbookViewId="0">
      <selection activeCell="H2" sqref="H2:I2"/>
    </sheetView>
  </sheetViews>
  <sheetFormatPr defaultRowHeight="19.95" customHeight="1" x14ac:dyDescent="0.3"/>
  <cols>
    <col min="1" max="1" width="5.109375" style="2" customWidth="1"/>
    <col min="2" max="2" width="8.88671875" style="2"/>
    <col min="3" max="3" width="11.6640625" style="2" customWidth="1"/>
    <col min="4" max="4" width="14.6640625" style="2" customWidth="1"/>
    <col min="5" max="5" width="15.109375" style="2" customWidth="1"/>
    <col min="6" max="8" width="8.88671875" style="2"/>
    <col min="9" max="9" width="14.33203125" style="2" customWidth="1"/>
    <col min="10" max="16384" width="8.88671875" style="2"/>
  </cols>
  <sheetData>
    <row r="1" spans="1:9" ht="19.95" customHeight="1" x14ac:dyDescent="0.3">
      <c r="A1" s="1"/>
    </row>
    <row r="2" spans="1:9" ht="19.95" customHeight="1" x14ac:dyDescent="0.3">
      <c r="B2" s="24" t="s">
        <v>27</v>
      </c>
      <c r="C2" s="24"/>
      <c r="D2" s="24"/>
      <c r="E2" s="24"/>
      <c r="F2" s="24"/>
      <c r="H2" s="21" t="s">
        <v>31</v>
      </c>
      <c r="I2" s="21"/>
    </row>
    <row r="4" spans="1:9" ht="19.95" customHeight="1" x14ac:dyDescent="0.3">
      <c r="B4" s="9" t="s">
        <v>0</v>
      </c>
      <c r="C4" s="9" t="s">
        <v>10</v>
      </c>
      <c r="D4" s="9" t="s">
        <v>15</v>
      </c>
      <c r="E4" s="9" t="s">
        <v>16</v>
      </c>
      <c r="F4" s="9" t="s">
        <v>9</v>
      </c>
      <c r="H4" s="25" t="s">
        <v>32</v>
      </c>
      <c r="I4" s="26"/>
    </row>
    <row r="5" spans="1:9" ht="19.95" customHeight="1" x14ac:dyDescent="0.3">
      <c r="B5" s="3" t="s">
        <v>1</v>
      </c>
      <c r="C5" s="3" t="s">
        <v>11</v>
      </c>
      <c r="D5" s="4">
        <v>42857</v>
      </c>
      <c r="E5" s="4">
        <f>EDATE(D5,60)</f>
        <v>44683</v>
      </c>
      <c r="F5" s="3">
        <v>3.55</v>
      </c>
      <c r="H5" s="5" t="s">
        <v>17</v>
      </c>
      <c r="I5" s="5" t="s">
        <v>0</v>
      </c>
    </row>
    <row r="6" spans="1:9" ht="19.95" customHeight="1" x14ac:dyDescent="0.3">
      <c r="B6" s="3" t="s">
        <v>2</v>
      </c>
      <c r="C6" s="3" t="s">
        <v>11</v>
      </c>
      <c r="D6" s="4">
        <v>43101</v>
      </c>
      <c r="E6" s="4">
        <f t="shared" ref="E6:E12" si="0">EDATE(D6,60)</f>
        <v>44927</v>
      </c>
      <c r="F6" s="3">
        <v>3.22</v>
      </c>
      <c r="H6" s="3">
        <v>1</v>
      </c>
      <c r="I6" s="3"/>
    </row>
    <row r="7" spans="1:9" ht="19.95" customHeight="1" x14ac:dyDescent="0.3">
      <c r="B7" s="3" t="s">
        <v>3</v>
      </c>
      <c r="C7" s="3" t="s">
        <v>12</v>
      </c>
      <c r="D7" s="4">
        <v>43866</v>
      </c>
      <c r="E7" s="4">
        <f t="shared" si="0"/>
        <v>45693</v>
      </c>
      <c r="F7" s="3">
        <v>3.77</v>
      </c>
      <c r="H7" s="3">
        <v>2</v>
      </c>
      <c r="I7" s="3"/>
    </row>
    <row r="8" spans="1:9" ht="19.95" customHeight="1" x14ac:dyDescent="0.3">
      <c r="B8" s="3" t="s">
        <v>4</v>
      </c>
      <c r="C8" s="3" t="s">
        <v>13</v>
      </c>
      <c r="D8" s="4">
        <v>44232</v>
      </c>
      <c r="E8" s="4">
        <f t="shared" si="0"/>
        <v>46058</v>
      </c>
      <c r="F8" s="3">
        <v>3.67</v>
      </c>
      <c r="H8" s="3">
        <v>3</v>
      </c>
      <c r="I8" s="3"/>
    </row>
    <row r="9" spans="1:9" ht="19.95" customHeight="1" x14ac:dyDescent="0.3">
      <c r="B9" s="3" t="s">
        <v>5</v>
      </c>
      <c r="C9" s="3" t="s">
        <v>14</v>
      </c>
      <c r="D9" s="4">
        <v>44079</v>
      </c>
      <c r="E9" s="4">
        <f t="shared" si="0"/>
        <v>45905</v>
      </c>
      <c r="F9" s="3">
        <v>3.5</v>
      </c>
    </row>
    <row r="10" spans="1:9" ht="19.95" customHeight="1" x14ac:dyDescent="0.3">
      <c r="B10" s="3" t="s">
        <v>6</v>
      </c>
      <c r="C10" s="3" t="s">
        <v>11</v>
      </c>
      <c r="D10" s="4">
        <v>43720</v>
      </c>
      <c r="E10" s="4">
        <f t="shared" si="0"/>
        <v>45547</v>
      </c>
      <c r="F10" s="3">
        <v>3.12</v>
      </c>
    </row>
    <row r="11" spans="1:9" ht="19.95" customHeight="1" x14ac:dyDescent="0.3">
      <c r="B11" s="3" t="s">
        <v>7</v>
      </c>
      <c r="C11" s="3" t="s">
        <v>12</v>
      </c>
      <c r="D11" s="4">
        <v>44201</v>
      </c>
      <c r="E11" s="4">
        <f t="shared" si="0"/>
        <v>46027</v>
      </c>
      <c r="F11" s="3">
        <v>3</v>
      </c>
    </row>
    <row r="12" spans="1:9" ht="19.95" customHeight="1" x14ac:dyDescent="0.3">
      <c r="B12" s="3" t="s">
        <v>8</v>
      </c>
      <c r="C12" s="3" t="s">
        <v>11</v>
      </c>
      <c r="D12" s="4">
        <v>44076</v>
      </c>
      <c r="E12" s="4">
        <f t="shared" si="0"/>
        <v>45902</v>
      </c>
      <c r="F12" s="3">
        <v>3.56</v>
      </c>
    </row>
    <row r="14" spans="1:9" ht="19.95" customHeight="1" x14ac:dyDescent="0.3">
      <c r="D14" s="25" t="s">
        <v>32</v>
      </c>
      <c r="E14" s="26"/>
    </row>
    <row r="15" spans="1:9" ht="19.95" customHeight="1" x14ac:dyDescent="0.3">
      <c r="D15" s="5" t="s">
        <v>17</v>
      </c>
      <c r="E15" s="5" t="s">
        <v>0</v>
      </c>
    </row>
    <row r="16" spans="1:9" ht="19.95" customHeight="1" x14ac:dyDescent="0.3">
      <c r="D16" s="3">
        <v>1</v>
      </c>
      <c r="E16" s="3" t="str">
        <f>INDEX($B$5:$B$12, MATCH(LARGE($F$5:$F$12, $D16), $F$5:$F$12, 0))</f>
        <v>Avery</v>
      </c>
    </row>
    <row r="17" spans="4:5" ht="19.95" customHeight="1" x14ac:dyDescent="0.3">
      <c r="D17" s="3">
        <v>2</v>
      </c>
      <c r="E17" s="3" t="str">
        <f>INDEX($B$5:$B$12, MATCH(LARGE($F$5:$F$12, $D17), $F$5:$F$12, 0))</f>
        <v>Jack</v>
      </c>
    </row>
    <row r="18" spans="4:5" ht="19.95" customHeight="1" x14ac:dyDescent="0.3">
      <c r="D18" s="3">
        <v>3</v>
      </c>
      <c r="E18" s="3" t="str">
        <f>INDEX($B$5:$B$12, MATCH(LARGE($F$5:$F$12, $D18), $F$5:$F$12, 0))</f>
        <v>Hudson</v>
      </c>
    </row>
  </sheetData>
  <mergeCells count="4">
    <mergeCell ref="B2:F2"/>
    <mergeCell ref="D14:E14"/>
    <mergeCell ref="H2:I2"/>
    <mergeCell ref="H4:I4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06236-C1A6-40D7-B37F-A316E774736A}">
  <dimension ref="A1:L14"/>
  <sheetViews>
    <sheetView showGridLines="0" workbookViewId="0">
      <selection activeCell="K2" sqref="K2"/>
    </sheetView>
  </sheetViews>
  <sheetFormatPr defaultRowHeight="19.95" customHeight="1" x14ac:dyDescent="0.3"/>
  <cols>
    <col min="1" max="1" width="3.109375" style="2" customWidth="1"/>
    <col min="2" max="2" width="8.88671875" style="2"/>
    <col min="3" max="3" width="12.33203125" style="2" customWidth="1"/>
    <col min="4" max="4" width="16.5546875" style="2" customWidth="1"/>
    <col min="5" max="5" width="16.6640625" style="2" customWidth="1"/>
    <col min="6" max="6" width="8.88671875" style="2"/>
    <col min="7" max="7" width="6.21875" style="2" customWidth="1"/>
    <col min="8" max="8" width="12.5546875" style="2" customWidth="1"/>
    <col min="9" max="10" width="8.88671875" style="2"/>
    <col min="11" max="11" width="22.109375" style="2" customWidth="1"/>
    <col min="12" max="16384" width="8.88671875" style="2"/>
  </cols>
  <sheetData>
    <row r="1" spans="1:12" ht="19.95" customHeight="1" x14ac:dyDescent="0.3">
      <c r="A1" s="1"/>
    </row>
    <row r="2" spans="1:12" ht="19.95" customHeight="1" x14ac:dyDescent="0.3">
      <c r="B2" s="19" t="s">
        <v>28</v>
      </c>
      <c r="C2" s="19"/>
      <c r="D2" s="19"/>
      <c r="E2" s="19"/>
      <c r="F2" s="19"/>
      <c r="G2" s="19"/>
      <c r="H2" s="19"/>
      <c r="K2" s="18" t="s">
        <v>31</v>
      </c>
    </row>
    <row r="4" spans="1:12" ht="19.95" customHeight="1" x14ac:dyDescent="0.3">
      <c r="B4" s="6" t="s">
        <v>0</v>
      </c>
      <c r="C4" s="6" t="s">
        <v>10</v>
      </c>
      <c r="D4" s="6" t="s">
        <v>15</v>
      </c>
      <c r="E4" s="6" t="s">
        <v>16</v>
      </c>
      <c r="F4" s="6" t="s">
        <v>9</v>
      </c>
      <c r="H4" s="10" t="s">
        <v>21</v>
      </c>
      <c r="K4" s="10" t="s">
        <v>21</v>
      </c>
    </row>
    <row r="5" spans="1:12" ht="19.95" customHeight="1" x14ac:dyDescent="0.3">
      <c r="B5" s="3" t="s">
        <v>1</v>
      </c>
      <c r="C5" s="3" t="s">
        <v>11</v>
      </c>
      <c r="D5" s="4">
        <v>42857</v>
      </c>
      <c r="E5" s="4">
        <f>EDATE(D5,60)</f>
        <v>44683</v>
      </c>
      <c r="F5" s="3">
        <v>3.55</v>
      </c>
      <c r="H5" s="3">
        <f>LARGE($F$5:$F$12, ROWS(F$5:F5))</f>
        <v>3.77</v>
      </c>
      <c r="K5" s="3"/>
    </row>
    <row r="6" spans="1:12" ht="19.95" customHeight="1" x14ac:dyDescent="0.3">
      <c r="B6" s="3" t="s">
        <v>2</v>
      </c>
      <c r="C6" s="3" t="s">
        <v>11</v>
      </c>
      <c r="D6" s="4">
        <v>43101</v>
      </c>
      <c r="E6" s="4">
        <f t="shared" ref="E6:E12" si="0">EDATE(D6,60)</f>
        <v>44927</v>
      </c>
      <c r="F6" s="3">
        <v>3.22</v>
      </c>
      <c r="H6" s="3">
        <f>LARGE($F$5:$F$12, ROWS(F$5:F6))</f>
        <v>3.67</v>
      </c>
      <c r="K6" s="3"/>
    </row>
    <row r="7" spans="1:12" ht="19.95" customHeight="1" x14ac:dyDescent="0.3">
      <c r="B7" s="3" t="s">
        <v>3</v>
      </c>
      <c r="C7" s="3" t="s">
        <v>12</v>
      </c>
      <c r="D7" s="4">
        <v>43866</v>
      </c>
      <c r="E7" s="4">
        <f t="shared" si="0"/>
        <v>45693</v>
      </c>
      <c r="F7" s="3">
        <v>3.77</v>
      </c>
      <c r="H7" s="3">
        <f>LARGE($F$5:$F$12, ROWS(F$5:F7))</f>
        <v>3.56</v>
      </c>
      <c r="K7" s="3"/>
    </row>
    <row r="8" spans="1:12" ht="19.95" customHeight="1" x14ac:dyDescent="0.3">
      <c r="B8" s="3" t="s">
        <v>4</v>
      </c>
      <c r="C8" s="3" t="s">
        <v>13</v>
      </c>
      <c r="D8" s="4">
        <v>44232</v>
      </c>
      <c r="E8" s="4">
        <f t="shared" si="0"/>
        <v>46058</v>
      </c>
      <c r="F8" s="3">
        <v>3.67</v>
      </c>
      <c r="H8" s="3">
        <f>LARGE($F$5:$F$12, ROWS(F$5:F8))</f>
        <v>3.55</v>
      </c>
      <c r="K8" s="3"/>
    </row>
    <row r="9" spans="1:12" ht="19.95" customHeight="1" x14ac:dyDescent="0.3">
      <c r="B9" s="3" t="s">
        <v>5</v>
      </c>
      <c r="C9" s="3" t="s">
        <v>14</v>
      </c>
      <c r="D9" s="4">
        <v>44079</v>
      </c>
      <c r="E9" s="4">
        <f t="shared" si="0"/>
        <v>45905</v>
      </c>
      <c r="F9" s="3">
        <v>3.5</v>
      </c>
      <c r="H9" s="3">
        <f>LARGE($F$5:$F$12, ROWS(F$5:F9))</f>
        <v>3.5</v>
      </c>
      <c r="K9" s="3"/>
    </row>
    <row r="10" spans="1:12" ht="19.95" customHeight="1" x14ac:dyDescent="0.3">
      <c r="B10" s="3" t="s">
        <v>6</v>
      </c>
      <c r="C10" s="3" t="s">
        <v>11</v>
      </c>
      <c r="D10" s="4">
        <v>43720</v>
      </c>
      <c r="E10" s="4">
        <f t="shared" si="0"/>
        <v>45547</v>
      </c>
      <c r="F10" s="3">
        <v>3.12</v>
      </c>
      <c r="H10" s="3">
        <f>LARGE($F$5:$F$12, ROWS(F$5:F10))</f>
        <v>3.22</v>
      </c>
      <c r="K10" s="3"/>
    </row>
    <row r="11" spans="1:12" ht="19.95" customHeight="1" x14ac:dyDescent="0.3">
      <c r="B11" s="3" t="s">
        <v>7</v>
      </c>
      <c r="C11" s="3" t="s">
        <v>12</v>
      </c>
      <c r="D11" s="4">
        <v>44201</v>
      </c>
      <c r="E11" s="4">
        <f t="shared" si="0"/>
        <v>46027</v>
      </c>
      <c r="F11" s="3">
        <v>3</v>
      </c>
      <c r="H11" s="3">
        <f>LARGE($F$5:$F$12, ROWS(F$5:F11))</f>
        <v>3.12</v>
      </c>
      <c r="K11" s="3"/>
    </row>
    <row r="12" spans="1:12" ht="19.95" customHeight="1" x14ac:dyDescent="0.3">
      <c r="B12" s="3" t="s">
        <v>8</v>
      </c>
      <c r="C12" s="3" t="s">
        <v>11</v>
      </c>
      <c r="D12" s="4">
        <v>44076</v>
      </c>
      <c r="E12" s="4">
        <f t="shared" si="0"/>
        <v>45902</v>
      </c>
      <c r="F12" s="3">
        <v>3.56</v>
      </c>
      <c r="H12" s="3">
        <f>LARGE($F$5:$F$12, ROWS(F$5:F12))</f>
        <v>3</v>
      </c>
      <c r="K12" s="3"/>
    </row>
    <row r="14" spans="1:12" ht="19.95" customHeight="1" x14ac:dyDescent="0.3">
      <c r="L14" s="11"/>
    </row>
  </sheetData>
  <mergeCells count="1">
    <mergeCell ref="B2:H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76ED3-AF12-4396-9F3A-0787AB6C9F6B}">
  <dimension ref="A1:J22"/>
  <sheetViews>
    <sheetView showGridLines="0" workbookViewId="0">
      <selection activeCell="I2" sqref="I2"/>
    </sheetView>
  </sheetViews>
  <sheetFormatPr defaultRowHeight="19.95" customHeight="1" x14ac:dyDescent="0.3"/>
  <cols>
    <col min="1" max="1" width="3.109375" style="2" customWidth="1"/>
    <col min="2" max="2" width="8.88671875" style="2"/>
    <col min="3" max="3" width="12.33203125" style="2" customWidth="1"/>
    <col min="4" max="4" width="18.109375" style="2" customWidth="1"/>
    <col min="5" max="5" width="17.109375" style="2" customWidth="1"/>
    <col min="6" max="6" width="8.88671875" style="2"/>
    <col min="7" max="7" width="8.6640625" style="2" customWidth="1"/>
    <col min="8" max="8" width="8.88671875" style="2"/>
    <col min="9" max="9" width="20.77734375" style="2" customWidth="1"/>
    <col min="10" max="16384" width="8.88671875" style="2"/>
  </cols>
  <sheetData>
    <row r="1" spans="1:9" ht="19.95" customHeight="1" x14ac:dyDescent="0.3">
      <c r="A1" s="1"/>
    </row>
    <row r="2" spans="1:9" ht="19.95" customHeight="1" x14ac:dyDescent="0.3">
      <c r="B2" s="27" t="s">
        <v>29</v>
      </c>
      <c r="C2" s="28"/>
      <c r="D2" s="28"/>
      <c r="E2" s="28"/>
      <c r="F2" s="29"/>
      <c r="I2" s="18" t="s">
        <v>31</v>
      </c>
    </row>
    <row r="4" spans="1:9" ht="19.95" customHeight="1" x14ac:dyDescent="0.3">
      <c r="B4" s="6" t="s">
        <v>0</v>
      </c>
      <c r="C4" s="6" t="s">
        <v>10</v>
      </c>
      <c r="D4" s="6" t="s">
        <v>15</v>
      </c>
      <c r="E4" s="6" t="s">
        <v>16</v>
      </c>
      <c r="F4" s="6" t="s">
        <v>9</v>
      </c>
      <c r="I4" s="15" t="s">
        <v>22</v>
      </c>
    </row>
    <row r="5" spans="1:9" ht="19.95" customHeight="1" x14ac:dyDescent="0.3">
      <c r="B5" s="3" t="s">
        <v>1</v>
      </c>
      <c r="C5" s="3" t="s">
        <v>11</v>
      </c>
      <c r="D5" s="4">
        <v>42857</v>
      </c>
      <c r="E5" s="4">
        <f>EDATE(D5,60)</f>
        <v>44683</v>
      </c>
      <c r="F5" s="3">
        <v>3.55</v>
      </c>
      <c r="I5" s="4"/>
    </row>
    <row r="6" spans="1:9" ht="19.95" customHeight="1" x14ac:dyDescent="0.3">
      <c r="B6" s="3" t="s">
        <v>2</v>
      </c>
      <c r="C6" s="3" t="s">
        <v>11</v>
      </c>
      <c r="D6" s="4">
        <v>43101</v>
      </c>
      <c r="E6" s="4">
        <f t="shared" ref="E6:E12" si="0">EDATE(D6,60)</f>
        <v>44927</v>
      </c>
      <c r="F6" s="3">
        <v>3.22</v>
      </c>
      <c r="I6" s="4"/>
    </row>
    <row r="7" spans="1:9" ht="19.95" customHeight="1" x14ac:dyDescent="0.3">
      <c r="B7" s="3" t="s">
        <v>3</v>
      </c>
      <c r="C7" s="3" t="s">
        <v>12</v>
      </c>
      <c r="D7" s="4">
        <v>43866</v>
      </c>
      <c r="E7" s="4">
        <f t="shared" si="0"/>
        <v>45693</v>
      </c>
      <c r="F7" s="3">
        <v>3.77</v>
      </c>
      <c r="I7" s="4"/>
    </row>
    <row r="8" spans="1:9" ht="19.95" customHeight="1" x14ac:dyDescent="0.3">
      <c r="B8" s="3" t="s">
        <v>4</v>
      </c>
      <c r="C8" s="3" t="s">
        <v>13</v>
      </c>
      <c r="D8" s="4">
        <v>44232</v>
      </c>
      <c r="E8" s="4">
        <f t="shared" si="0"/>
        <v>46058</v>
      </c>
      <c r="F8" s="3">
        <v>3.67</v>
      </c>
    </row>
    <row r="9" spans="1:9" ht="19.95" customHeight="1" x14ac:dyDescent="0.3">
      <c r="B9" s="3" t="s">
        <v>5</v>
      </c>
      <c r="C9" s="3" t="s">
        <v>14</v>
      </c>
      <c r="D9" s="4">
        <v>44079</v>
      </c>
      <c r="E9" s="4">
        <f t="shared" si="0"/>
        <v>45905</v>
      </c>
      <c r="F9" s="3">
        <v>3.5</v>
      </c>
    </row>
    <row r="10" spans="1:9" ht="19.95" customHeight="1" x14ac:dyDescent="0.3">
      <c r="B10" s="3" t="s">
        <v>6</v>
      </c>
      <c r="C10" s="3" t="s">
        <v>11</v>
      </c>
      <c r="D10" s="4">
        <v>43720</v>
      </c>
      <c r="E10" s="4">
        <f t="shared" si="0"/>
        <v>45547</v>
      </c>
      <c r="F10" s="3">
        <v>3.12</v>
      </c>
    </row>
    <row r="11" spans="1:9" ht="19.95" customHeight="1" x14ac:dyDescent="0.3">
      <c r="B11" s="3" t="s">
        <v>7</v>
      </c>
      <c r="C11" s="3" t="s">
        <v>12</v>
      </c>
      <c r="D11" s="4">
        <v>44201</v>
      </c>
      <c r="E11" s="4">
        <f t="shared" si="0"/>
        <v>46027</v>
      </c>
      <c r="F11" s="3">
        <v>3</v>
      </c>
    </row>
    <row r="12" spans="1:9" ht="19.95" customHeight="1" x14ac:dyDescent="0.3">
      <c r="B12" s="3" t="s">
        <v>8</v>
      </c>
      <c r="C12" s="3" t="s">
        <v>11</v>
      </c>
      <c r="D12" s="4">
        <v>44076</v>
      </c>
      <c r="E12" s="4">
        <f t="shared" si="0"/>
        <v>45902</v>
      </c>
      <c r="F12" s="3">
        <v>3.56</v>
      </c>
    </row>
    <row r="14" spans="1:9" ht="19.95" customHeight="1" x14ac:dyDescent="0.3">
      <c r="C14" s="13"/>
      <c r="D14" s="15" t="s">
        <v>22</v>
      </c>
    </row>
    <row r="15" spans="1:9" ht="19.95" customHeight="1" x14ac:dyDescent="0.3">
      <c r="C15" s="14"/>
      <c r="D15" s="4">
        <f>LARGE($D$5:$D$12, ROWS(D$5:D5))</f>
        <v>44232</v>
      </c>
    </row>
    <row r="16" spans="1:9" ht="19.95" customHeight="1" x14ac:dyDescent="0.3">
      <c r="C16" s="14"/>
      <c r="D16" s="4">
        <f>LARGE($D$5:$D$12, ROWS(D$5:D6))</f>
        <v>44201</v>
      </c>
    </row>
    <row r="17" spans="3:10" ht="19.95" customHeight="1" x14ac:dyDescent="0.3">
      <c r="C17" s="14"/>
      <c r="D17" s="4">
        <f>LARGE($D$5:$D$12, ROWS(D$5:D7))</f>
        <v>44079</v>
      </c>
    </row>
    <row r="18" spans="3:10" ht="19.95" customHeight="1" x14ac:dyDescent="0.3">
      <c r="C18" s="14"/>
    </row>
    <row r="22" spans="3:10" ht="19.95" customHeight="1" x14ac:dyDescent="0.3">
      <c r="J22" s="3"/>
    </row>
  </sheetData>
  <mergeCells count="1">
    <mergeCell ref="B2:F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E84A4-3510-4150-B9AF-898ECCFAF7A6}">
  <dimension ref="A1:I26"/>
  <sheetViews>
    <sheetView showGridLines="0" tabSelected="1" workbookViewId="0">
      <selection activeCell="M6" sqref="M6"/>
    </sheetView>
  </sheetViews>
  <sheetFormatPr defaultRowHeight="19.95" customHeight="1" x14ac:dyDescent="0.3"/>
  <cols>
    <col min="1" max="1" width="3.109375" style="2" customWidth="1"/>
    <col min="2" max="2" width="8.88671875" style="2"/>
    <col min="3" max="3" width="12.33203125" style="2" customWidth="1"/>
    <col min="4" max="4" width="16.88671875" style="2" customWidth="1"/>
    <col min="5" max="5" width="16.77734375" style="2" customWidth="1"/>
    <col min="6" max="6" width="9.6640625" style="2" bestFit="1" customWidth="1"/>
    <col min="7" max="7" width="8.6640625" style="2" customWidth="1"/>
    <col min="8" max="8" width="8.88671875" style="2"/>
    <col min="9" max="9" width="29.44140625" style="2" customWidth="1"/>
    <col min="10" max="16384" width="8.88671875" style="2"/>
  </cols>
  <sheetData>
    <row r="1" spans="1:9" ht="19.95" customHeight="1" x14ac:dyDescent="0.3">
      <c r="A1" s="1"/>
    </row>
    <row r="2" spans="1:9" ht="19.95" customHeight="1" x14ac:dyDescent="0.3">
      <c r="B2" s="19" t="s">
        <v>30</v>
      </c>
      <c r="C2" s="19"/>
      <c r="D2" s="19"/>
      <c r="E2" s="19"/>
      <c r="F2" s="19"/>
      <c r="I2" s="17" t="s">
        <v>31</v>
      </c>
    </row>
    <row r="4" spans="1:9" ht="19.95" customHeight="1" x14ac:dyDescent="0.3">
      <c r="B4" s="6" t="s">
        <v>0</v>
      </c>
      <c r="C4" s="6" t="s">
        <v>10</v>
      </c>
      <c r="D4" s="6" t="s">
        <v>15</v>
      </c>
      <c r="E4" s="6" t="s">
        <v>16</v>
      </c>
      <c r="F4" s="6" t="s">
        <v>9</v>
      </c>
      <c r="I4" s="30" t="s">
        <v>23</v>
      </c>
    </row>
    <row r="5" spans="1:9" ht="19.95" customHeight="1" x14ac:dyDescent="0.3">
      <c r="B5" s="3" t="s">
        <v>1</v>
      </c>
      <c r="C5" s="3" t="s">
        <v>11</v>
      </c>
      <c r="D5" s="4">
        <v>42857</v>
      </c>
      <c r="E5" s="4">
        <f>EDATE(D5,60)</f>
        <v>44683</v>
      </c>
      <c r="F5" s="3">
        <v>3.55</v>
      </c>
      <c r="I5" s="30"/>
    </row>
    <row r="6" spans="1:9" ht="19.95" customHeight="1" x14ac:dyDescent="0.3">
      <c r="B6" s="3" t="s">
        <v>2</v>
      </c>
      <c r="C6" s="3" t="s">
        <v>11</v>
      </c>
      <c r="D6" s="4">
        <v>43101</v>
      </c>
      <c r="E6" s="4">
        <f t="shared" ref="E6:E12" si="0">EDATE(D6,60)</f>
        <v>44927</v>
      </c>
      <c r="F6" s="3">
        <v>3.22</v>
      </c>
      <c r="I6" s="4"/>
    </row>
    <row r="7" spans="1:9" ht="19.95" customHeight="1" x14ac:dyDescent="0.3">
      <c r="B7" s="3" t="s">
        <v>3</v>
      </c>
      <c r="C7" s="3" t="s">
        <v>12</v>
      </c>
      <c r="D7" s="4">
        <v>43866</v>
      </c>
      <c r="E7" s="4">
        <f t="shared" si="0"/>
        <v>45693</v>
      </c>
      <c r="F7" s="3">
        <v>3.77</v>
      </c>
      <c r="I7" s="4"/>
    </row>
    <row r="8" spans="1:9" ht="19.95" customHeight="1" x14ac:dyDescent="0.3">
      <c r="B8" s="3" t="s">
        <v>4</v>
      </c>
      <c r="C8" s="3" t="s">
        <v>13</v>
      </c>
      <c r="D8" s="4">
        <v>44232</v>
      </c>
      <c r="E8" s="4">
        <f t="shared" si="0"/>
        <v>46058</v>
      </c>
      <c r="F8" s="3">
        <v>3.67</v>
      </c>
      <c r="I8" s="4"/>
    </row>
    <row r="9" spans="1:9" ht="19.95" customHeight="1" x14ac:dyDescent="0.3">
      <c r="B9" s="3" t="s">
        <v>5</v>
      </c>
      <c r="C9" s="3" t="s">
        <v>14</v>
      </c>
      <c r="D9" s="4">
        <v>44079</v>
      </c>
      <c r="E9" s="4">
        <f t="shared" si="0"/>
        <v>45905</v>
      </c>
      <c r="F9" s="3">
        <v>3.5</v>
      </c>
    </row>
    <row r="10" spans="1:9" ht="19.95" customHeight="1" x14ac:dyDescent="0.3">
      <c r="B10" s="3" t="s">
        <v>6</v>
      </c>
      <c r="C10" s="3" t="s">
        <v>11</v>
      </c>
      <c r="D10" s="4">
        <v>43720</v>
      </c>
      <c r="E10" s="4">
        <f t="shared" si="0"/>
        <v>45547</v>
      </c>
      <c r="F10" s="3">
        <v>3.12</v>
      </c>
    </row>
    <row r="11" spans="1:9" ht="19.95" customHeight="1" x14ac:dyDescent="0.3">
      <c r="B11" s="3" t="s">
        <v>7</v>
      </c>
      <c r="C11" s="3" t="s">
        <v>12</v>
      </c>
      <c r="D11" s="4">
        <v>44201</v>
      </c>
      <c r="E11" s="4">
        <f t="shared" si="0"/>
        <v>46027</v>
      </c>
      <c r="F11" s="3">
        <v>3</v>
      </c>
    </row>
    <row r="12" spans="1:9" ht="19.95" customHeight="1" x14ac:dyDescent="0.3">
      <c r="B12" s="3" t="s">
        <v>8</v>
      </c>
      <c r="C12" s="3" t="s">
        <v>11</v>
      </c>
      <c r="D12" s="4">
        <v>44076</v>
      </c>
      <c r="E12" s="4">
        <f t="shared" si="0"/>
        <v>45902</v>
      </c>
      <c r="F12" s="3">
        <v>3.56</v>
      </c>
    </row>
    <row r="14" spans="1:9" ht="19.95" customHeight="1" x14ac:dyDescent="0.3">
      <c r="C14" s="13"/>
      <c r="D14" s="30" t="s">
        <v>23</v>
      </c>
      <c r="F14" s="16" t="s">
        <v>24</v>
      </c>
    </row>
    <row r="15" spans="1:9" ht="19.95" customHeight="1" x14ac:dyDescent="0.3">
      <c r="C15" s="14"/>
      <c r="D15" s="30"/>
      <c r="F15" s="12">
        <f ca="1">TODAY()</f>
        <v>44944</v>
      </c>
    </row>
    <row r="16" spans="1:9" ht="19.95" customHeight="1" x14ac:dyDescent="0.3">
      <c r="C16" s="14"/>
      <c r="D16" s="4">
        <f ca="1">LARGE($E$5:$E$12, COUNTIF($E$5:$E$12, "&gt;"&amp;TODAY()))</f>
        <v>45547</v>
      </c>
    </row>
    <row r="17" spans="3:9" ht="19.95" customHeight="1" x14ac:dyDescent="0.3">
      <c r="C17" s="14"/>
      <c r="D17" s="4">
        <f ca="1">LARGE($E$5:$E$12, COUNTIF($E$5:$E$12, "&gt;"&amp;TODAY())-1)</f>
        <v>45693</v>
      </c>
    </row>
    <row r="18" spans="3:9" ht="19.95" customHeight="1" x14ac:dyDescent="0.3">
      <c r="C18" s="14"/>
      <c r="D18" s="4">
        <f ca="1">LARGE($E$5:$E$12, COUNTIF($E$5:$E$12, "&gt;"&amp;TODAY())-2)</f>
        <v>45902</v>
      </c>
    </row>
    <row r="26" spans="3:9" ht="19.95" customHeight="1" x14ac:dyDescent="0.3">
      <c r="I26" s="3"/>
    </row>
  </sheetData>
  <mergeCells count="3">
    <mergeCell ref="D14:D15"/>
    <mergeCell ref="B2:F2"/>
    <mergeCell ref="I4:I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Overview of Large Function</vt:lpstr>
      <vt:lpstr>1. TOP N values</vt:lpstr>
      <vt:lpstr>2. Combinning Average</vt:lpstr>
      <vt:lpstr>3. Combinning SUM</vt:lpstr>
      <vt:lpstr>4. INDEX MATCH</vt:lpstr>
      <vt:lpstr>5. Applications of ROWS</vt:lpstr>
      <vt:lpstr>6. Nearest Date</vt:lpstr>
      <vt:lpstr>7. Future Date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Md. Aniruddah Alam</cp:lastModifiedBy>
  <dcterms:created xsi:type="dcterms:W3CDTF">2021-08-12T04:58:46Z</dcterms:created>
  <dcterms:modified xsi:type="dcterms:W3CDTF">2023-01-18T05:48:02Z</dcterms:modified>
</cp:coreProperties>
</file>