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cuments\"/>
    </mc:Choice>
  </mc:AlternateContent>
  <xr:revisionPtr revIDLastSave="0" documentId="13_ncr:1_{822800F1-7469-4E72-A618-0B1D06A6048D}" xr6:coauthVersionLast="47" xr6:coauthVersionMax="47" xr10:uidLastSave="{00000000-0000-0000-0000-000000000000}"/>
  <bookViews>
    <workbookView xWindow="-108" yWindow="-108" windowWidth="23256" windowHeight="12576" xr2:uid="{9055B967-A452-4015-A4A8-5735AFAC90DF}"/>
  </bookViews>
  <sheets>
    <sheet name="Quick View" sheetId="1" r:id="rId1"/>
    <sheet name="Basic Change" sheetId="4" r:id="rId2"/>
    <sheet name="Instances" sheetId="5" r:id="rId3"/>
    <sheet name="Special Character" sheetId="6" r:id="rId4"/>
    <sheet name="Nested SUBSTITUTE" sheetId="3" r:id="rId5"/>
    <sheet name="Words Count" sheetId="2" r:id="rId6"/>
    <sheet name="Retrieving Specified String" sheetId="7" r:id="rId7"/>
    <sheet name="Multiple Characters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8" l="1"/>
  <c r="D5" i="7"/>
  <c r="C5" i="6"/>
  <c r="D10" i="7"/>
  <c r="D9" i="7"/>
  <c r="D8" i="7"/>
  <c r="D7" i="7"/>
  <c r="D6" i="7"/>
  <c r="C10" i="2" a="1"/>
  <c r="C10" i="2" s="1"/>
  <c r="C5" i="2"/>
  <c r="C5" i="3"/>
  <c r="C9" i="3"/>
  <c r="C8" i="3"/>
  <c r="C7" i="3"/>
  <c r="C6" i="3"/>
  <c r="C10" i="6"/>
  <c r="C9" i="6"/>
  <c r="C8" i="6"/>
  <c r="C7" i="6"/>
  <c r="C6" i="6"/>
  <c r="G15" i="6"/>
  <c r="G14" i="6"/>
  <c r="G13" i="6"/>
  <c r="G12" i="6"/>
  <c r="G11" i="6"/>
  <c r="G10" i="6"/>
  <c r="C5" i="5"/>
  <c r="C9" i="5"/>
  <c r="C8" i="5"/>
  <c r="C7" i="5"/>
  <c r="C6" i="5"/>
  <c r="G13" i="5"/>
  <c r="G12" i="5"/>
  <c r="G11" i="5"/>
  <c r="G10" i="5"/>
  <c r="D5" i="4"/>
  <c r="L9" i="6"/>
  <c r="L8" i="6"/>
  <c r="L7" i="6"/>
  <c r="L6" i="6"/>
  <c r="L5" i="6"/>
  <c r="D9" i="4"/>
  <c r="D8" i="4"/>
  <c r="D7" i="4"/>
  <c r="D6" i="4"/>
  <c r="I8" i="4"/>
  <c r="I7" i="4"/>
  <c r="I6" i="4"/>
  <c r="I5" i="4"/>
  <c r="I4" i="4"/>
  <c r="C10" i="1"/>
  <c r="C6" i="8"/>
  <c r="C7" i="8"/>
  <c r="C8" i="8"/>
  <c r="C9" i="8"/>
  <c r="C10" i="8"/>
  <c r="C6" i="2"/>
  <c r="C7" i="2"/>
  <c r="C8" i="2"/>
  <c r="C9" i="1"/>
  <c r="C14" i="1"/>
  <c r="C13" i="1"/>
  <c r="C12" i="1"/>
  <c r="C11" i="1"/>
  <c r="C8" i="1"/>
  <c r="C7" i="1"/>
  <c r="D8" i="1"/>
  <c r="D7" i="1"/>
  <c r="D14" i="1"/>
  <c r="D11" i="1"/>
  <c r="D10" i="1"/>
  <c r="D13" i="1"/>
  <c r="D12" i="1"/>
  <c r="D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<sst xmlns="http://schemas.openxmlformats.org/spreadsheetml/2006/main" count="172" uniqueCount="89">
  <si>
    <t>Text</t>
  </si>
  <si>
    <t>Formula</t>
  </si>
  <si>
    <t>Output</t>
  </si>
  <si>
    <t>Lime</t>
  </si>
  <si>
    <t>August 18,2021</t>
  </si>
  <si>
    <t>tuttle</t>
  </si>
  <si>
    <t>##Hash##</t>
  </si>
  <si>
    <t>Cat,Cat</t>
  </si>
  <si>
    <t>Humpty Dumpty</t>
  </si>
  <si>
    <t>An apple a day keeps the doctor away</t>
  </si>
  <si>
    <t>Actions speak louder than words</t>
  </si>
  <si>
    <t>Twinkle Twinkle Little Star</t>
  </si>
  <si>
    <t>Word Count</t>
  </si>
  <si>
    <t>Total Words</t>
  </si>
  <si>
    <t>CR7</t>
  </si>
  <si>
    <t>LM10</t>
  </si>
  <si>
    <t>KDB17</t>
  </si>
  <si>
    <t>EH10</t>
  </si>
  <si>
    <t>Mo S11</t>
  </si>
  <si>
    <t>Sales Data</t>
  </si>
  <si>
    <t>Lime Light</t>
  </si>
  <si>
    <t>Cat and dog</t>
  </si>
  <si>
    <t>Bananas and Apples</t>
  </si>
  <si>
    <t>Rising superstar</t>
  </si>
  <si>
    <t>First things First</t>
  </si>
  <si>
    <t>Bananas and Berries</t>
  </si>
  <si>
    <t>123 NY</t>
  </si>
  <si>
    <t>Replaces existing text with new text in a string</t>
  </si>
  <si>
    <t>Change</t>
  </si>
  <si>
    <t>Sales to Cost</t>
  </si>
  <si>
    <t>Lime to Spot</t>
  </si>
  <si>
    <t>dog to Mouse</t>
  </si>
  <si>
    <t>Apples to Mangoes</t>
  </si>
  <si>
    <t>NY to New York</t>
  </si>
  <si>
    <t>Full Name</t>
  </si>
  <si>
    <t>Athlete Short</t>
  </si>
  <si>
    <t>=SUBSTITUTE(text,old_text,new_text,[instance_num])</t>
  </si>
  <si>
    <t>Making Changes to the Original String</t>
  </si>
  <si>
    <t>Changing a Particular Instances</t>
  </si>
  <si>
    <t>Nested SUBSTITUTE Function</t>
  </si>
  <si>
    <t>Using SUBSTITUTE Function for Word Count</t>
  </si>
  <si>
    <t>Changing for Special Character</t>
  </si>
  <si>
    <t>7727-2298-5500</t>
  </si>
  <si>
    <t>Matt-John-Paul</t>
  </si>
  <si>
    <t>2290-0045-9967</t>
  </si>
  <si>
    <t>Jack-Bob-Max</t>
  </si>
  <si>
    <t>9999-5252-0987</t>
  </si>
  <si>
    <t>6456-0976-2255</t>
  </si>
  <si>
    <t>Product</t>
  </si>
  <si>
    <t>Product Id</t>
  </si>
  <si>
    <t>Last Characters</t>
  </si>
  <si>
    <t>Television</t>
  </si>
  <si>
    <t>Laptop</t>
  </si>
  <si>
    <t>Tablet</t>
  </si>
  <si>
    <t>AC</t>
  </si>
  <si>
    <t>Refrigerator</t>
  </si>
  <si>
    <t>TY-341-DFZ</t>
  </si>
  <si>
    <t>U-M104</t>
  </si>
  <si>
    <t>RT-100-JDL</t>
  </si>
  <si>
    <t>E-78-RT-N23D</t>
  </si>
  <si>
    <t>C-E12</t>
  </si>
  <si>
    <t>Mobile</t>
  </si>
  <si>
    <t>D-98-EGT</t>
  </si>
  <si>
    <t>Retrieving Specified String Based on the Delimiter</t>
  </si>
  <si>
    <t>Name</t>
  </si>
  <si>
    <t>Substituted Name</t>
  </si>
  <si>
    <t>John Smith</t>
  </si>
  <si>
    <t>Matt Henry</t>
  </si>
  <si>
    <t>John Louis</t>
  </si>
  <si>
    <t>John Myburgh</t>
  </si>
  <si>
    <t>Matt Samuels</t>
  </si>
  <si>
    <t>Matt Terry</t>
  </si>
  <si>
    <t>Find</t>
  </si>
  <si>
    <t>Replace with</t>
  </si>
  <si>
    <t>John</t>
  </si>
  <si>
    <t>Matt</t>
  </si>
  <si>
    <t>Jack</t>
  </si>
  <si>
    <t>Peter</t>
  </si>
  <si>
    <t>Using SUBSTITUTE Function for Multiple Characters</t>
  </si>
  <si>
    <t xml:space="preserve"> Excel SUBSTITUTE Function (Quick View)</t>
  </si>
  <si>
    <t>Explanation</t>
  </si>
  <si>
    <t>Changed Particular Instances</t>
  </si>
  <si>
    <t>Input</t>
  </si>
  <si>
    <t>Changed Text Using Instance Number</t>
  </si>
  <si>
    <t>Changed Numbers</t>
  </si>
  <si>
    <t>Changed Text String for Small Letter</t>
  </si>
  <si>
    <t>Substitutes Special Characters</t>
  </si>
  <si>
    <t xml:space="preserve"> </t>
  </si>
  <si>
    <t>Practice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</si>
</sst>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5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ck">
        <color theme="4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2" applyNumberFormat="0" applyFill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3" borderId="2" xfId="1" applyFill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5" borderId="0" xfId="0" quotePrefix="1" applyFont="1" applyFill="1" applyAlignment="1">
      <alignment horizontal="center" vertical="center"/>
    </xf>
    <xf numFmtId="0" fontId="5" fillId="0" borderId="2" xfId="1" applyAlignment="1">
      <alignment horizontal="center" vertical="center"/>
    </xf>
    <xf numFmtId="0" fontId="5" fillId="3" borderId="2" xfId="1" applyFill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1758D-FA00-4D32-B863-E19131B1A4C3}">
  <dimension ref="A1:E14"/>
  <sheetViews>
    <sheetView showGridLines="0" tabSelected="1" workbookViewId="0">
      <selection activeCell="E7" sqref="E7:E9"/>
    </sheetView>
  </sheetViews>
  <sheetFormatPr defaultColWidth="8.88671875" defaultRowHeight="19.95" customHeight="1" x14ac:dyDescent="0.3"/>
  <cols>
    <col min="1" max="1" width="4.6640625" style="4" customWidth="1"/>
    <col min="2" max="2" width="15.33203125" style="4" customWidth="1"/>
    <col min="3" max="3" width="18.21875" style="4" customWidth="1"/>
    <col min="4" max="4" width="25.33203125" style="4" customWidth="1"/>
    <col min="5" max="5" width="20.88671875" style="4" customWidth="1"/>
    <col min="6" max="6" width="4.77734375" style="4" customWidth="1"/>
    <col min="7" max="16384" width="8.88671875" style="4"/>
  </cols>
  <sheetData>
    <row r="1" spans="1:5" ht="19.95" customHeight="1" x14ac:dyDescent="0.3">
      <c r="A1" s="3"/>
    </row>
    <row r="2" spans="1:5" ht="19.95" customHeight="1" thickBot="1" x14ac:dyDescent="0.35">
      <c r="B2" s="18" t="s">
        <v>79</v>
      </c>
      <c r="C2" s="18"/>
      <c r="D2" s="18"/>
      <c r="E2" s="18"/>
    </row>
    <row r="3" spans="1:5" ht="19.95" customHeight="1" thickTop="1" x14ac:dyDescent="0.3">
      <c r="B3" s="19" t="s">
        <v>27</v>
      </c>
      <c r="C3" s="19"/>
      <c r="D3" s="19"/>
      <c r="E3" s="19"/>
    </row>
    <row r="4" spans="1:5" ht="19.95" customHeight="1" x14ac:dyDescent="0.3">
      <c r="B4" s="20" t="s">
        <v>36</v>
      </c>
      <c r="C4" s="20"/>
      <c r="D4" s="20"/>
      <c r="E4" s="20"/>
    </row>
    <row r="6" spans="1:5" ht="19.95" customHeight="1" x14ac:dyDescent="0.3">
      <c r="B6" s="7" t="s">
        <v>82</v>
      </c>
      <c r="C6" s="7" t="s">
        <v>2</v>
      </c>
      <c r="D6" s="7" t="s">
        <v>1</v>
      </c>
      <c r="E6" s="7" t="s">
        <v>80</v>
      </c>
    </row>
    <row r="7" spans="1:5" ht="34.950000000000003" customHeight="1" x14ac:dyDescent="0.3">
      <c r="B7" s="8" t="s">
        <v>3</v>
      </c>
      <c r="C7" s="8" t="str">
        <f>SUBSTITUTE(B7,"L","T")</f>
        <v>Time</v>
      </c>
      <c r="D7" s="12" t="str">
        <f t="shared" ref="D7:D14" ca="1" si="0">_xlfn.FORMULATEXT(C7)</f>
        <v>=SUBSTITUTE(B7,"L","T")</v>
      </c>
      <c r="E7" s="15" t="s">
        <v>81</v>
      </c>
    </row>
    <row r="8" spans="1:5" ht="34.950000000000003" customHeight="1" x14ac:dyDescent="0.3">
      <c r="B8" s="8" t="s">
        <v>3</v>
      </c>
      <c r="C8" s="8" t="str">
        <f>SUBSTITUTE(B8,"l","T")</f>
        <v>Lime</v>
      </c>
      <c r="D8" s="12" t="str">
        <f t="shared" ca="1" si="0"/>
        <v>=SUBSTITUTE(B8,"l","T")</v>
      </c>
      <c r="E8" s="16"/>
    </row>
    <row r="9" spans="1:5" ht="34.950000000000003" customHeight="1" x14ac:dyDescent="0.3">
      <c r="B9" s="8" t="s">
        <v>7</v>
      </c>
      <c r="C9" s="8" t="str">
        <f>SUBSTITUTE(B9,"C","R")</f>
        <v>Rat,Rat</v>
      </c>
      <c r="D9" s="12" t="str">
        <f t="shared" ca="1" si="0"/>
        <v>=SUBSTITUTE(B9,"C","R")</v>
      </c>
      <c r="E9" s="17"/>
    </row>
    <row r="10" spans="1:5" ht="34.950000000000003" customHeight="1" x14ac:dyDescent="0.3">
      <c r="B10" s="8" t="s">
        <v>7</v>
      </c>
      <c r="C10" s="8" t="str">
        <f>SUBSTITUTE(B10,"C","R",2)</f>
        <v>Cat,Rat</v>
      </c>
      <c r="D10" s="12" t="str">
        <f t="shared" ca="1" si="0"/>
        <v>=SUBSTITUTE(B10,"C","R",2)</v>
      </c>
      <c r="E10" s="14" t="s">
        <v>83</v>
      </c>
    </row>
    <row r="11" spans="1:5" ht="34.950000000000003" customHeight="1" x14ac:dyDescent="0.3">
      <c r="B11" s="9" t="s">
        <v>4</v>
      </c>
      <c r="C11" s="8" t="str">
        <f>SUBSTITUTE(B11,"1","2")</f>
        <v>August 28,2022</v>
      </c>
      <c r="D11" s="12" t="str">
        <f t="shared" ca="1" si="0"/>
        <v>=SUBSTITUTE(B11,"1","2")</v>
      </c>
      <c r="E11" s="14" t="s">
        <v>84</v>
      </c>
    </row>
    <row r="12" spans="1:5" ht="34.950000000000003" customHeight="1" x14ac:dyDescent="0.3">
      <c r="B12" s="8" t="s">
        <v>5</v>
      </c>
      <c r="C12" s="8" t="str">
        <f>SUBSTITUTE(B12,"t","b")</f>
        <v>bubble</v>
      </c>
      <c r="D12" s="12" t="str">
        <f t="shared" ca="1" si="0"/>
        <v>=SUBSTITUTE(B12,"t","b")</v>
      </c>
      <c r="E12" s="14" t="s">
        <v>85</v>
      </c>
    </row>
    <row r="13" spans="1:5" ht="34.950000000000003" customHeight="1" x14ac:dyDescent="0.3">
      <c r="B13" s="8" t="s">
        <v>5</v>
      </c>
      <c r="C13" s="8" t="str">
        <f>SUBSTITUTE(B13,"t","b",1)</f>
        <v>buttle</v>
      </c>
      <c r="D13" s="12" t="str">
        <f t="shared" ca="1" si="0"/>
        <v>=SUBSTITUTE(B13,"t","b",1)</v>
      </c>
      <c r="E13" s="14" t="s">
        <v>83</v>
      </c>
    </row>
    <row r="14" spans="1:5" ht="34.950000000000003" customHeight="1" x14ac:dyDescent="0.3">
      <c r="B14" s="8" t="s">
        <v>6</v>
      </c>
      <c r="C14" s="8" t="str">
        <f>SUBSTITUTE(B14,"#"," ")</f>
        <v xml:space="preserve">  Hash  </v>
      </c>
      <c r="D14" s="12" t="str">
        <f t="shared" ca="1" si="0"/>
        <v>=SUBSTITUTE(B14,"#"," ")</v>
      </c>
      <c r="E14" s="14" t="s">
        <v>86</v>
      </c>
    </row>
  </sheetData>
  <mergeCells count="4">
    <mergeCell ref="E7:E9"/>
    <mergeCell ref="B2:E2"/>
    <mergeCell ref="B3:E3"/>
    <mergeCell ref="B4:E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8F514-B394-4D04-A8E7-D779D8B9E4A6}">
  <dimension ref="A1:O19"/>
  <sheetViews>
    <sheetView showGridLines="0" workbookViewId="0">
      <selection activeCell="D5" sqref="D5"/>
    </sheetView>
  </sheetViews>
  <sheetFormatPr defaultColWidth="8.88671875" defaultRowHeight="19.95" customHeight="1" x14ac:dyDescent="0.3"/>
  <cols>
    <col min="1" max="1" width="4.6640625" style="2" customWidth="1"/>
    <col min="2" max="2" width="13.6640625" style="2" customWidth="1"/>
    <col min="3" max="3" width="17.33203125" style="2" customWidth="1"/>
    <col min="4" max="4" width="19.33203125" style="2" customWidth="1"/>
    <col min="5" max="5" width="4.6640625" style="2" customWidth="1"/>
    <col min="6" max="10" width="8.88671875" style="2"/>
    <col min="11" max="11" width="15.6640625" style="2" customWidth="1"/>
    <col min="12" max="12" width="17" style="2" customWidth="1"/>
    <col min="13" max="13" width="15" style="2" customWidth="1"/>
    <col min="14" max="16384" width="8.88671875" style="2"/>
  </cols>
  <sheetData>
    <row r="1" spans="1:13" ht="19.95" customHeight="1" x14ac:dyDescent="0.3">
      <c r="A1" s="1"/>
    </row>
    <row r="2" spans="1:13" ht="19.95" customHeight="1" thickBot="1" x14ac:dyDescent="0.35">
      <c r="B2" s="18" t="s">
        <v>37</v>
      </c>
      <c r="C2" s="18"/>
      <c r="D2" s="18"/>
      <c r="K2" s="18" t="s">
        <v>88</v>
      </c>
      <c r="L2" s="18"/>
      <c r="M2" s="18"/>
    </row>
    <row r="3" spans="1:13" ht="19.95" customHeight="1" thickTop="1" x14ac:dyDescent="0.3"/>
    <row r="4" spans="1:13" ht="30" customHeight="1" x14ac:dyDescent="0.3">
      <c r="B4" s="6" t="s">
        <v>0</v>
      </c>
      <c r="C4" s="6" t="s">
        <v>28</v>
      </c>
      <c r="D4" s="6" t="s">
        <v>2</v>
      </c>
      <c r="I4" t="str">
        <f>SUBSTITUTE(G4,"Sales","Cost")</f>
        <v/>
      </c>
      <c r="K4" s="6" t="s">
        <v>0</v>
      </c>
      <c r="L4" s="6" t="s">
        <v>28</v>
      </c>
      <c r="M4" s="6" t="s">
        <v>2</v>
      </c>
    </row>
    <row r="5" spans="1:13" ht="30" customHeight="1" x14ac:dyDescent="0.3">
      <c r="B5" s="5" t="s">
        <v>19</v>
      </c>
      <c r="C5" s="5" t="s">
        <v>29</v>
      </c>
      <c r="D5" s="5" t="str">
        <f>SUBSTITUTE(B5,"Sales","Cost")</f>
        <v>Cost Data</v>
      </c>
      <c r="I5" t="str">
        <f>SUBSTITUTE(G5,"Lime","Spot")</f>
        <v/>
      </c>
      <c r="K5" s="5" t="s">
        <v>19</v>
      </c>
      <c r="L5" s="5" t="s">
        <v>29</v>
      </c>
      <c r="M5" s="5"/>
    </row>
    <row r="6" spans="1:13" ht="30" customHeight="1" x14ac:dyDescent="0.3">
      <c r="B6" s="5" t="s">
        <v>20</v>
      </c>
      <c r="C6" s="5" t="s">
        <v>30</v>
      </c>
      <c r="D6" s="5" t="str">
        <f>SUBSTITUTE(B6,"Lime","Spot")</f>
        <v>Spot Light</v>
      </c>
      <c r="I6" t="str">
        <f>SUBSTITUTE(G6,"dog","Mouse")</f>
        <v/>
      </c>
      <c r="K6" s="5" t="s">
        <v>20</v>
      </c>
      <c r="L6" s="5" t="s">
        <v>30</v>
      </c>
      <c r="M6" s="5"/>
    </row>
    <row r="7" spans="1:13" ht="30" customHeight="1" x14ac:dyDescent="0.3">
      <c r="B7" s="5" t="s">
        <v>21</v>
      </c>
      <c r="C7" s="5" t="s">
        <v>31</v>
      </c>
      <c r="D7" s="5" t="str">
        <f>SUBSTITUTE(B7,"dog","Mouse")</f>
        <v>Cat and Mouse</v>
      </c>
      <c r="I7" t="str">
        <f>SUBSTITUTE(G7,"Apples","Mangoes")</f>
        <v/>
      </c>
      <c r="K7" s="5" t="s">
        <v>21</v>
      </c>
      <c r="L7" s="5" t="s">
        <v>31</v>
      </c>
      <c r="M7" s="5"/>
    </row>
    <row r="8" spans="1:13" ht="30" customHeight="1" x14ac:dyDescent="0.3">
      <c r="B8" s="5" t="s">
        <v>22</v>
      </c>
      <c r="C8" s="5" t="s">
        <v>32</v>
      </c>
      <c r="D8" s="5" t="str">
        <f>SUBSTITUTE(B8,"Apples","Mangoes")</f>
        <v>Bananas and Mangoes</v>
      </c>
      <c r="I8" t="str">
        <f>SUBSTITUTE(G8,"NY","New York")</f>
        <v/>
      </c>
      <c r="K8" s="5" t="s">
        <v>22</v>
      </c>
      <c r="L8" s="5" t="s">
        <v>32</v>
      </c>
      <c r="M8" s="5"/>
    </row>
    <row r="9" spans="1:13" ht="30" customHeight="1" x14ac:dyDescent="0.3">
      <c r="B9" s="5" t="s">
        <v>26</v>
      </c>
      <c r="C9" s="5" t="s">
        <v>33</v>
      </c>
      <c r="D9" s="5" t="str">
        <f>SUBSTITUTE(B9,"NY","New York")</f>
        <v>123 New York</v>
      </c>
      <c r="K9" s="5" t="s">
        <v>26</v>
      </c>
      <c r="L9" s="5" t="s">
        <v>33</v>
      </c>
      <c r="M9" s="5"/>
    </row>
    <row r="19" spans="15:15" ht="19.95" customHeight="1" x14ac:dyDescent="0.3">
      <c r="O19" s="2" t="s">
        <v>87</v>
      </c>
    </row>
  </sheetData>
  <mergeCells count="2">
    <mergeCell ref="B2:D2"/>
    <mergeCell ref="K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1B9DF-691B-4742-B381-84A49B068511}">
  <dimension ref="A1:L13"/>
  <sheetViews>
    <sheetView showGridLines="0" workbookViewId="0">
      <selection activeCell="C5" sqref="C5"/>
    </sheetView>
  </sheetViews>
  <sheetFormatPr defaultColWidth="8.88671875" defaultRowHeight="19.95" customHeight="1" x14ac:dyDescent="0.3"/>
  <cols>
    <col min="1" max="1" width="4.6640625" style="4" customWidth="1"/>
    <col min="2" max="2" width="22.33203125" style="4" customWidth="1"/>
    <col min="3" max="3" width="24.6640625" style="4" customWidth="1"/>
    <col min="4" max="4" width="4.6640625" style="4" customWidth="1"/>
    <col min="5" max="10" width="8.88671875" style="4"/>
    <col min="11" max="11" width="22.77734375" style="4" customWidth="1"/>
    <col min="12" max="12" width="20.6640625" style="4" customWidth="1"/>
    <col min="13" max="13" width="15" style="4" customWidth="1"/>
    <col min="14" max="16384" width="8.88671875" style="4"/>
  </cols>
  <sheetData>
    <row r="1" spans="1:12" ht="19.95" customHeight="1" x14ac:dyDescent="0.3">
      <c r="A1" s="3"/>
    </row>
    <row r="2" spans="1:12" ht="19.95" customHeight="1" thickBot="1" x14ac:dyDescent="0.35">
      <c r="B2" s="18" t="s">
        <v>38</v>
      </c>
      <c r="C2" s="18"/>
      <c r="K2" s="18" t="s">
        <v>88</v>
      </c>
      <c r="L2" s="18"/>
    </row>
    <row r="3" spans="1:12" ht="19.95" customHeight="1" thickTop="1" x14ac:dyDescent="0.3"/>
    <row r="4" spans="1:12" ht="19.95" customHeight="1" x14ac:dyDescent="0.3">
      <c r="B4" s="7" t="s">
        <v>0</v>
      </c>
      <c r="C4" s="7" t="s">
        <v>2</v>
      </c>
      <c r="K4" s="7" t="s">
        <v>0</v>
      </c>
      <c r="L4" s="7" t="s">
        <v>2</v>
      </c>
    </row>
    <row r="5" spans="1:12" ht="19.95" customHeight="1" x14ac:dyDescent="0.3">
      <c r="B5" s="8" t="s">
        <v>23</v>
      </c>
      <c r="C5" s="8" t="str">
        <f>SUBSTITUTE(B5,"s","S",2)</f>
        <v>Rising Superstar</v>
      </c>
      <c r="K5" s="8" t="s">
        <v>23</v>
      </c>
      <c r="L5" s="8"/>
    </row>
    <row r="6" spans="1:12" ht="19.95" customHeight="1" x14ac:dyDescent="0.3">
      <c r="B6" s="8" t="s">
        <v>20</v>
      </c>
      <c r="C6" s="8" t="str">
        <f>SUBSTITUTE(B6,"L","S",2)</f>
        <v>Lime Sight</v>
      </c>
      <c r="K6" s="8" t="s">
        <v>20</v>
      </c>
      <c r="L6" s="8"/>
    </row>
    <row r="7" spans="1:12" ht="19.95" customHeight="1" x14ac:dyDescent="0.3">
      <c r="B7" s="8" t="s">
        <v>24</v>
      </c>
      <c r="C7" s="8" t="str">
        <f>SUBSTITUTE(B7,"F","f",2)</f>
        <v>First things first</v>
      </c>
      <c r="K7" s="8" t="s">
        <v>24</v>
      </c>
      <c r="L7" s="8"/>
    </row>
    <row r="8" spans="1:12" ht="19.95" customHeight="1" x14ac:dyDescent="0.3">
      <c r="B8" s="8" t="s">
        <v>25</v>
      </c>
      <c r="C8" s="8" t="str">
        <f>SUBSTITUTE(B8,"B","Ch",2)</f>
        <v>Bananas and Cherries</v>
      </c>
      <c r="K8" s="8" t="s">
        <v>25</v>
      </c>
      <c r="L8" s="8"/>
    </row>
    <row r="9" spans="1:12" ht="19.95" customHeight="1" x14ac:dyDescent="0.3">
      <c r="B9" s="8">
        <v>66667</v>
      </c>
      <c r="C9" s="8" t="str">
        <f>SUBSTITUTE(B9,"6","8",3)</f>
        <v>66867</v>
      </c>
      <c r="K9" s="8">
        <v>66667</v>
      </c>
      <c r="L9" s="8"/>
    </row>
    <row r="10" spans="1:12" ht="19.95" customHeight="1" x14ac:dyDescent="0.3">
      <c r="G10" t="str">
        <f>SUBSTITUTE(F10,"L","S",2)</f>
        <v/>
      </c>
    </row>
    <row r="11" spans="1:12" ht="19.95" customHeight="1" x14ac:dyDescent="0.3">
      <c r="G11" t="str">
        <f>SUBSTITUTE(F11,"F","f",2)</f>
        <v/>
      </c>
    </row>
    <row r="12" spans="1:12" ht="19.95" customHeight="1" x14ac:dyDescent="0.3">
      <c r="G12" t="str">
        <f>SUBSTITUTE(F12,"B","Ch",2)</f>
        <v/>
      </c>
    </row>
    <row r="13" spans="1:12" ht="19.95" customHeight="1" x14ac:dyDescent="0.3">
      <c r="G13" t="str">
        <f>SUBSTITUTE(F13,"6","8",3)</f>
        <v/>
      </c>
    </row>
  </sheetData>
  <mergeCells count="2">
    <mergeCell ref="B2:C2"/>
    <mergeCell ref="K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70EF0-D087-413A-9D53-E9EF34055818}">
  <dimension ref="B2:L15"/>
  <sheetViews>
    <sheetView showGridLines="0" workbookViewId="0">
      <selection activeCell="C5" sqref="C5"/>
    </sheetView>
  </sheetViews>
  <sheetFormatPr defaultColWidth="8.88671875" defaultRowHeight="19.95" customHeight="1" x14ac:dyDescent="0.3"/>
  <cols>
    <col min="1" max="1" width="4.6640625" style="4" customWidth="1"/>
    <col min="2" max="2" width="22.33203125" style="4" customWidth="1"/>
    <col min="3" max="3" width="21.109375" style="4" customWidth="1"/>
    <col min="4" max="4" width="4.6640625" style="4" customWidth="1"/>
    <col min="5" max="10" width="8.88671875" style="4"/>
    <col min="11" max="11" width="15.6640625" style="4" customWidth="1"/>
    <col min="12" max="12" width="17" style="4" customWidth="1"/>
    <col min="13" max="13" width="15" style="4" customWidth="1"/>
    <col min="14" max="16384" width="8.88671875" style="4"/>
  </cols>
  <sheetData>
    <row r="2" spans="2:12" ht="19.95" customHeight="1" thickBot="1" x14ac:dyDescent="0.35">
      <c r="B2" s="18" t="s">
        <v>41</v>
      </c>
      <c r="C2" s="18"/>
      <c r="K2" s="18" t="s">
        <v>88</v>
      </c>
      <c r="L2" s="18"/>
    </row>
    <row r="3" spans="2:12" ht="19.95" customHeight="1" thickTop="1" x14ac:dyDescent="0.3"/>
    <row r="4" spans="2:12" ht="19.95" customHeight="1" x14ac:dyDescent="0.3">
      <c r="B4" s="7" t="s">
        <v>0</v>
      </c>
      <c r="C4" s="7" t="s">
        <v>2</v>
      </c>
      <c r="K4" s="7" t="s">
        <v>0</v>
      </c>
      <c r="L4" s="7" t="s">
        <v>2</v>
      </c>
    </row>
    <row r="5" spans="2:12" ht="19.95" customHeight="1" x14ac:dyDescent="0.3">
      <c r="B5" s="8" t="s">
        <v>42</v>
      </c>
      <c r="C5" s="8" t="str">
        <f>SUBSTITUTE(B5,"-","*")</f>
        <v>7727*2298*5500</v>
      </c>
      <c r="K5" s="8" t="s">
        <v>42</v>
      </c>
      <c r="L5" s="8" t="str">
        <f>SUBSTITUTE(K5,"-","*")</f>
        <v>7727*2298*5500</v>
      </c>
    </row>
    <row r="6" spans="2:12" ht="19.95" customHeight="1" x14ac:dyDescent="0.3">
      <c r="B6" s="8" t="s">
        <v>43</v>
      </c>
      <c r="C6" s="8" t="str">
        <f t="shared" ref="C6:C10" si="0">SUBSTITUTE(B6,"-","*")</f>
        <v>Matt*John*Paul</v>
      </c>
      <c r="K6" s="8" t="s">
        <v>43</v>
      </c>
      <c r="L6" s="8" t="str">
        <f t="shared" ref="L6:L9" si="1">SUBSTITUTE(K6,"-","*")</f>
        <v>Matt*John*Paul</v>
      </c>
    </row>
    <row r="7" spans="2:12" ht="19.95" customHeight="1" x14ac:dyDescent="0.3">
      <c r="B7" s="8" t="s">
        <v>44</v>
      </c>
      <c r="C7" s="8" t="str">
        <f t="shared" si="0"/>
        <v>2290*0045*9967</v>
      </c>
      <c r="K7" s="8" t="s">
        <v>44</v>
      </c>
      <c r="L7" s="8" t="str">
        <f t="shared" si="1"/>
        <v>2290*0045*9967</v>
      </c>
    </row>
    <row r="8" spans="2:12" ht="19.95" customHeight="1" x14ac:dyDescent="0.3">
      <c r="B8" s="8" t="s">
        <v>45</v>
      </c>
      <c r="C8" s="8" t="str">
        <f t="shared" si="0"/>
        <v>Jack*Bob*Max</v>
      </c>
      <c r="K8" s="8" t="s">
        <v>45</v>
      </c>
      <c r="L8" s="8" t="str">
        <f t="shared" si="1"/>
        <v>Jack*Bob*Max</v>
      </c>
    </row>
    <row r="9" spans="2:12" ht="19.95" customHeight="1" x14ac:dyDescent="0.3">
      <c r="B9" s="8" t="s">
        <v>46</v>
      </c>
      <c r="C9" s="8" t="str">
        <f t="shared" si="0"/>
        <v>9999*5252*0987</v>
      </c>
      <c r="K9" s="8" t="s">
        <v>46</v>
      </c>
      <c r="L9" s="8" t="str">
        <f t="shared" si="1"/>
        <v>9999*5252*0987</v>
      </c>
    </row>
    <row r="10" spans="2:12" ht="19.95" customHeight="1" x14ac:dyDescent="0.3">
      <c r="B10" s="8" t="s">
        <v>47</v>
      </c>
      <c r="C10" s="8" t="str">
        <f t="shared" si="0"/>
        <v>6456*0976*2255</v>
      </c>
      <c r="G10" t="str">
        <f>SUBSTITUTE(F10,"-","*")</f>
        <v/>
      </c>
    </row>
    <row r="11" spans="2:12" ht="19.95" customHeight="1" x14ac:dyDescent="0.3">
      <c r="G11" t="str">
        <f t="shared" ref="G11:G15" si="2">SUBSTITUTE(F11,"-","*")</f>
        <v/>
      </c>
    </row>
    <row r="12" spans="2:12" ht="19.95" customHeight="1" x14ac:dyDescent="0.3">
      <c r="G12" t="str">
        <f t="shared" si="2"/>
        <v/>
      </c>
    </row>
    <row r="13" spans="2:12" ht="19.95" customHeight="1" x14ac:dyDescent="0.3">
      <c r="C13"/>
      <c r="G13" t="str">
        <f t="shared" si="2"/>
        <v/>
      </c>
    </row>
    <row r="14" spans="2:12" ht="19.95" customHeight="1" x14ac:dyDescent="0.3">
      <c r="G14" t="str">
        <f t="shared" si="2"/>
        <v/>
      </c>
    </row>
    <row r="15" spans="2:12" ht="19.95" customHeight="1" x14ac:dyDescent="0.3">
      <c r="G15" t="str">
        <f t="shared" si="2"/>
        <v/>
      </c>
    </row>
  </sheetData>
  <mergeCells count="2">
    <mergeCell ref="B2:C2"/>
    <mergeCell ref="K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52AB-982E-4BE6-B841-F2F6663553D2}">
  <dimension ref="A1:L15"/>
  <sheetViews>
    <sheetView showGridLines="0" workbookViewId="0">
      <selection activeCell="C6" sqref="C6"/>
    </sheetView>
  </sheetViews>
  <sheetFormatPr defaultColWidth="8.88671875" defaultRowHeight="19.95" customHeight="1" x14ac:dyDescent="0.3"/>
  <cols>
    <col min="1" max="1" width="4.6640625" style="4" customWidth="1"/>
    <col min="2" max="2" width="16.6640625" style="4" customWidth="1"/>
    <col min="3" max="3" width="24.109375" style="4" customWidth="1"/>
    <col min="4" max="4" width="4.6640625" style="4" customWidth="1"/>
    <col min="5" max="10" width="8.88671875" style="4"/>
    <col min="11" max="11" width="17.6640625" style="4" customWidth="1"/>
    <col min="12" max="12" width="21.88671875" style="4" customWidth="1"/>
    <col min="13" max="13" width="15" style="4" customWidth="1"/>
    <col min="14" max="16384" width="8.88671875" style="4"/>
  </cols>
  <sheetData>
    <row r="1" spans="1:12" ht="19.95" customHeight="1" x14ac:dyDescent="0.3">
      <c r="A1" s="3"/>
    </row>
    <row r="2" spans="1:12" ht="19.95" customHeight="1" thickBot="1" x14ac:dyDescent="0.35">
      <c r="B2" s="18" t="s">
        <v>39</v>
      </c>
      <c r="C2" s="18"/>
      <c r="K2" s="18" t="s">
        <v>88</v>
      </c>
      <c r="L2" s="18"/>
    </row>
    <row r="3" spans="1:12" ht="19.95" customHeight="1" thickTop="1" x14ac:dyDescent="0.3"/>
    <row r="4" spans="1:12" ht="19.95" customHeight="1" x14ac:dyDescent="0.3">
      <c r="B4" s="6" t="s">
        <v>35</v>
      </c>
      <c r="C4" s="6" t="s">
        <v>34</v>
      </c>
      <c r="K4" s="6" t="s">
        <v>35</v>
      </c>
      <c r="L4" s="6" t="s">
        <v>34</v>
      </c>
    </row>
    <row r="5" spans="1:12" ht="19.95" customHeight="1" x14ac:dyDescent="0.3">
      <c r="B5" s="5" t="s">
        <v>14</v>
      </c>
      <c r="C5" s="5" t="str">
        <f>SUBSTITUTE(SUBSTITUTE(B5,"C","Cristiano "),"R","Ronaldo ")</f>
        <v>Cristiano Ronaldo 7</v>
      </c>
      <c r="K5" s="5" t="s">
        <v>14</v>
      </c>
      <c r="L5" s="5"/>
    </row>
    <row r="6" spans="1:12" ht="19.95" customHeight="1" x14ac:dyDescent="0.3">
      <c r="B6" s="5" t="s">
        <v>15</v>
      </c>
      <c r="C6" s="5" t="str">
        <f>SUBSTITUTE(SUBSTITUTE(B6,"L","Lionel "),"M","Messi ")</f>
        <v>Lionel Messi 10</v>
      </c>
      <c r="K6" s="5" t="s">
        <v>15</v>
      </c>
      <c r="L6" s="5"/>
    </row>
    <row r="7" spans="1:12" ht="19.95" customHeight="1" x14ac:dyDescent="0.3">
      <c r="B7" s="5" t="s">
        <v>16</v>
      </c>
      <c r="C7" s="5" t="str">
        <f>SUBSTITUTE(SUBSTITUTE(SUBSTITUTE(B7,"K","Kevin "),"D","De "),"B","Bruyne ")</f>
        <v>Kevin De Bruyne 17</v>
      </c>
      <c r="K7" s="5" t="s">
        <v>16</v>
      </c>
      <c r="L7" s="5"/>
    </row>
    <row r="8" spans="1:12" ht="19.95" customHeight="1" x14ac:dyDescent="0.3">
      <c r="B8" s="5" t="s">
        <v>17</v>
      </c>
      <c r="C8" s="5" t="str">
        <f>SUBSTITUTE(SUBSTITUTE(B8,"E","Eden "),"H","Hazard ")</f>
        <v>Eden Hazard 10</v>
      </c>
      <c r="K8" s="5" t="s">
        <v>17</v>
      </c>
      <c r="L8" s="5"/>
    </row>
    <row r="9" spans="1:12" ht="19.95" customHeight="1" x14ac:dyDescent="0.3">
      <c r="B9" s="5" t="s">
        <v>18</v>
      </c>
      <c r="C9" s="5" t="str">
        <f>SUBSTITUTE(SUBSTITUTE(B9,"Mo","Mohamed "),"S","Salah ")</f>
        <v>Mohamed  Salah 11</v>
      </c>
      <c r="K9" s="5" t="s">
        <v>18</v>
      </c>
      <c r="L9" s="5"/>
    </row>
    <row r="11" spans="1:12" ht="19.95" customHeight="1" x14ac:dyDescent="0.3">
      <c r="G11"/>
    </row>
    <row r="12" spans="1:12" ht="19.95" customHeight="1" x14ac:dyDescent="0.3">
      <c r="G12"/>
    </row>
    <row r="13" spans="1:12" ht="19.95" customHeight="1" x14ac:dyDescent="0.3">
      <c r="G13"/>
    </row>
    <row r="14" spans="1:12" ht="19.95" customHeight="1" x14ac:dyDescent="0.3">
      <c r="G14"/>
    </row>
    <row r="15" spans="1:12" ht="19.95" customHeight="1" x14ac:dyDescent="0.3">
      <c r="G15"/>
    </row>
  </sheetData>
  <mergeCells count="2">
    <mergeCell ref="B2:C2"/>
    <mergeCell ref="K2:L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AB7BF-7C26-4657-A0C3-A4345D9785BA}">
  <dimension ref="A1:L12"/>
  <sheetViews>
    <sheetView showGridLines="0" workbookViewId="0">
      <selection activeCell="C5" sqref="C5"/>
    </sheetView>
  </sheetViews>
  <sheetFormatPr defaultColWidth="8.88671875" defaultRowHeight="19.95" customHeight="1" x14ac:dyDescent="0.3"/>
  <cols>
    <col min="1" max="1" width="4.6640625" style="4" customWidth="1"/>
    <col min="2" max="2" width="28.5546875" style="4" customWidth="1"/>
    <col min="3" max="3" width="20.5546875" style="4" customWidth="1"/>
    <col min="4" max="4" width="4.6640625" style="4" customWidth="1"/>
    <col min="5" max="10" width="8.88671875" style="4"/>
    <col min="11" max="11" width="21.109375" style="4" customWidth="1"/>
    <col min="12" max="12" width="18" style="4" customWidth="1"/>
    <col min="13" max="13" width="15" style="4" customWidth="1"/>
    <col min="14" max="16384" width="8.88671875" style="4"/>
  </cols>
  <sheetData>
    <row r="1" spans="1:12" ht="19.95" customHeight="1" x14ac:dyDescent="0.3">
      <c r="A1" s="3"/>
    </row>
    <row r="2" spans="1:12" ht="19.95" customHeight="1" thickBot="1" x14ac:dyDescent="0.35">
      <c r="B2" s="18" t="s">
        <v>40</v>
      </c>
      <c r="C2" s="18"/>
      <c r="K2" s="18" t="s">
        <v>88</v>
      </c>
      <c r="L2" s="18"/>
    </row>
    <row r="3" spans="1:12" ht="19.95" customHeight="1" thickTop="1" x14ac:dyDescent="0.3"/>
    <row r="4" spans="1:12" ht="34.950000000000003" customHeight="1" x14ac:dyDescent="0.3">
      <c r="B4" s="6" t="s">
        <v>0</v>
      </c>
      <c r="C4" s="6" t="s">
        <v>12</v>
      </c>
      <c r="K4" s="6" t="s">
        <v>0</v>
      </c>
      <c r="L4" s="6" t="s">
        <v>12</v>
      </c>
    </row>
    <row r="5" spans="1:12" ht="34.950000000000003" customHeight="1" x14ac:dyDescent="0.3">
      <c r="B5" s="5" t="s">
        <v>8</v>
      </c>
      <c r="C5" s="5">
        <f>(LEN(TRIM(B5))-LEN(SUBSTITUTE(B5," ","")))+1</f>
        <v>2</v>
      </c>
      <c r="K5" s="5" t="s">
        <v>8</v>
      </c>
      <c r="L5" s="5"/>
    </row>
    <row r="6" spans="1:12" ht="34.950000000000003" customHeight="1" x14ac:dyDescent="0.3">
      <c r="B6" s="5" t="s">
        <v>9</v>
      </c>
      <c r="C6" s="5">
        <f t="shared" ref="C6:C8" si="0">(LEN(TRIM(B6))-LEN(SUBSTITUTE(B6," ","")))+1</f>
        <v>8</v>
      </c>
      <c r="K6" s="5" t="s">
        <v>9</v>
      </c>
      <c r="L6" s="5"/>
    </row>
    <row r="7" spans="1:12" ht="34.950000000000003" customHeight="1" x14ac:dyDescent="0.3">
      <c r="B7" s="5" t="s">
        <v>10</v>
      </c>
      <c r="C7" s="5">
        <f t="shared" si="0"/>
        <v>5</v>
      </c>
      <c r="K7" s="5" t="s">
        <v>10</v>
      </c>
      <c r="L7" s="5"/>
    </row>
    <row r="8" spans="1:12" ht="34.950000000000003" customHeight="1" x14ac:dyDescent="0.3">
      <c r="B8" s="5" t="s">
        <v>11</v>
      </c>
      <c r="C8" s="5">
        <f t="shared" si="0"/>
        <v>4</v>
      </c>
      <c r="K8" s="5" t="s">
        <v>11</v>
      </c>
      <c r="L8" s="5"/>
    </row>
    <row r="10" spans="1:12" ht="19.95" customHeight="1" x14ac:dyDescent="0.3">
      <c r="B10" s="6" t="s">
        <v>13</v>
      </c>
      <c r="C10" s="10" cm="1">
        <f t="array" ref="C10">SUMPRODUCT(LEN(TRIM(B5:B8))-LEN(SUBSTITUTE(B5:B8," ",""))+1)</f>
        <v>19</v>
      </c>
    </row>
    <row r="12" spans="1:12" ht="19.95" customHeight="1" x14ac:dyDescent="0.3">
      <c r="C12"/>
    </row>
  </sheetData>
  <mergeCells count="2">
    <mergeCell ref="B2:C2"/>
    <mergeCell ref="K2:L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67A2B-A93E-4B58-96C1-739F0BAA0680}">
  <dimension ref="B2:M14"/>
  <sheetViews>
    <sheetView showGridLines="0" workbookViewId="0">
      <selection activeCell="D5" sqref="D5"/>
    </sheetView>
  </sheetViews>
  <sheetFormatPr defaultColWidth="8.88671875" defaultRowHeight="19.95" customHeight="1" x14ac:dyDescent="0.3"/>
  <cols>
    <col min="1" max="1" width="4.6640625" style="4" customWidth="1"/>
    <col min="2" max="2" width="16.33203125" style="4" customWidth="1"/>
    <col min="3" max="3" width="18.5546875" style="4" customWidth="1"/>
    <col min="4" max="4" width="21.33203125" style="4" customWidth="1"/>
    <col min="5" max="5" width="4.77734375" style="4" customWidth="1"/>
    <col min="6" max="6" width="22" style="4" customWidth="1"/>
    <col min="7" max="10" width="8.88671875" style="4"/>
    <col min="11" max="11" width="15.6640625" style="4" customWidth="1"/>
    <col min="12" max="12" width="17" style="4" customWidth="1"/>
    <col min="13" max="13" width="17.33203125" style="4" customWidth="1"/>
    <col min="14" max="16384" width="8.88671875" style="4"/>
  </cols>
  <sheetData>
    <row r="2" spans="2:13" ht="19.95" customHeight="1" thickBot="1" x14ac:dyDescent="0.35">
      <c r="B2" s="18" t="s">
        <v>63</v>
      </c>
      <c r="C2" s="18"/>
      <c r="D2" s="21"/>
      <c r="K2" s="18" t="s">
        <v>88</v>
      </c>
      <c r="L2" s="18"/>
      <c r="M2" s="21"/>
    </row>
    <row r="3" spans="2:13" ht="19.95" customHeight="1" thickTop="1" x14ac:dyDescent="0.3"/>
    <row r="4" spans="2:13" ht="19.95" customHeight="1" x14ac:dyDescent="0.3">
      <c r="B4" s="7" t="s">
        <v>48</v>
      </c>
      <c r="C4" s="7" t="s">
        <v>49</v>
      </c>
      <c r="D4" s="7" t="s">
        <v>50</v>
      </c>
      <c r="K4" s="7" t="s">
        <v>48</v>
      </c>
      <c r="L4" s="7" t="s">
        <v>49</v>
      </c>
      <c r="M4" s="7" t="s">
        <v>50</v>
      </c>
    </row>
    <row r="5" spans="2:13" ht="19.95" customHeight="1" x14ac:dyDescent="0.3">
      <c r="B5" s="8" t="s">
        <v>51</v>
      </c>
      <c r="C5" s="8" t="s">
        <v>56</v>
      </c>
      <c r="D5" s="8" t="str">
        <f>RIGHT(C5,LEN(C5)-FIND("*",SUBSTITUTE(C5,"-","*",LEN(C5)-LEN(SUBSTITUTE(C5,"-","")))))</f>
        <v>DFZ</v>
      </c>
      <c r="K5" s="8" t="s">
        <v>51</v>
      </c>
      <c r="L5" s="8" t="s">
        <v>56</v>
      </c>
      <c r="M5" s="8"/>
    </row>
    <row r="6" spans="2:13" ht="19.95" customHeight="1" x14ac:dyDescent="0.3">
      <c r="B6" s="8" t="s">
        <v>52</v>
      </c>
      <c r="C6" s="8" t="s">
        <v>57</v>
      </c>
      <c r="D6" s="8" t="str">
        <f t="shared" ref="D6:D10" si="0">RIGHT(C6,LEN(C6)-FIND("*",SUBSTITUTE(C6,"-","*",LEN(C6)-LEN(SUBSTITUTE(C6,"-","")))))</f>
        <v>M104</v>
      </c>
      <c r="K6" s="8" t="s">
        <v>52</v>
      </c>
      <c r="L6" s="8" t="s">
        <v>57</v>
      </c>
      <c r="M6" s="8"/>
    </row>
    <row r="7" spans="2:13" ht="19.95" customHeight="1" x14ac:dyDescent="0.3">
      <c r="B7" s="8" t="s">
        <v>53</v>
      </c>
      <c r="C7" s="8" t="s">
        <v>58</v>
      </c>
      <c r="D7" s="8" t="str">
        <f t="shared" si="0"/>
        <v>JDL</v>
      </c>
      <c r="K7" s="8" t="s">
        <v>53</v>
      </c>
      <c r="L7" s="8" t="s">
        <v>58</v>
      </c>
      <c r="M7" s="8"/>
    </row>
    <row r="8" spans="2:13" ht="19.95" customHeight="1" x14ac:dyDescent="0.3">
      <c r="B8" s="8" t="s">
        <v>54</v>
      </c>
      <c r="C8" s="8" t="s">
        <v>59</v>
      </c>
      <c r="D8" s="8" t="str">
        <f t="shared" si="0"/>
        <v>N23D</v>
      </c>
      <c r="K8" s="8" t="s">
        <v>54</v>
      </c>
      <c r="L8" s="8" t="s">
        <v>59</v>
      </c>
      <c r="M8" s="8"/>
    </row>
    <row r="9" spans="2:13" ht="19.95" customHeight="1" x14ac:dyDescent="0.3">
      <c r="B9" s="8" t="s">
        <v>55</v>
      </c>
      <c r="C9" s="8" t="s">
        <v>60</v>
      </c>
      <c r="D9" s="8" t="str">
        <f t="shared" si="0"/>
        <v>E12</v>
      </c>
      <c r="G9"/>
      <c r="K9" s="8" t="s">
        <v>55</v>
      </c>
      <c r="L9" s="8" t="s">
        <v>60</v>
      </c>
      <c r="M9" s="8"/>
    </row>
    <row r="10" spans="2:13" ht="19.95" customHeight="1" x14ac:dyDescent="0.3">
      <c r="B10" s="8" t="s">
        <v>61</v>
      </c>
      <c r="C10" s="8" t="s">
        <v>62</v>
      </c>
      <c r="D10" s="8" t="str">
        <f t="shared" si="0"/>
        <v>EGT</v>
      </c>
      <c r="G10"/>
    </row>
    <row r="11" spans="2:13" ht="19.95" customHeight="1" x14ac:dyDescent="0.3">
      <c r="G11"/>
    </row>
    <row r="12" spans="2:13" ht="19.95" customHeight="1" x14ac:dyDescent="0.3">
      <c r="G12"/>
    </row>
    <row r="13" spans="2:13" ht="19.95" customHeight="1" x14ac:dyDescent="0.3">
      <c r="C13"/>
      <c r="G13"/>
    </row>
    <row r="14" spans="2:13" ht="19.95" customHeight="1" x14ac:dyDescent="0.3">
      <c r="G14"/>
    </row>
  </sheetData>
  <mergeCells count="2">
    <mergeCell ref="B2:D2"/>
    <mergeCell ref="K2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97911-3597-4859-A7BC-B0E21610E71A}">
  <dimension ref="B2:J14"/>
  <sheetViews>
    <sheetView showGridLines="0" workbookViewId="0">
      <selection activeCell="C5" sqref="C5"/>
    </sheetView>
  </sheetViews>
  <sheetFormatPr defaultColWidth="8.88671875" defaultRowHeight="19.95" customHeight="1" x14ac:dyDescent="0.3"/>
  <cols>
    <col min="1" max="1" width="4.6640625" style="4" customWidth="1"/>
    <col min="2" max="2" width="22.5546875" style="4" customWidth="1"/>
    <col min="3" max="3" width="21.33203125" style="4" customWidth="1"/>
    <col min="4" max="4" width="4.6640625" style="4" customWidth="1"/>
    <col min="5" max="8" width="8.88671875" style="4"/>
    <col min="9" max="9" width="17.5546875" style="4" customWidth="1"/>
    <col min="10" max="10" width="18.5546875" style="4" customWidth="1"/>
    <col min="11" max="16384" width="8.88671875" style="4"/>
  </cols>
  <sheetData>
    <row r="2" spans="2:10" ht="34.950000000000003" customHeight="1" thickBot="1" x14ac:dyDescent="0.35">
      <c r="B2" s="22" t="s">
        <v>78</v>
      </c>
      <c r="C2" s="22"/>
      <c r="I2" s="22" t="s">
        <v>88</v>
      </c>
      <c r="J2" s="22"/>
    </row>
    <row r="3" spans="2:10" ht="19.95" customHeight="1" thickTop="1" x14ac:dyDescent="0.3"/>
    <row r="4" spans="2:10" ht="19.95" customHeight="1" x14ac:dyDescent="0.3">
      <c r="B4" s="7" t="s">
        <v>64</v>
      </c>
      <c r="C4" s="7" t="s">
        <v>65</v>
      </c>
      <c r="I4" s="7" t="s">
        <v>64</v>
      </c>
      <c r="J4" s="7" t="s">
        <v>65</v>
      </c>
    </row>
    <row r="5" spans="2:10" ht="19.95" customHeight="1" x14ac:dyDescent="0.3">
      <c r="B5" s="8" t="s">
        <v>66</v>
      </c>
      <c r="C5" s="11" t="str">
        <f>SUBSTITUTE(SUBSTITUTE(B5,INDEX($B$13:$B$14,1),INDEX($C$13:$C$14,1)),INDEX($B$13:$B$14,2),INDEX($C$13:$C$14,2))</f>
        <v>Jack Smith</v>
      </c>
      <c r="I5" s="8" t="s">
        <v>66</v>
      </c>
      <c r="J5" s="11"/>
    </row>
    <row r="6" spans="2:10" ht="19.95" customHeight="1" x14ac:dyDescent="0.3">
      <c r="B6" s="8" t="s">
        <v>67</v>
      </c>
      <c r="C6" s="11" t="str">
        <f t="shared" ref="C6:C10" si="0">SUBSTITUTE(SUBSTITUTE(B6,INDEX($B$13:$B$14,1),INDEX($C$13:$C$14,1)),INDEX($B$13:$B$14,2),INDEX($C$13:$C$14,2))</f>
        <v>Peter Henry</v>
      </c>
      <c r="I6" s="8" t="s">
        <v>67</v>
      </c>
      <c r="J6" s="11"/>
    </row>
    <row r="7" spans="2:10" ht="19.95" customHeight="1" x14ac:dyDescent="0.3">
      <c r="B7" s="8" t="s">
        <v>68</v>
      </c>
      <c r="C7" s="11" t="str">
        <f t="shared" si="0"/>
        <v>Jack Louis</v>
      </c>
      <c r="I7" s="8" t="s">
        <v>68</v>
      </c>
      <c r="J7" s="11"/>
    </row>
    <row r="8" spans="2:10" ht="19.95" customHeight="1" x14ac:dyDescent="0.3">
      <c r="B8" s="8" t="s">
        <v>69</v>
      </c>
      <c r="C8" s="11" t="str">
        <f t="shared" si="0"/>
        <v>Jack Myburgh</v>
      </c>
      <c r="I8" s="8" t="s">
        <v>69</v>
      </c>
      <c r="J8" s="11"/>
    </row>
    <row r="9" spans="2:10" ht="19.95" customHeight="1" x14ac:dyDescent="0.3">
      <c r="B9" s="8" t="s">
        <v>70</v>
      </c>
      <c r="C9" s="11" t="str">
        <f t="shared" si="0"/>
        <v>Peter Samuels</v>
      </c>
      <c r="I9" s="8" t="s">
        <v>70</v>
      </c>
      <c r="J9" s="11"/>
    </row>
    <row r="10" spans="2:10" ht="19.95" customHeight="1" x14ac:dyDescent="0.3">
      <c r="B10" s="8" t="s">
        <v>71</v>
      </c>
      <c r="C10" s="11" t="str">
        <f t="shared" si="0"/>
        <v>Peter Terry</v>
      </c>
      <c r="I10" s="8" t="s">
        <v>71</v>
      </c>
      <c r="J10" s="11"/>
    </row>
    <row r="12" spans="2:10" ht="19.95" customHeight="1" x14ac:dyDescent="0.3">
      <c r="B12" s="7" t="s">
        <v>72</v>
      </c>
      <c r="C12" s="7" t="s">
        <v>73</v>
      </c>
      <c r="I12" s="7" t="s">
        <v>72</v>
      </c>
      <c r="J12" s="7" t="s">
        <v>73</v>
      </c>
    </row>
    <row r="13" spans="2:10" ht="19.95" customHeight="1" x14ac:dyDescent="0.3">
      <c r="B13" s="8" t="s">
        <v>74</v>
      </c>
      <c r="C13" s="13" t="s">
        <v>76</v>
      </c>
      <c r="I13" s="8" t="s">
        <v>74</v>
      </c>
      <c r="J13" s="13" t="s">
        <v>76</v>
      </c>
    </row>
    <row r="14" spans="2:10" ht="19.95" customHeight="1" x14ac:dyDescent="0.3">
      <c r="B14" s="8" t="s">
        <v>75</v>
      </c>
      <c r="C14" s="8" t="s">
        <v>77</v>
      </c>
      <c r="I14" s="8" t="s">
        <v>75</v>
      </c>
      <c r="J14" s="8" t="s">
        <v>77</v>
      </c>
    </row>
  </sheetData>
  <mergeCells count="2">
    <mergeCell ref="B2:C2"/>
    <mergeCell ref="I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Quick View</vt:lpstr>
      <vt:lpstr>Basic Change</vt:lpstr>
      <vt:lpstr>Instances</vt:lpstr>
      <vt:lpstr>Special Character</vt:lpstr>
      <vt:lpstr>Nested SUBSTITUTE</vt:lpstr>
      <vt:lpstr>Words Count</vt:lpstr>
      <vt:lpstr>Retrieving Specified String</vt:lpstr>
      <vt:lpstr>Multiple Characters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dcterms:created xsi:type="dcterms:W3CDTF">2021-08-19T05:45:30Z</dcterms:created>
  <dcterms:modified xsi:type="dcterms:W3CDTF">2022-11-15T20:24:47Z</dcterms:modified>
</cp:coreProperties>
</file>