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ACEC672-6477-4F10-A8A7-520DA1696A97}" xr6:coauthVersionLast="47" xr6:coauthVersionMax="47" xr10:uidLastSave="{00000000-0000-0000-0000-000000000000}"/>
  <bookViews>
    <workbookView xWindow="-120" yWindow="-120" windowWidth="29040" windowHeight="15840" xr2:uid="{0364CFE7-4F29-4B9F-BFE4-A8CFD8B03420}"/>
  </bookViews>
  <sheets>
    <sheet name="Dataset" sheetId="6" r:id="rId1"/>
    <sheet name="SUM" sheetId="2" r:id="rId2"/>
    <sheet name="AGGREGATE" sheetId="4" r:id="rId3"/>
    <sheet name="SUBTOTAL" sheetId="5" r:id="rId4"/>
    <sheet name="Notebook" sheetId="8" r:id="rId5"/>
    <sheet name="Desktop" sheetId="9" r:id="rId6"/>
    <sheet name="Monitor" sheetId="10" r:id="rId7"/>
    <sheet name="Summary" sheetId="7" r:id="rId8"/>
    <sheet name="Dataset 1" sheetId="11" r:id="rId9"/>
    <sheet name="SUMIFS with INDEX and MATCH" sheetId="12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7" l="1"/>
  <c r="D7" i="7"/>
  <c r="D14" i="2"/>
  <c r="D21" i="12"/>
  <c r="D5" i="7"/>
  <c r="D14" i="5" l="1"/>
  <c r="D14" i="4"/>
</calcChain>
</file>

<file path=xl/sharedStrings.xml><?xml version="1.0" encoding="utf-8"?>
<sst xmlns="http://schemas.openxmlformats.org/spreadsheetml/2006/main" count="231" uniqueCount="44">
  <si>
    <t>Max</t>
  </si>
  <si>
    <t>Jay</t>
  </si>
  <si>
    <t>Peter</t>
  </si>
  <si>
    <t>Havart</t>
  </si>
  <si>
    <t>Wernar</t>
  </si>
  <si>
    <t>Month Name</t>
  </si>
  <si>
    <t>January</t>
  </si>
  <si>
    <t>Februay</t>
  </si>
  <si>
    <t>March</t>
  </si>
  <si>
    <t>April</t>
  </si>
  <si>
    <t>May</t>
  </si>
  <si>
    <t>June</t>
  </si>
  <si>
    <t>Customer Name</t>
  </si>
  <si>
    <t>Customer</t>
  </si>
  <si>
    <t>Total Purchase</t>
  </si>
  <si>
    <t>Customer-wise Sales</t>
  </si>
  <si>
    <t>Month</t>
  </si>
  <si>
    <t>Using SUM Function</t>
  </si>
  <si>
    <t>INDEX MATCH across Multiple Sheets</t>
  </si>
  <si>
    <t>Device</t>
  </si>
  <si>
    <t>Date</t>
  </si>
  <si>
    <t>Notebook</t>
  </si>
  <si>
    <t>Desktop</t>
  </si>
  <si>
    <t>Monitor</t>
  </si>
  <si>
    <t>Sales</t>
  </si>
  <si>
    <t>Sales of Notebook</t>
  </si>
  <si>
    <t>Sales of Desktop</t>
  </si>
  <si>
    <t>Sales of Monitor</t>
  </si>
  <si>
    <t>Sales Person</t>
  </si>
  <si>
    <t>Product</t>
  </si>
  <si>
    <t>Jimmy</t>
  </si>
  <si>
    <t>Laptop</t>
  </si>
  <si>
    <t>Harry</t>
  </si>
  <si>
    <t>Sarah</t>
  </si>
  <si>
    <t>Smartphone</t>
  </si>
  <si>
    <t>Custom PC</t>
  </si>
  <si>
    <t>IPad</t>
  </si>
  <si>
    <t>Monthly Sales of ABC Company</t>
  </si>
  <si>
    <t>Name</t>
  </si>
  <si>
    <t>Applying SUMIFS with INDEX-MATCH Functions for Multiple Columns</t>
  </si>
  <si>
    <t>Utilizing AGGREGATE Function</t>
  </si>
  <si>
    <t>Applying SUBTOTAL Function</t>
  </si>
  <si>
    <t>Do It Yourself</t>
  </si>
  <si>
    <t>Ipad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</si>
</sst>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[$-409]d\-mmm\-yy;@"/>
    <numFmt numFmtId="166" formatCode="[$-409]d\-mmm\-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sz val="12"/>
      <color indexed="60"/>
      <name val="Calibri"/>
      <family val="2"/>
      <scheme val="minor"/>
    </font>
    <font>
      <b/>
      <sz val="12"/>
      <color indexed="60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7" applyNumberFormat="0" applyFill="0" applyAlignment="0" applyProtection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65" fontId="5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44" fontId="12" fillId="0" borderId="1" xfId="1" quotePrefix="1" applyFont="1" applyBorder="1" applyAlignment="1">
      <alignment horizontal="center" vertical="center"/>
    </xf>
    <xf numFmtId="0" fontId="13" fillId="0" borderId="8" xfId="3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66" fontId="5" fillId="0" borderId="4" xfId="0" applyNumberFormat="1" applyFont="1" applyBorder="1" applyAlignment="1">
      <alignment horizontal="center" vertical="center"/>
    </xf>
    <xf numFmtId="44" fontId="5" fillId="0" borderId="2" xfId="0" applyNumberFormat="1" applyFont="1" applyBorder="1" applyAlignment="1">
      <alignment horizontal="center" vertical="center"/>
    </xf>
    <xf numFmtId="166" fontId="5" fillId="0" borderId="11" xfId="0" applyNumberFormat="1" applyFont="1" applyBorder="1" applyAlignment="1">
      <alignment horizontal="center" vertical="center"/>
    </xf>
    <xf numFmtId="44" fontId="5" fillId="0" borderId="12" xfId="0" applyNumberFormat="1" applyFont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17" fontId="8" fillId="3" borderId="1" xfId="0" applyNumberFormat="1" applyFont="1" applyFill="1" applyBorder="1" applyAlignment="1">
      <alignment horizontal="center" vertical="center"/>
    </xf>
    <xf numFmtId="17" fontId="6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" fillId="2" borderId="7" xfId="2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1" fillId="2" borderId="7" xfId="2" applyFont="1" applyFill="1" applyAlignment="1">
      <alignment horizontal="center" vertical="center"/>
    </xf>
    <xf numFmtId="0" fontId="2" fillId="5" borderId="7" xfId="2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66" fontId="5" fillId="0" borderId="13" xfId="0" applyNumberFormat="1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horizontal="center"/>
    </xf>
    <xf numFmtId="0" fontId="6" fillId="6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</cellXfs>
  <cellStyles count="4">
    <cellStyle name="Currency" xfId="1" builtinId="4"/>
    <cellStyle name="Explanatory Text" xfId="3" builtinId="53"/>
    <cellStyle name="Heading 2" xfId="2" builtinId="17"/>
    <cellStyle name="Normal" xfId="0" builtinId="0"/>
  </cellStyles>
  <dxfs count="18"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[$-409]d\-mmm\-yyyy;@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[$-409]d\-mmm\-yyyy;@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[$-409]d\-mmm\-yyyy;@"/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F963CF-C43F-4F6B-A8E6-D31E0C169A57}" name="Notebook" displayName="Notebook" ref="B4:C10" totalsRowShown="0" headerRowDxfId="14" tableBorderDxfId="17">
  <autoFilter ref="B4:C10" xr:uid="{91F963CF-C43F-4F6B-A8E6-D31E0C169A57}">
    <filterColumn colId="0" hiddenButton="1"/>
    <filterColumn colId="1" hiddenButton="1"/>
  </autoFilter>
  <tableColumns count="2">
    <tableColumn id="1" xr3:uid="{AC2D7FD1-3840-4D7B-9A14-7DDB989712DF}" name="Date" dataDxfId="16"/>
    <tableColumn id="2" xr3:uid="{13F56A4B-F209-47B4-84A5-A1532C1765A9}" name="Sales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47C7D19-4CDB-4F28-A30F-005DD7A3095D}" name="Desktop" displayName="Desktop" ref="B4:C10" totalsRowShown="0" headerRowDxfId="5" dataDxfId="4" headerRowBorderDxfId="12" tableBorderDxfId="13" totalsRowBorderDxfId="11">
  <autoFilter ref="B4:C10" xr:uid="{247C7D19-4CDB-4F28-A30F-005DD7A3095D}">
    <filterColumn colId="0" hiddenButton="1"/>
    <filterColumn colId="1" hiddenButton="1"/>
  </autoFilter>
  <tableColumns count="2">
    <tableColumn id="1" xr3:uid="{50076F32-78B4-4CBE-8D15-5B131A795274}" name="Date" dataDxfId="7"/>
    <tableColumn id="2" xr3:uid="{2B2D595A-B35D-4D42-B0F9-642CA7977ED9}" name="Sales" dataDxfId="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3128C77-FE5A-46A8-ADCA-BB8B6E50D92A}" name="Monitor" displayName="Monitor" ref="B4:C10" totalsRowShown="0" headerRowDxfId="1" dataDxfId="0" headerRowBorderDxfId="9" tableBorderDxfId="10" totalsRowBorderDxfId="8">
  <autoFilter ref="B4:C10" xr:uid="{23128C77-FE5A-46A8-ADCA-BB8B6E50D92A}">
    <filterColumn colId="0" hiddenButton="1"/>
    <filterColumn colId="1" hiddenButton="1"/>
  </autoFilter>
  <tableColumns count="2">
    <tableColumn id="1" xr3:uid="{301E9ADB-26CB-41DD-B00F-4B9D1A9CE47D}" name="Date" dataDxfId="3"/>
    <tableColumn id="2" xr3:uid="{FE14B8DE-E48E-448F-A593-E77B33F170E5}" name="Sales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98602-337B-4251-B1F4-F80F518EB701}">
  <sheetPr codeName="Sheet1"/>
  <dimension ref="A2:G11"/>
  <sheetViews>
    <sheetView showGridLines="0" tabSelected="1" zoomScale="110" zoomScaleNormal="110" workbookViewId="0">
      <selection activeCell="B4" sqref="B4:B5"/>
    </sheetView>
  </sheetViews>
  <sheetFormatPr defaultRowHeight="20.100000000000001" customHeight="1" x14ac:dyDescent="0.25"/>
  <cols>
    <col min="1" max="1" width="4.28515625" style="2" customWidth="1"/>
    <col min="2" max="2" width="10" style="2" customWidth="1"/>
    <col min="3" max="7" width="9.140625" style="2"/>
    <col min="8" max="8" width="4.28515625" style="2" customWidth="1"/>
    <col min="9" max="16384" width="9.140625" style="2"/>
  </cols>
  <sheetData>
    <row r="2" spans="1:7" ht="20.100000000000001" customHeight="1" thickBot="1" x14ac:dyDescent="0.3">
      <c r="A2" s="1"/>
      <c r="B2" s="36" t="s">
        <v>15</v>
      </c>
      <c r="C2" s="36"/>
      <c r="D2" s="36"/>
      <c r="E2" s="36"/>
      <c r="F2" s="36"/>
      <c r="G2" s="36"/>
    </row>
    <row r="3" spans="1:7" ht="20.100000000000001" customHeight="1" thickTop="1" x14ac:dyDescent="0.25"/>
    <row r="4" spans="1:7" ht="20.100000000000001" customHeight="1" x14ac:dyDescent="0.25">
      <c r="B4" s="31" t="s">
        <v>5</v>
      </c>
      <c r="C4" s="33" t="s">
        <v>12</v>
      </c>
      <c r="D4" s="34"/>
      <c r="E4" s="34"/>
      <c r="F4" s="34"/>
      <c r="G4" s="35"/>
    </row>
    <row r="5" spans="1:7" ht="20.100000000000001" customHeight="1" x14ac:dyDescent="0.25">
      <c r="B5" s="32"/>
      <c r="C5" s="7" t="s">
        <v>0</v>
      </c>
      <c r="D5" s="7" t="s">
        <v>1</v>
      </c>
      <c r="E5" s="7" t="s">
        <v>2</v>
      </c>
      <c r="F5" s="7" t="s">
        <v>3</v>
      </c>
      <c r="G5" s="7" t="s">
        <v>4</v>
      </c>
    </row>
    <row r="6" spans="1:7" ht="20.100000000000001" customHeight="1" x14ac:dyDescent="0.25">
      <c r="B6" s="3" t="s">
        <v>6</v>
      </c>
      <c r="C6" s="4">
        <v>1200</v>
      </c>
      <c r="D6" s="4">
        <v>700</v>
      </c>
      <c r="E6" s="4">
        <v>1200</v>
      </c>
      <c r="F6" s="4">
        <v>900</v>
      </c>
      <c r="G6" s="4">
        <v>1000</v>
      </c>
    </row>
    <row r="7" spans="1:7" ht="20.100000000000001" customHeight="1" x14ac:dyDescent="0.25">
      <c r="B7" s="3" t="s">
        <v>7</v>
      </c>
      <c r="C7" s="4">
        <v>1200</v>
      </c>
      <c r="D7" s="4">
        <v>800</v>
      </c>
      <c r="E7" s="4">
        <v>900</v>
      </c>
      <c r="F7" s="4">
        <v>1200</v>
      </c>
      <c r="G7" s="4">
        <v>1000</v>
      </c>
    </row>
    <row r="8" spans="1:7" ht="20.100000000000001" customHeight="1" x14ac:dyDescent="0.25">
      <c r="B8" s="3" t="s">
        <v>8</v>
      </c>
      <c r="C8" s="4">
        <v>1800</v>
      </c>
      <c r="D8" s="4">
        <v>600</v>
      </c>
      <c r="E8" s="4">
        <v>1000</v>
      </c>
      <c r="F8" s="4">
        <v>3000</v>
      </c>
      <c r="G8" s="4">
        <v>850</v>
      </c>
    </row>
    <row r="9" spans="1:7" ht="20.100000000000001" customHeight="1" x14ac:dyDescent="0.25">
      <c r="B9" s="3" t="s">
        <v>9</v>
      </c>
      <c r="C9" s="4">
        <v>900</v>
      </c>
      <c r="D9" s="4">
        <v>1000</v>
      </c>
      <c r="E9" s="4">
        <v>1000</v>
      </c>
      <c r="F9" s="4">
        <v>450</v>
      </c>
      <c r="G9" s="4">
        <v>1200</v>
      </c>
    </row>
    <row r="10" spans="1:7" ht="20.100000000000001" customHeight="1" x14ac:dyDescent="0.25">
      <c r="B10" s="3" t="s">
        <v>10</v>
      </c>
      <c r="C10" s="4">
        <v>2000</v>
      </c>
      <c r="D10" s="4">
        <v>2000</v>
      </c>
      <c r="E10" s="4">
        <v>3000</v>
      </c>
      <c r="F10" s="4">
        <v>0</v>
      </c>
      <c r="G10" s="4">
        <v>1500</v>
      </c>
    </row>
    <row r="11" spans="1:7" ht="20.100000000000001" customHeight="1" x14ac:dyDescent="0.25">
      <c r="B11" s="3" t="s">
        <v>11</v>
      </c>
      <c r="C11" s="4">
        <v>600</v>
      </c>
      <c r="D11" s="4">
        <v>0</v>
      </c>
      <c r="E11" s="4">
        <v>0</v>
      </c>
      <c r="F11" s="4">
        <v>2400</v>
      </c>
      <c r="G11" s="4">
        <v>800</v>
      </c>
    </row>
  </sheetData>
  <mergeCells count="3">
    <mergeCell ref="B4:B5"/>
    <mergeCell ref="C4:G4"/>
    <mergeCell ref="B2:G2"/>
  </mergeCells>
  <pageMargins left="0.7" right="0.7" top="0.75" bottom="0.75" header="0.3" footer="0.3"/>
  <pageSetup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B0DB8-AF4F-4AD9-9B1B-2FF165D66CF3}">
  <sheetPr codeName="Sheet10"/>
  <dimension ref="B2:R21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4.28515625" style="2" customWidth="1"/>
    <col min="2" max="2" width="15.42578125" style="2" customWidth="1"/>
    <col min="3" max="3" width="15.85546875" style="2" customWidth="1"/>
    <col min="4" max="4" width="12.28515625" style="2" customWidth="1"/>
    <col min="5" max="5" width="12.42578125" style="2" customWidth="1"/>
    <col min="6" max="7" width="10.7109375" style="2" customWidth="1"/>
    <col min="8" max="8" width="11" style="2" customWidth="1"/>
    <col min="9" max="9" width="4.28515625" style="2" customWidth="1"/>
    <col min="10" max="10" width="8" style="2" customWidth="1"/>
    <col min="11" max="11" width="4.28515625" style="2" customWidth="1"/>
    <col min="12" max="12" width="15.140625" style="2" customWidth="1"/>
    <col min="13" max="13" width="14.85546875" style="2" customWidth="1"/>
    <col min="14" max="14" width="11.42578125" style="2" customWidth="1"/>
    <col min="15" max="15" width="11" style="2" customWidth="1"/>
    <col min="16" max="16" width="12.140625" style="2" customWidth="1"/>
    <col min="17" max="17" width="11.85546875" style="2" customWidth="1"/>
    <col min="18" max="18" width="10.85546875" style="2" customWidth="1"/>
    <col min="19" max="19" width="4.28515625" style="2" customWidth="1"/>
    <col min="20" max="16384" width="9.140625" style="2"/>
  </cols>
  <sheetData>
    <row r="2" spans="2:18" ht="20.100000000000001" customHeight="1" thickBot="1" x14ac:dyDescent="0.3">
      <c r="B2" s="36" t="s">
        <v>39</v>
      </c>
      <c r="C2" s="36"/>
      <c r="D2" s="36"/>
      <c r="E2" s="36"/>
      <c r="F2" s="36"/>
      <c r="G2" s="36"/>
      <c r="H2" s="36"/>
    </row>
    <row r="3" spans="2:18" ht="20.100000000000001" customHeight="1" thickTop="1" x14ac:dyDescent="0.25"/>
    <row r="4" spans="2:18" ht="20.100000000000001" customHeight="1" x14ac:dyDescent="0.25">
      <c r="B4" s="15" t="s">
        <v>28</v>
      </c>
      <c r="C4" s="15" t="s">
        <v>29</v>
      </c>
      <c r="D4" s="22">
        <v>44562</v>
      </c>
      <c r="E4" s="22">
        <v>44593</v>
      </c>
      <c r="F4" s="22">
        <v>44621</v>
      </c>
      <c r="G4" s="22">
        <v>44652</v>
      </c>
      <c r="H4" s="22">
        <v>44682</v>
      </c>
      <c r="L4" s="15" t="s">
        <v>28</v>
      </c>
      <c r="M4" s="15" t="s">
        <v>29</v>
      </c>
      <c r="N4" s="22">
        <v>44562</v>
      </c>
      <c r="O4" s="22">
        <v>44593</v>
      </c>
      <c r="P4" s="22">
        <v>44621</v>
      </c>
      <c r="Q4" s="22">
        <v>44652</v>
      </c>
      <c r="R4" s="22">
        <v>44682</v>
      </c>
    </row>
    <row r="5" spans="2:18" ht="20.100000000000001" customHeight="1" x14ac:dyDescent="0.25">
      <c r="B5" s="5" t="s">
        <v>30</v>
      </c>
      <c r="C5" s="5" t="s">
        <v>31</v>
      </c>
      <c r="D5" s="6">
        <v>5503</v>
      </c>
      <c r="E5" s="6">
        <v>8155</v>
      </c>
      <c r="F5" s="6">
        <v>7266</v>
      </c>
      <c r="G5" s="6">
        <v>8177</v>
      </c>
      <c r="H5" s="6">
        <v>8411</v>
      </c>
      <c r="L5" s="5" t="s">
        <v>30</v>
      </c>
      <c r="M5" s="5" t="s">
        <v>31</v>
      </c>
      <c r="N5" s="6">
        <v>5503</v>
      </c>
      <c r="O5" s="6">
        <v>8155</v>
      </c>
      <c r="P5" s="6">
        <v>7266</v>
      </c>
      <c r="Q5" s="6">
        <v>8177</v>
      </c>
      <c r="R5" s="6">
        <v>8411</v>
      </c>
    </row>
    <row r="6" spans="2:18" ht="20.100000000000001" customHeight="1" x14ac:dyDescent="0.25">
      <c r="B6" s="5" t="s">
        <v>32</v>
      </c>
      <c r="C6" s="5" t="s">
        <v>31</v>
      </c>
      <c r="D6" s="6">
        <v>5696</v>
      </c>
      <c r="E6" s="6">
        <v>7018</v>
      </c>
      <c r="F6" s="6">
        <v>5873</v>
      </c>
      <c r="G6" s="6">
        <v>5060</v>
      </c>
      <c r="H6" s="6">
        <v>7956</v>
      </c>
      <c r="L6" s="5" t="s">
        <v>32</v>
      </c>
      <c r="M6" s="5" t="s">
        <v>31</v>
      </c>
      <c r="N6" s="6">
        <v>5696</v>
      </c>
      <c r="O6" s="6">
        <v>7018</v>
      </c>
      <c r="P6" s="6">
        <v>5873</v>
      </c>
      <c r="Q6" s="6">
        <v>5060</v>
      </c>
      <c r="R6" s="6">
        <v>7956</v>
      </c>
    </row>
    <row r="7" spans="2:18" ht="20.100000000000001" customHeight="1" x14ac:dyDescent="0.25">
      <c r="B7" s="5" t="s">
        <v>33</v>
      </c>
      <c r="C7" s="5" t="s">
        <v>31</v>
      </c>
      <c r="D7" s="6">
        <v>6001</v>
      </c>
      <c r="E7" s="6">
        <v>7156</v>
      </c>
      <c r="F7" s="6">
        <v>7545</v>
      </c>
      <c r="G7" s="6">
        <v>5634</v>
      </c>
      <c r="H7" s="6">
        <v>8067</v>
      </c>
      <c r="L7" s="5" t="s">
        <v>33</v>
      </c>
      <c r="M7" s="5" t="s">
        <v>31</v>
      </c>
      <c r="N7" s="6">
        <v>6001</v>
      </c>
      <c r="O7" s="6">
        <v>7156</v>
      </c>
      <c r="P7" s="6">
        <v>7545</v>
      </c>
      <c r="Q7" s="6">
        <v>5634</v>
      </c>
      <c r="R7" s="6">
        <v>8067</v>
      </c>
    </row>
    <row r="8" spans="2:18" ht="20.100000000000001" customHeight="1" x14ac:dyDescent="0.25">
      <c r="B8" s="5" t="s">
        <v>30</v>
      </c>
      <c r="C8" s="5" t="s">
        <v>34</v>
      </c>
      <c r="D8" s="6">
        <v>5921</v>
      </c>
      <c r="E8" s="6">
        <v>6398</v>
      </c>
      <c r="F8" s="6">
        <v>6054</v>
      </c>
      <c r="G8" s="6">
        <v>6230</v>
      </c>
      <c r="H8" s="6">
        <v>5494</v>
      </c>
      <c r="L8" s="5" t="s">
        <v>30</v>
      </c>
      <c r="M8" s="5" t="s">
        <v>34</v>
      </c>
      <c r="N8" s="6">
        <v>5921</v>
      </c>
      <c r="O8" s="6">
        <v>6398</v>
      </c>
      <c r="P8" s="6">
        <v>6054</v>
      </c>
      <c r="Q8" s="6">
        <v>6230</v>
      </c>
      <c r="R8" s="6">
        <v>5494</v>
      </c>
    </row>
    <row r="9" spans="2:18" ht="20.100000000000001" customHeight="1" x14ac:dyDescent="0.25">
      <c r="B9" s="5" t="s">
        <v>32</v>
      </c>
      <c r="C9" s="5" t="s">
        <v>34</v>
      </c>
      <c r="D9" s="6">
        <v>6952</v>
      </c>
      <c r="E9" s="6">
        <v>8176</v>
      </c>
      <c r="F9" s="6">
        <v>7698</v>
      </c>
      <c r="G9" s="6">
        <v>5130</v>
      </c>
      <c r="H9" s="6">
        <v>5526</v>
      </c>
      <c r="L9" s="5" t="s">
        <v>32</v>
      </c>
      <c r="M9" s="5" t="s">
        <v>34</v>
      </c>
      <c r="N9" s="6">
        <v>6952</v>
      </c>
      <c r="O9" s="6">
        <v>8176</v>
      </c>
      <c r="P9" s="6">
        <v>7698</v>
      </c>
      <c r="Q9" s="6">
        <v>5130</v>
      </c>
      <c r="R9" s="6">
        <v>5526</v>
      </c>
    </row>
    <row r="10" spans="2:18" ht="20.100000000000001" customHeight="1" x14ac:dyDescent="0.25">
      <c r="B10" s="5" t="s">
        <v>33</v>
      </c>
      <c r="C10" s="5" t="s">
        <v>34</v>
      </c>
      <c r="D10" s="6">
        <v>6339</v>
      </c>
      <c r="E10" s="6">
        <v>7317</v>
      </c>
      <c r="F10" s="6">
        <v>8481</v>
      </c>
      <c r="G10" s="6">
        <v>8196</v>
      </c>
      <c r="H10" s="6">
        <v>6185</v>
      </c>
      <c r="L10" s="5" t="s">
        <v>33</v>
      </c>
      <c r="M10" s="5" t="s">
        <v>34</v>
      </c>
      <c r="N10" s="6">
        <v>6339</v>
      </c>
      <c r="O10" s="6">
        <v>7317</v>
      </c>
      <c r="P10" s="6">
        <v>8481</v>
      </c>
      <c r="Q10" s="6">
        <v>8196</v>
      </c>
      <c r="R10" s="6">
        <v>6185</v>
      </c>
    </row>
    <row r="11" spans="2:18" ht="20.100000000000001" customHeight="1" x14ac:dyDescent="0.25">
      <c r="B11" s="5" t="s">
        <v>30</v>
      </c>
      <c r="C11" s="5" t="s">
        <v>35</v>
      </c>
      <c r="D11" s="6">
        <v>6627</v>
      </c>
      <c r="E11" s="6">
        <v>5196</v>
      </c>
      <c r="F11" s="6">
        <v>7671</v>
      </c>
      <c r="G11" s="6">
        <v>7250</v>
      </c>
      <c r="H11" s="6">
        <v>7131</v>
      </c>
      <c r="L11" s="5" t="s">
        <v>30</v>
      </c>
      <c r="M11" s="5" t="s">
        <v>35</v>
      </c>
      <c r="N11" s="6">
        <v>6627</v>
      </c>
      <c r="O11" s="6">
        <v>5196</v>
      </c>
      <c r="P11" s="6">
        <v>7671</v>
      </c>
      <c r="Q11" s="6">
        <v>7250</v>
      </c>
      <c r="R11" s="6">
        <v>7131</v>
      </c>
    </row>
    <row r="12" spans="2:18" ht="20.100000000000001" customHeight="1" x14ac:dyDescent="0.25">
      <c r="B12" s="5" t="s">
        <v>32</v>
      </c>
      <c r="C12" s="5" t="s">
        <v>35</v>
      </c>
      <c r="D12" s="6">
        <v>5025</v>
      </c>
      <c r="E12" s="6">
        <v>8032</v>
      </c>
      <c r="F12" s="6">
        <v>5236</v>
      </c>
      <c r="G12" s="6">
        <v>6115</v>
      </c>
      <c r="H12" s="6">
        <v>7766</v>
      </c>
      <c r="L12" s="5" t="s">
        <v>32</v>
      </c>
      <c r="M12" s="5" t="s">
        <v>35</v>
      </c>
      <c r="N12" s="6">
        <v>5025</v>
      </c>
      <c r="O12" s="6">
        <v>8032</v>
      </c>
      <c r="P12" s="6">
        <v>5236</v>
      </c>
      <c r="Q12" s="6">
        <v>6115</v>
      </c>
      <c r="R12" s="6">
        <v>7766</v>
      </c>
    </row>
    <row r="13" spans="2:18" ht="20.100000000000001" customHeight="1" x14ac:dyDescent="0.25">
      <c r="B13" s="5" t="s">
        <v>33</v>
      </c>
      <c r="C13" s="5" t="s">
        <v>35</v>
      </c>
      <c r="D13" s="6">
        <v>6684</v>
      </c>
      <c r="E13" s="6">
        <v>5898</v>
      </c>
      <c r="F13" s="6">
        <v>6965</v>
      </c>
      <c r="G13" s="6">
        <v>8431</v>
      </c>
      <c r="H13" s="6">
        <v>7984</v>
      </c>
      <c r="L13" s="5" t="s">
        <v>33</v>
      </c>
      <c r="M13" s="5" t="s">
        <v>35</v>
      </c>
      <c r="N13" s="6">
        <v>6684</v>
      </c>
      <c r="O13" s="6">
        <v>5898</v>
      </c>
      <c r="P13" s="6">
        <v>6965</v>
      </c>
      <c r="Q13" s="6">
        <v>8431</v>
      </c>
      <c r="R13" s="6">
        <v>7984</v>
      </c>
    </row>
    <row r="14" spans="2:18" ht="20.100000000000001" customHeight="1" x14ac:dyDescent="0.25">
      <c r="B14" s="5" t="s">
        <v>30</v>
      </c>
      <c r="C14" s="5" t="s">
        <v>36</v>
      </c>
      <c r="D14" s="6">
        <v>7736</v>
      </c>
      <c r="E14" s="6">
        <v>6438</v>
      </c>
      <c r="F14" s="6">
        <v>5950</v>
      </c>
      <c r="G14" s="6">
        <v>5661</v>
      </c>
      <c r="H14" s="6">
        <v>7669</v>
      </c>
      <c r="L14" s="5" t="s">
        <v>30</v>
      </c>
      <c r="M14" s="5" t="s">
        <v>36</v>
      </c>
      <c r="N14" s="6">
        <v>7736</v>
      </c>
      <c r="O14" s="6">
        <v>6438</v>
      </c>
      <c r="P14" s="6">
        <v>5950</v>
      </c>
      <c r="Q14" s="6">
        <v>5661</v>
      </c>
      <c r="R14" s="6">
        <v>7669</v>
      </c>
    </row>
    <row r="15" spans="2:18" ht="20.100000000000001" customHeight="1" x14ac:dyDescent="0.25">
      <c r="B15" s="5" t="s">
        <v>32</v>
      </c>
      <c r="C15" s="5" t="s">
        <v>36</v>
      </c>
      <c r="D15" s="6">
        <v>6649</v>
      </c>
      <c r="E15" s="6">
        <v>6835</v>
      </c>
      <c r="F15" s="6">
        <v>7666</v>
      </c>
      <c r="G15" s="6">
        <v>6265</v>
      </c>
      <c r="H15" s="6">
        <v>6211</v>
      </c>
      <c r="L15" s="5" t="s">
        <v>32</v>
      </c>
      <c r="M15" s="5" t="s">
        <v>36</v>
      </c>
      <c r="N15" s="6">
        <v>6649</v>
      </c>
      <c r="O15" s="6">
        <v>6835</v>
      </c>
      <c r="P15" s="6">
        <v>7666</v>
      </c>
      <c r="Q15" s="6">
        <v>6265</v>
      </c>
      <c r="R15" s="6">
        <v>6211</v>
      </c>
    </row>
    <row r="16" spans="2:18" ht="20.100000000000001" customHeight="1" x14ac:dyDescent="0.25">
      <c r="B16" s="5" t="s">
        <v>33</v>
      </c>
      <c r="C16" s="5" t="s">
        <v>36</v>
      </c>
      <c r="D16" s="6">
        <v>5352</v>
      </c>
      <c r="E16" s="6">
        <v>6750</v>
      </c>
      <c r="F16" s="6">
        <v>7313</v>
      </c>
      <c r="G16" s="6">
        <v>7328</v>
      </c>
      <c r="H16" s="6">
        <v>5725</v>
      </c>
      <c r="L16" s="5" t="s">
        <v>33</v>
      </c>
      <c r="M16" s="5" t="s">
        <v>36</v>
      </c>
      <c r="N16" s="6">
        <v>5352</v>
      </c>
      <c r="O16" s="6">
        <v>6750</v>
      </c>
      <c r="P16" s="6">
        <v>7313</v>
      </c>
      <c r="Q16" s="6">
        <v>7328</v>
      </c>
      <c r="R16" s="6">
        <v>5725</v>
      </c>
    </row>
    <row r="18" spans="2:16" ht="20.100000000000001" customHeight="1" x14ac:dyDescent="0.25">
      <c r="B18" s="42" t="s">
        <v>38</v>
      </c>
      <c r="C18" s="42"/>
      <c r="D18" s="5" t="s">
        <v>30</v>
      </c>
      <c r="E18" s="23"/>
      <c r="F18" s="23"/>
      <c r="L18" s="42" t="s">
        <v>38</v>
      </c>
      <c r="M18" s="42"/>
      <c r="N18" s="5" t="s">
        <v>33</v>
      </c>
      <c r="O18" s="23"/>
      <c r="P18" s="23"/>
    </row>
    <row r="19" spans="2:16" ht="20.100000000000001" customHeight="1" x14ac:dyDescent="0.25">
      <c r="B19" s="42" t="s">
        <v>29</v>
      </c>
      <c r="C19" s="42"/>
      <c r="D19" s="5" t="s">
        <v>31</v>
      </c>
      <c r="E19" s="24"/>
      <c r="F19" s="24"/>
      <c r="L19" s="42" t="s">
        <v>29</v>
      </c>
      <c r="M19" s="42"/>
      <c r="N19" s="5" t="s">
        <v>43</v>
      </c>
      <c r="O19" s="24"/>
      <c r="P19" s="24"/>
    </row>
    <row r="20" spans="2:16" ht="20.100000000000001" customHeight="1" x14ac:dyDescent="0.25">
      <c r="B20" s="42" t="s">
        <v>16</v>
      </c>
      <c r="C20" s="42"/>
      <c r="D20" s="25">
        <v>44682</v>
      </c>
      <c r="L20" s="42" t="s">
        <v>16</v>
      </c>
      <c r="M20" s="42"/>
      <c r="N20" s="25">
        <v>44593</v>
      </c>
    </row>
    <row r="21" spans="2:16" ht="20.100000000000001" customHeight="1" x14ac:dyDescent="0.25">
      <c r="B21" s="42" t="s">
        <v>24</v>
      </c>
      <c r="C21" s="42"/>
      <c r="D21" s="29">
        <f>SUMIFS(INDEX($D$5:$H$16,,MATCH($D$20,$D$4:$H$4,0)),$B$5:$B$16,$D$18,$C$5:$C$16,$D$19)</f>
        <v>8411</v>
      </c>
      <c r="L21" s="42" t="s">
        <v>24</v>
      </c>
      <c r="M21" s="42"/>
      <c r="N21" s="29"/>
    </row>
  </sheetData>
  <mergeCells count="9">
    <mergeCell ref="L18:M18"/>
    <mergeCell ref="L19:M19"/>
    <mergeCell ref="L20:M20"/>
    <mergeCell ref="L21:M21"/>
    <mergeCell ref="B21:C21"/>
    <mergeCell ref="B20:C20"/>
    <mergeCell ref="B2:H2"/>
    <mergeCell ref="B18:C18"/>
    <mergeCell ref="B19:C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7465A-0197-47A4-BE1D-31FCB5129F4C}">
  <sheetPr codeName="Sheet2"/>
  <dimension ref="B2:O14"/>
  <sheetViews>
    <sheetView showGridLines="0" zoomScale="110" zoomScaleNormal="110" workbookViewId="0">
      <selection activeCell="B4" sqref="B4:B5"/>
    </sheetView>
  </sheetViews>
  <sheetFormatPr defaultRowHeight="20.100000000000001" customHeight="1" x14ac:dyDescent="0.25"/>
  <cols>
    <col min="1" max="1" width="4.28515625" style="2" customWidth="1"/>
    <col min="2" max="2" width="16.140625" style="2" customWidth="1"/>
    <col min="3" max="3" width="11.5703125" style="2" customWidth="1"/>
    <col min="4" max="4" width="12.5703125" style="2" customWidth="1"/>
    <col min="5" max="5" width="12.28515625" style="2" customWidth="1"/>
    <col min="6" max="6" width="12" style="2" customWidth="1"/>
    <col min="7" max="7" width="12.42578125" style="2" customWidth="1"/>
    <col min="8" max="9" width="4.28515625" style="2" customWidth="1"/>
    <col min="10" max="10" width="16.7109375" style="2" customWidth="1"/>
    <col min="11" max="11" width="10.7109375" style="2" customWidth="1"/>
    <col min="12" max="12" width="11.5703125" style="2" customWidth="1"/>
    <col min="13" max="15" width="10.85546875" style="2" customWidth="1"/>
    <col min="16" max="16" width="4.28515625" style="2" customWidth="1"/>
    <col min="17" max="16384" width="9.140625" style="2"/>
  </cols>
  <sheetData>
    <row r="2" spans="2:15" ht="20.100000000000001" customHeight="1" thickBot="1" x14ac:dyDescent="0.3">
      <c r="B2" s="36" t="s">
        <v>17</v>
      </c>
      <c r="C2" s="36"/>
      <c r="D2" s="36"/>
      <c r="E2" s="36"/>
      <c r="F2" s="36"/>
      <c r="G2" s="36"/>
      <c r="J2" s="47" t="s">
        <v>42</v>
      </c>
      <c r="K2" s="47"/>
      <c r="L2" s="47"/>
      <c r="M2" s="47"/>
      <c r="N2" s="47"/>
      <c r="O2" s="47"/>
    </row>
    <row r="3" spans="2:15" ht="20.100000000000001" customHeight="1" thickTop="1" x14ac:dyDescent="0.25"/>
    <row r="4" spans="2:15" ht="20.100000000000001" customHeight="1" x14ac:dyDescent="0.25">
      <c r="B4" s="37" t="s">
        <v>16</v>
      </c>
      <c r="C4" s="37" t="s">
        <v>12</v>
      </c>
      <c r="D4" s="37"/>
      <c r="E4" s="37"/>
      <c r="F4" s="37"/>
      <c r="G4" s="37"/>
      <c r="J4" s="37" t="s">
        <v>16</v>
      </c>
      <c r="K4" s="37" t="s">
        <v>12</v>
      </c>
      <c r="L4" s="37"/>
      <c r="M4" s="37"/>
      <c r="N4" s="37"/>
      <c r="O4" s="37"/>
    </row>
    <row r="5" spans="2:15" ht="20.100000000000001" customHeight="1" x14ac:dyDescent="0.25">
      <c r="B5" s="37"/>
      <c r="C5" s="7" t="s">
        <v>0</v>
      </c>
      <c r="D5" s="7" t="s">
        <v>1</v>
      </c>
      <c r="E5" s="7" t="s">
        <v>2</v>
      </c>
      <c r="F5" s="7" t="s">
        <v>3</v>
      </c>
      <c r="G5" s="7" t="s">
        <v>4</v>
      </c>
      <c r="J5" s="37"/>
      <c r="K5" s="7" t="s">
        <v>0</v>
      </c>
      <c r="L5" s="7" t="s">
        <v>1</v>
      </c>
      <c r="M5" s="7" t="s">
        <v>2</v>
      </c>
      <c r="N5" s="7" t="s">
        <v>3</v>
      </c>
      <c r="O5" s="7" t="s">
        <v>4</v>
      </c>
    </row>
    <row r="6" spans="2:15" ht="20.100000000000001" customHeight="1" x14ac:dyDescent="0.25">
      <c r="B6" s="3" t="s">
        <v>6</v>
      </c>
      <c r="C6" s="4">
        <v>1200</v>
      </c>
      <c r="D6" s="4">
        <v>700</v>
      </c>
      <c r="E6" s="4">
        <v>1200</v>
      </c>
      <c r="F6" s="4">
        <v>900</v>
      </c>
      <c r="G6" s="4">
        <v>1000</v>
      </c>
      <c r="J6" s="3" t="s">
        <v>6</v>
      </c>
      <c r="K6" s="4">
        <v>1200</v>
      </c>
      <c r="L6" s="4">
        <v>700</v>
      </c>
      <c r="M6" s="4">
        <v>1200</v>
      </c>
      <c r="N6" s="4">
        <v>900</v>
      </c>
      <c r="O6" s="4">
        <v>1000</v>
      </c>
    </row>
    <row r="7" spans="2:15" ht="20.100000000000001" customHeight="1" x14ac:dyDescent="0.25">
      <c r="B7" s="3" t="s">
        <v>7</v>
      </c>
      <c r="C7" s="4">
        <v>1200</v>
      </c>
      <c r="D7" s="4">
        <v>800</v>
      </c>
      <c r="E7" s="4">
        <v>900</v>
      </c>
      <c r="F7" s="4">
        <v>1200</v>
      </c>
      <c r="G7" s="4">
        <v>1000</v>
      </c>
      <c r="J7" s="3" t="s">
        <v>7</v>
      </c>
      <c r="K7" s="4">
        <v>1200</v>
      </c>
      <c r="L7" s="4">
        <v>800</v>
      </c>
      <c r="M7" s="4">
        <v>900</v>
      </c>
      <c r="N7" s="4">
        <v>1200</v>
      </c>
      <c r="O7" s="4">
        <v>1000</v>
      </c>
    </row>
    <row r="8" spans="2:15" ht="20.100000000000001" customHeight="1" x14ac:dyDescent="0.25">
      <c r="B8" s="3" t="s">
        <v>8</v>
      </c>
      <c r="C8" s="4">
        <v>1800</v>
      </c>
      <c r="D8" s="4">
        <v>600</v>
      </c>
      <c r="E8" s="4">
        <v>1000</v>
      </c>
      <c r="F8" s="4">
        <v>3000</v>
      </c>
      <c r="G8" s="4">
        <v>850</v>
      </c>
      <c r="J8" s="3" t="s">
        <v>8</v>
      </c>
      <c r="K8" s="4">
        <v>1800</v>
      </c>
      <c r="L8" s="4">
        <v>600</v>
      </c>
      <c r="M8" s="4">
        <v>1000</v>
      </c>
      <c r="N8" s="4">
        <v>3000</v>
      </c>
      <c r="O8" s="4">
        <v>850</v>
      </c>
    </row>
    <row r="9" spans="2:15" ht="20.100000000000001" customHeight="1" x14ac:dyDescent="0.25">
      <c r="B9" s="3" t="s">
        <v>9</v>
      </c>
      <c r="C9" s="4">
        <v>900</v>
      </c>
      <c r="D9" s="4">
        <v>1000</v>
      </c>
      <c r="E9" s="4">
        <v>1000</v>
      </c>
      <c r="F9" s="4">
        <v>450</v>
      </c>
      <c r="G9" s="4">
        <v>1200</v>
      </c>
      <c r="J9" s="3" t="s">
        <v>9</v>
      </c>
      <c r="K9" s="4">
        <v>900</v>
      </c>
      <c r="L9" s="4">
        <v>1000</v>
      </c>
      <c r="M9" s="4">
        <v>1000</v>
      </c>
      <c r="N9" s="4">
        <v>450</v>
      </c>
      <c r="O9" s="4">
        <v>1200</v>
      </c>
    </row>
    <row r="10" spans="2:15" ht="20.100000000000001" customHeight="1" x14ac:dyDescent="0.25">
      <c r="B10" s="3" t="s">
        <v>10</v>
      </c>
      <c r="C10" s="4">
        <v>2000</v>
      </c>
      <c r="D10" s="4">
        <v>2000</v>
      </c>
      <c r="E10" s="4">
        <v>3000</v>
      </c>
      <c r="F10" s="4">
        <v>0</v>
      </c>
      <c r="G10" s="4">
        <v>1500</v>
      </c>
      <c r="J10" s="3" t="s">
        <v>10</v>
      </c>
      <c r="K10" s="4">
        <v>2000</v>
      </c>
      <c r="L10" s="4">
        <v>2000</v>
      </c>
      <c r="M10" s="4">
        <v>3000</v>
      </c>
      <c r="N10" s="4">
        <v>0</v>
      </c>
      <c r="O10" s="4">
        <v>1500</v>
      </c>
    </row>
    <row r="11" spans="2:15" ht="20.100000000000001" customHeight="1" x14ac:dyDescent="0.25">
      <c r="B11" s="3" t="s">
        <v>11</v>
      </c>
      <c r="C11" s="4">
        <v>600</v>
      </c>
      <c r="D11" s="4">
        <v>0</v>
      </c>
      <c r="E11" s="4">
        <v>0</v>
      </c>
      <c r="F11" s="4">
        <v>2400</v>
      </c>
      <c r="G11" s="4">
        <v>800</v>
      </c>
      <c r="J11" s="3" t="s">
        <v>11</v>
      </c>
      <c r="K11" s="4">
        <v>600</v>
      </c>
      <c r="L11" s="4">
        <v>0</v>
      </c>
      <c r="M11" s="4">
        <v>0</v>
      </c>
      <c r="N11" s="4">
        <v>2400</v>
      </c>
      <c r="O11" s="4">
        <v>800</v>
      </c>
    </row>
    <row r="13" spans="2:15" ht="20.100000000000001" customHeight="1" x14ac:dyDescent="0.25">
      <c r="B13" s="38" t="s">
        <v>13</v>
      </c>
      <c r="C13" s="38"/>
      <c r="D13" s="28" t="s">
        <v>1</v>
      </c>
      <c r="J13" s="38" t="s">
        <v>13</v>
      </c>
      <c r="K13" s="38"/>
      <c r="L13" s="28" t="s">
        <v>2</v>
      </c>
    </row>
    <row r="14" spans="2:15" ht="20.100000000000001" customHeight="1" x14ac:dyDescent="0.25">
      <c r="B14" s="38" t="s">
        <v>14</v>
      </c>
      <c r="C14" s="38"/>
      <c r="D14" s="8">
        <f>SUMPRODUCT(INDEX(C6:G11,,MATCH(D13,C5:G5,0)))</f>
        <v>5100</v>
      </c>
      <c r="J14" s="38" t="s">
        <v>14</v>
      </c>
      <c r="K14" s="38"/>
      <c r="L14" s="8"/>
    </row>
  </sheetData>
  <mergeCells count="10">
    <mergeCell ref="J4:J5"/>
    <mergeCell ref="K4:O4"/>
    <mergeCell ref="J13:K13"/>
    <mergeCell ref="J14:K14"/>
    <mergeCell ref="J2:O2"/>
    <mergeCell ref="C4:G4"/>
    <mergeCell ref="B4:B5"/>
    <mergeCell ref="B2:G2"/>
    <mergeCell ref="B13:C13"/>
    <mergeCell ref="B14:C14"/>
  </mergeCells>
  <pageMargins left="0.7" right="0.7" top="0.75" bottom="0.75" header="0.3" footer="0.3"/>
  <pageSetup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DFD16-33A1-4185-94CE-8F54F52A83AF}">
  <sheetPr codeName="Sheet3"/>
  <dimension ref="B2:O14"/>
  <sheetViews>
    <sheetView showGridLines="0" zoomScale="110" zoomScaleNormal="110" workbookViewId="0">
      <selection activeCell="B4" sqref="B4:B5"/>
    </sheetView>
  </sheetViews>
  <sheetFormatPr defaultRowHeight="20.100000000000001" customHeight="1" x14ac:dyDescent="0.25"/>
  <cols>
    <col min="1" max="1" width="4.28515625" style="2" customWidth="1"/>
    <col min="2" max="2" width="16.140625" style="2" customWidth="1"/>
    <col min="3" max="3" width="11.5703125" style="2" customWidth="1"/>
    <col min="4" max="4" width="12.5703125" style="2" customWidth="1"/>
    <col min="5" max="5" width="12.28515625" style="2" customWidth="1"/>
    <col min="6" max="6" width="12" style="2" customWidth="1"/>
    <col min="7" max="7" width="12.42578125" style="2" customWidth="1"/>
    <col min="8" max="9" width="4.28515625" style="2" customWidth="1"/>
    <col min="10" max="10" width="16.7109375" style="2" customWidth="1"/>
    <col min="11" max="11" width="10.7109375" style="2" customWidth="1"/>
    <col min="12" max="12" width="11.5703125" style="2" customWidth="1"/>
    <col min="13" max="15" width="10.85546875" style="2" customWidth="1"/>
    <col min="16" max="16" width="4.28515625" style="2" customWidth="1"/>
    <col min="17" max="16384" width="9.140625" style="2"/>
  </cols>
  <sheetData>
    <row r="2" spans="2:15" ht="20.100000000000001" customHeight="1" thickBot="1" x14ac:dyDescent="0.3">
      <c r="B2" s="36" t="s">
        <v>40</v>
      </c>
      <c r="C2" s="36"/>
      <c r="D2" s="36"/>
      <c r="E2" s="36"/>
      <c r="F2" s="36"/>
      <c r="G2" s="36"/>
      <c r="J2" s="48" t="s">
        <v>42</v>
      </c>
      <c r="K2" s="48"/>
      <c r="L2" s="48"/>
      <c r="M2" s="48"/>
      <c r="N2" s="48"/>
      <c r="O2" s="48"/>
    </row>
    <row r="3" spans="2:15" ht="20.100000000000001" customHeight="1" thickTop="1" x14ac:dyDescent="0.25"/>
    <row r="4" spans="2:15" ht="20.100000000000001" customHeight="1" x14ac:dyDescent="0.25">
      <c r="B4" s="37" t="s">
        <v>16</v>
      </c>
      <c r="C4" s="37" t="s">
        <v>12</v>
      </c>
      <c r="D4" s="37"/>
      <c r="E4" s="37"/>
      <c r="F4" s="37"/>
      <c r="G4" s="37"/>
      <c r="J4" s="37" t="s">
        <v>16</v>
      </c>
      <c r="K4" s="37" t="s">
        <v>12</v>
      </c>
      <c r="L4" s="37"/>
      <c r="M4" s="37"/>
      <c r="N4" s="37"/>
      <c r="O4" s="37"/>
    </row>
    <row r="5" spans="2:15" ht="20.100000000000001" customHeight="1" x14ac:dyDescent="0.25">
      <c r="B5" s="37"/>
      <c r="C5" s="7" t="s">
        <v>0</v>
      </c>
      <c r="D5" s="7" t="s">
        <v>1</v>
      </c>
      <c r="E5" s="7" t="s">
        <v>2</v>
      </c>
      <c r="F5" s="7" t="s">
        <v>3</v>
      </c>
      <c r="G5" s="7" t="s">
        <v>4</v>
      </c>
      <c r="J5" s="37"/>
      <c r="K5" s="7" t="s">
        <v>0</v>
      </c>
      <c r="L5" s="7" t="s">
        <v>1</v>
      </c>
      <c r="M5" s="7" t="s">
        <v>2</v>
      </c>
      <c r="N5" s="7" t="s">
        <v>3</v>
      </c>
      <c r="O5" s="7" t="s">
        <v>4</v>
      </c>
    </row>
    <row r="6" spans="2:15" ht="20.100000000000001" customHeight="1" x14ac:dyDescent="0.25">
      <c r="B6" s="3" t="s">
        <v>6</v>
      </c>
      <c r="C6" s="4">
        <v>1200</v>
      </c>
      <c r="D6" s="4">
        <v>700</v>
      </c>
      <c r="E6" s="4">
        <v>1200</v>
      </c>
      <c r="F6" s="4">
        <v>900</v>
      </c>
      <c r="G6" s="4">
        <v>1000</v>
      </c>
      <c r="J6" s="3" t="s">
        <v>6</v>
      </c>
      <c r="K6" s="4">
        <v>1200</v>
      </c>
      <c r="L6" s="4">
        <v>700</v>
      </c>
      <c r="M6" s="4">
        <v>1200</v>
      </c>
      <c r="N6" s="4">
        <v>900</v>
      </c>
      <c r="O6" s="4">
        <v>1000</v>
      </c>
    </row>
    <row r="7" spans="2:15" ht="20.100000000000001" customHeight="1" x14ac:dyDescent="0.25">
      <c r="B7" s="3" t="s">
        <v>7</v>
      </c>
      <c r="C7" s="4">
        <v>1200</v>
      </c>
      <c r="D7" s="4">
        <v>800</v>
      </c>
      <c r="E7" s="4">
        <v>900</v>
      </c>
      <c r="F7" s="4">
        <v>1200</v>
      </c>
      <c r="G7" s="4">
        <v>1000</v>
      </c>
      <c r="J7" s="3" t="s">
        <v>7</v>
      </c>
      <c r="K7" s="4">
        <v>1200</v>
      </c>
      <c r="L7" s="4">
        <v>800</v>
      </c>
      <c r="M7" s="4">
        <v>900</v>
      </c>
      <c r="N7" s="4">
        <v>1200</v>
      </c>
      <c r="O7" s="4">
        <v>1000</v>
      </c>
    </row>
    <row r="8" spans="2:15" ht="20.100000000000001" customHeight="1" x14ac:dyDescent="0.25">
      <c r="B8" s="3" t="s">
        <v>8</v>
      </c>
      <c r="C8" s="4">
        <v>1800</v>
      </c>
      <c r="D8" s="4">
        <v>600</v>
      </c>
      <c r="E8" s="4">
        <v>1000</v>
      </c>
      <c r="F8" s="4">
        <v>3000</v>
      </c>
      <c r="G8" s="4">
        <v>850</v>
      </c>
      <c r="J8" s="3" t="s">
        <v>8</v>
      </c>
      <c r="K8" s="4">
        <v>1800</v>
      </c>
      <c r="L8" s="4">
        <v>600</v>
      </c>
      <c r="M8" s="4">
        <v>1000</v>
      </c>
      <c r="N8" s="4">
        <v>3000</v>
      </c>
      <c r="O8" s="4">
        <v>850</v>
      </c>
    </row>
    <row r="9" spans="2:15" ht="20.100000000000001" customHeight="1" x14ac:dyDescent="0.25">
      <c r="B9" s="3" t="s">
        <v>9</v>
      </c>
      <c r="C9" s="4">
        <v>900</v>
      </c>
      <c r="D9" s="4">
        <v>1000</v>
      </c>
      <c r="E9" s="4">
        <v>1000</v>
      </c>
      <c r="F9" s="4">
        <v>450</v>
      </c>
      <c r="G9" s="4">
        <v>1200</v>
      </c>
      <c r="J9" s="3" t="s">
        <v>9</v>
      </c>
      <c r="K9" s="4">
        <v>900</v>
      </c>
      <c r="L9" s="4">
        <v>1000</v>
      </c>
      <c r="M9" s="4">
        <v>1000</v>
      </c>
      <c r="N9" s="4">
        <v>450</v>
      </c>
      <c r="O9" s="4">
        <v>1200</v>
      </c>
    </row>
    <row r="10" spans="2:15" ht="20.100000000000001" customHeight="1" x14ac:dyDescent="0.25">
      <c r="B10" s="3" t="s">
        <v>10</v>
      </c>
      <c r="C10" s="4">
        <v>2000</v>
      </c>
      <c r="D10" s="4">
        <v>2000</v>
      </c>
      <c r="E10" s="4">
        <v>3000</v>
      </c>
      <c r="F10" s="4">
        <v>0</v>
      </c>
      <c r="G10" s="4">
        <v>1500</v>
      </c>
      <c r="J10" s="3" t="s">
        <v>10</v>
      </c>
      <c r="K10" s="4">
        <v>2000</v>
      </c>
      <c r="L10" s="4">
        <v>2000</v>
      </c>
      <c r="M10" s="4">
        <v>3000</v>
      </c>
      <c r="N10" s="4">
        <v>0</v>
      </c>
      <c r="O10" s="4">
        <v>1500</v>
      </c>
    </row>
    <row r="11" spans="2:15" ht="20.100000000000001" customHeight="1" x14ac:dyDescent="0.25">
      <c r="B11" s="3" t="s">
        <v>11</v>
      </c>
      <c r="C11" s="4">
        <v>600</v>
      </c>
      <c r="D11" s="4">
        <v>0</v>
      </c>
      <c r="E11" s="4">
        <v>0</v>
      </c>
      <c r="F11" s="4">
        <v>2400</v>
      </c>
      <c r="G11" s="4">
        <v>800</v>
      </c>
      <c r="J11" s="3" t="s">
        <v>11</v>
      </c>
      <c r="K11" s="4">
        <v>600</v>
      </c>
      <c r="L11" s="4">
        <v>0</v>
      </c>
      <c r="M11" s="4">
        <v>0</v>
      </c>
      <c r="N11" s="4">
        <v>2400</v>
      </c>
      <c r="O11" s="4">
        <v>800</v>
      </c>
    </row>
    <row r="13" spans="2:15" ht="20.100000000000001" customHeight="1" x14ac:dyDescent="0.25">
      <c r="B13" s="39" t="s">
        <v>13</v>
      </c>
      <c r="C13" s="39"/>
      <c r="D13" s="28" t="s">
        <v>0</v>
      </c>
      <c r="J13" s="39" t="s">
        <v>13</v>
      </c>
      <c r="K13" s="39"/>
      <c r="L13" s="28" t="s">
        <v>3</v>
      </c>
    </row>
    <row r="14" spans="2:15" ht="20.100000000000001" customHeight="1" x14ac:dyDescent="0.25">
      <c r="B14" s="39" t="s">
        <v>14</v>
      </c>
      <c r="C14" s="39"/>
      <c r="D14" s="9">
        <f>_xlfn.AGGREGATE(9,0,INDEX(C6:G11,,MATCH(D13,C5:G5,0)))</f>
        <v>7700</v>
      </c>
      <c r="J14" s="39" t="s">
        <v>14</v>
      </c>
      <c r="K14" s="39"/>
      <c r="L14" s="9"/>
    </row>
  </sheetData>
  <mergeCells count="10">
    <mergeCell ref="J4:J5"/>
    <mergeCell ref="K4:O4"/>
    <mergeCell ref="J13:K13"/>
    <mergeCell ref="J14:K14"/>
    <mergeCell ref="J2:O2"/>
    <mergeCell ref="B4:B5"/>
    <mergeCell ref="C4:G4"/>
    <mergeCell ref="B2:G2"/>
    <mergeCell ref="B13:C13"/>
    <mergeCell ref="B14:C14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9761A-5349-43DD-AF11-266C7CA4D093}">
  <sheetPr codeName="Sheet4"/>
  <dimension ref="B2:O14"/>
  <sheetViews>
    <sheetView showGridLines="0" zoomScale="110" zoomScaleNormal="110" workbookViewId="0">
      <selection activeCell="B4" sqref="B4:B5"/>
    </sheetView>
  </sheetViews>
  <sheetFormatPr defaultRowHeight="20.100000000000001" customHeight="1" x14ac:dyDescent="0.25"/>
  <cols>
    <col min="1" max="1" width="4.28515625" style="2" customWidth="1"/>
    <col min="2" max="2" width="16.140625" style="2" customWidth="1"/>
    <col min="3" max="3" width="11.5703125" style="2" customWidth="1"/>
    <col min="4" max="4" width="12.5703125" style="2" customWidth="1"/>
    <col min="5" max="5" width="12.28515625" style="2" customWidth="1"/>
    <col min="6" max="6" width="12" style="2" customWidth="1"/>
    <col min="7" max="7" width="12.42578125" style="2" customWidth="1"/>
    <col min="8" max="9" width="4.28515625" style="2" customWidth="1"/>
    <col min="10" max="10" width="16.7109375" style="2" customWidth="1"/>
    <col min="11" max="11" width="10.7109375" style="2" customWidth="1"/>
    <col min="12" max="12" width="11.5703125" style="2" customWidth="1"/>
    <col min="13" max="15" width="10.85546875" style="2" customWidth="1"/>
    <col min="16" max="16" width="4.28515625" style="2" customWidth="1"/>
    <col min="17" max="16384" width="9.140625" style="2"/>
  </cols>
  <sheetData>
    <row r="2" spans="2:15" ht="20.100000000000001" customHeight="1" thickBot="1" x14ac:dyDescent="0.3">
      <c r="B2" s="36" t="s">
        <v>41</v>
      </c>
      <c r="C2" s="36"/>
      <c r="D2" s="36"/>
      <c r="E2" s="36"/>
      <c r="F2" s="36"/>
      <c r="G2" s="36"/>
      <c r="J2" s="48" t="s">
        <v>42</v>
      </c>
      <c r="K2" s="48"/>
      <c r="L2" s="48"/>
      <c r="M2" s="48"/>
      <c r="N2" s="48"/>
      <c r="O2" s="48"/>
    </row>
    <row r="3" spans="2:15" ht="20.100000000000001" customHeight="1" thickTop="1" x14ac:dyDescent="0.25"/>
    <row r="4" spans="2:15" ht="20.100000000000001" customHeight="1" x14ac:dyDescent="0.25">
      <c r="B4" s="37" t="s">
        <v>16</v>
      </c>
      <c r="C4" s="37" t="s">
        <v>12</v>
      </c>
      <c r="D4" s="37"/>
      <c r="E4" s="37"/>
      <c r="F4" s="37"/>
      <c r="G4" s="37"/>
      <c r="J4" s="37" t="s">
        <v>16</v>
      </c>
      <c r="K4" s="37" t="s">
        <v>12</v>
      </c>
      <c r="L4" s="37"/>
      <c r="M4" s="37"/>
      <c r="N4" s="37"/>
      <c r="O4" s="37"/>
    </row>
    <row r="5" spans="2:15" ht="20.100000000000001" customHeight="1" x14ac:dyDescent="0.25">
      <c r="B5" s="37"/>
      <c r="C5" s="7" t="s">
        <v>0</v>
      </c>
      <c r="D5" s="7" t="s">
        <v>1</v>
      </c>
      <c r="E5" s="7" t="s">
        <v>2</v>
      </c>
      <c r="F5" s="7" t="s">
        <v>3</v>
      </c>
      <c r="G5" s="7" t="s">
        <v>4</v>
      </c>
      <c r="J5" s="37"/>
      <c r="K5" s="7" t="s">
        <v>0</v>
      </c>
      <c r="L5" s="7" t="s">
        <v>1</v>
      </c>
      <c r="M5" s="7" t="s">
        <v>2</v>
      </c>
      <c r="N5" s="7" t="s">
        <v>3</v>
      </c>
      <c r="O5" s="7" t="s">
        <v>4</v>
      </c>
    </row>
    <row r="6" spans="2:15" ht="20.100000000000001" customHeight="1" x14ac:dyDescent="0.25">
      <c r="B6" s="3" t="s">
        <v>6</v>
      </c>
      <c r="C6" s="4">
        <v>1200</v>
      </c>
      <c r="D6" s="4">
        <v>700</v>
      </c>
      <c r="E6" s="4">
        <v>1200</v>
      </c>
      <c r="F6" s="4">
        <v>900</v>
      </c>
      <c r="G6" s="4">
        <v>1000</v>
      </c>
      <c r="J6" s="3" t="s">
        <v>6</v>
      </c>
      <c r="K6" s="4">
        <v>1200</v>
      </c>
      <c r="L6" s="4">
        <v>700</v>
      </c>
      <c r="M6" s="4">
        <v>1200</v>
      </c>
      <c r="N6" s="4">
        <v>900</v>
      </c>
      <c r="O6" s="4">
        <v>1000</v>
      </c>
    </row>
    <row r="7" spans="2:15" ht="20.100000000000001" customHeight="1" x14ac:dyDescent="0.25">
      <c r="B7" s="3" t="s">
        <v>7</v>
      </c>
      <c r="C7" s="4">
        <v>1200</v>
      </c>
      <c r="D7" s="4">
        <v>800</v>
      </c>
      <c r="E7" s="4">
        <v>900</v>
      </c>
      <c r="F7" s="4">
        <v>1200</v>
      </c>
      <c r="G7" s="4">
        <v>1000</v>
      </c>
      <c r="J7" s="3" t="s">
        <v>7</v>
      </c>
      <c r="K7" s="4">
        <v>1200</v>
      </c>
      <c r="L7" s="4">
        <v>800</v>
      </c>
      <c r="M7" s="4">
        <v>900</v>
      </c>
      <c r="N7" s="4">
        <v>1200</v>
      </c>
      <c r="O7" s="4">
        <v>1000</v>
      </c>
    </row>
    <row r="8" spans="2:15" ht="20.100000000000001" customHeight="1" x14ac:dyDescent="0.25">
      <c r="B8" s="3" t="s">
        <v>8</v>
      </c>
      <c r="C8" s="4">
        <v>1800</v>
      </c>
      <c r="D8" s="4">
        <v>600</v>
      </c>
      <c r="E8" s="4">
        <v>1000</v>
      </c>
      <c r="F8" s="4">
        <v>3000</v>
      </c>
      <c r="G8" s="4">
        <v>850</v>
      </c>
      <c r="J8" s="3" t="s">
        <v>8</v>
      </c>
      <c r="K8" s="4">
        <v>1800</v>
      </c>
      <c r="L8" s="4">
        <v>600</v>
      </c>
      <c r="M8" s="4">
        <v>1000</v>
      </c>
      <c r="N8" s="4">
        <v>3000</v>
      </c>
      <c r="O8" s="4">
        <v>850</v>
      </c>
    </row>
    <row r="9" spans="2:15" ht="20.100000000000001" customHeight="1" x14ac:dyDescent="0.25">
      <c r="B9" s="3" t="s">
        <v>9</v>
      </c>
      <c r="C9" s="4">
        <v>900</v>
      </c>
      <c r="D9" s="4">
        <v>1000</v>
      </c>
      <c r="E9" s="4">
        <v>1000</v>
      </c>
      <c r="F9" s="4">
        <v>450</v>
      </c>
      <c r="G9" s="4">
        <v>1200</v>
      </c>
      <c r="J9" s="3" t="s">
        <v>9</v>
      </c>
      <c r="K9" s="4">
        <v>900</v>
      </c>
      <c r="L9" s="4">
        <v>1000</v>
      </c>
      <c r="M9" s="4">
        <v>1000</v>
      </c>
      <c r="N9" s="4">
        <v>450</v>
      </c>
      <c r="O9" s="4">
        <v>1200</v>
      </c>
    </row>
    <row r="10" spans="2:15" ht="20.100000000000001" customHeight="1" x14ac:dyDescent="0.25">
      <c r="B10" s="3" t="s">
        <v>10</v>
      </c>
      <c r="C10" s="4">
        <v>2000</v>
      </c>
      <c r="D10" s="4">
        <v>2000</v>
      </c>
      <c r="E10" s="4">
        <v>3000</v>
      </c>
      <c r="F10" s="4">
        <v>0</v>
      </c>
      <c r="G10" s="4">
        <v>1500</v>
      </c>
      <c r="J10" s="3" t="s">
        <v>10</v>
      </c>
      <c r="K10" s="4">
        <v>2000</v>
      </c>
      <c r="L10" s="4">
        <v>2000</v>
      </c>
      <c r="M10" s="4">
        <v>3000</v>
      </c>
      <c r="N10" s="4">
        <v>0</v>
      </c>
      <c r="O10" s="4">
        <v>1500</v>
      </c>
    </row>
    <row r="11" spans="2:15" ht="20.100000000000001" customHeight="1" x14ac:dyDescent="0.25">
      <c r="B11" s="3" t="s">
        <v>11</v>
      </c>
      <c r="C11" s="4">
        <v>600</v>
      </c>
      <c r="D11" s="4">
        <v>0</v>
      </c>
      <c r="E11" s="4">
        <v>0</v>
      </c>
      <c r="F11" s="4">
        <v>2400</v>
      </c>
      <c r="G11" s="4">
        <v>800</v>
      </c>
      <c r="J11" s="3" t="s">
        <v>11</v>
      </c>
      <c r="K11" s="4">
        <v>600</v>
      </c>
      <c r="L11" s="4">
        <v>0</v>
      </c>
      <c r="M11" s="4">
        <v>0</v>
      </c>
      <c r="N11" s="4">
        <v>2400</v>
      </c>
      <c r="O11" s="4">
        <v>800</v>
      </c>
    </row>
    <row r="13" spans="2:15" ht="20.100000000000001" customHeight="1" x14ac:dyDescent="0.25">
      <c r="B13" s="39" t="s">
        <v>13</v>
      </c>
      <c r="C13" s="39"/>
      <c r="D13" s="26" t="s">
        <v>2</v>
      </c>
      <c r="J13" s="39" t="s">
        <v>13</v>
      </c>
      <c r="K13" s="39"/>
      <c r="L13" s="26" t="s">
        <v>4</v>
      </c>
    </row>
    <row r="14" spans="2:15" ht="20.100000000000001" customHeight="1" x14ac:dyDescent="0.25">
      <c r="B14" s="39" t="s">
        <v>14</v>
      </c>
      <c r="C14" s="39"/>
      <c r="D14" s="9">
        <f>SUBTOTAL(9,INDEX(C6:G11,,MATCH(D13,C5:G5,0)))</f>
        <v>7100</v>
      </c>
      <c r="J14" s="39" t="s">
        <v>14</v>
      </c>
      <c r="K14" s="39"/>
      <c r="L14" s="9"/>
    </row>
  </sheetData>
  <mergeCells count="10">
    <mergeCell ref="J4:J5"/>
    <mergeCell ref="K4:O4"/>
    <mergeCell ref="J13:K13"/>
    <mergeCell ref="J14:K14"/>
    <mergeCell ref="J2:O2"/>
    <mergeCell ref="B4:B5"/>
    <mergeCell ref="C4:G4"/>
    <mergeCell ref="B2:G2"/>
    <mergeCell ref="B13:C13"/>
    <mergeCell ref="B14:C14"/>
  </mergeCell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C2BB8-E6E9-4B34-8190-1060313D57F6}">
  <sheetPr codeName="Sheet6"/>
  <dimension ref="B2:D13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4.28515625" style="2" customWidth="1"/>
    <col min="2" max="2" width="22.140625" style="2" customWidth="1"/>
    <col min="3" max="3" width="21.7109375" style="2" customWidth="1"/>
    <col min="4" max="4" width="4.28515625" style="2" customWidth="1"/>
    <col min="5" max="16384" width="9.140625" style="2"/>
  </cols>
  <sheetData>
    <row r="2" spans="2:4" ht="20.100000000000001" customHeight="1" thickBot="1" x14ac:dyDescent="0.3">
      <c r="B2" s="36" t="s">
        <v>25</v>
      </c>
      <c r="C2" s="36"/>
    </row>
    <row r="3" spans="2:4" ht="20.100000000000001" customHeight="1" thickTop="1" x14ac:dyDescent="0.25"/>
    <row r="4" spans="2:4" ht="20.100000000000001" customHeight="1" x14ac:dyDescent="0.25">
      <c r="B4" s="44" t="s">
        <v>20</v>
      </c>
      <c r="C4" s="45" t="s">
        <v>24</v>
      </c>
    </row>
    <row r="5" spans="2:4" ht="20.100000000000001" customHeight="1" x14ac:dyDescent="0.25">
      <c r="B5" s="43">
        <v>44440</v>
      </c>
      <c r="C5" s="19">
        <v>10239</v>
      </c>
    </row>
    <row r="6" spans="2:4" ht="20.100000000000001" customHeight="1" x14ac:dyDescent="0.25">
      <c r="B6" s="43">
        <v>44441</v>
      </c>
      <c r="C6" s="19">
        <v>6447</v>
      </c>
    </row>
    <row r="7" spans="2:4" ht="20.100000000000001" customHeight="1" x14ac:dyDescent="0.25">
      <c r="B7" s="43">
        <v>44442</v>
      </c>
      <c r="C7" s="19">
        <v>12271</v>
      </c>
    </row>
    <row r="8" spans="2:4" ht="20.100000000000001" customHeight="1" x14ac:dyDescent="0.25">
      <c r="B8" s="43">
        <v>44443</v>
      </c>
      <c r="C8" s="19">
        <v>11563</v>
      </c>
    </row>
    <row r="9" spans="2:4" ht="20.100000000000001" customHeight="1" x14ac:dyDescent="0.25">
      <c r="B9" s="43">
        <v>44444</v>
      </c>
      <c r="C9" s="19">
        <v>9134</v>
      </c>
    </row>
    <row r="10" spans="2:4" ht="20.100000000000001" customHeight="1" x14ac:dyDescent="0.25">
      <c r="B10" s="43">
        <v>44445</v>
      </c>
      <c r="C10" s="19">
        <v>12315</v>
      </c>
    </row>
    <row r="13" spans="2:4" ht="20.100000000000001" customHeight="1" x14ac:dyDescent="0.25">
      <c r="D13" s="27"/>
    </row>
  </sheetData>
  <mergeCells count="1">
    <mergeCell ref="B2:C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4ABA7-B39C-4298-BD8B-CA64D8B81BC6}">
  <sheetPr codeName="Sheet7"/>
  <dimension ref="B2:D13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4.28515625" style="2" customWidth="1"/>
    <col min="2" max="2" width="22.140625" style="2" customWidth="1"/>
    <col min="3" max="3" width="21.7109375" style="2" customWidth="1"/>
    <col min="4" max="4" width="4.28515625" style="2" customWidth="1"/>
    <col min="5" max="6" width="9.140625" style="2"/>
    <col min="7" max="7" width="17.85546875" style="2" customWidth="1"/>
    <col min="8" max="16384" width="9.140625" style="2"/>
  </cols>
  <sheetData>
    <row r="2" spans="2:4" ht="20.100000000000001" customHeight="1" thickBot="1" x14ac:dyDescent="0.3">
      <c r="B2" s="36" t="s">
        <v>26</v>
      </c>
      <c r="C2" s="36"/>
    </row>
    <row r="3" spans="2:4" ht="20.100000000000001" customHeight="1" thickTop="1" x14ac:dyDescent="0.25"/>
    <row r="4" spans="2:4" ht="20.100000000000001" customHeight="1" x14ac:dyDescent="0.25">
      <c r="B4" s="20" t="s">
        <v>20</v>
      </c>
      <c r="C4" s="30" t="s">
        <v>24</v>
      </c>
    </row>
    <row r="5" spans="2:4" ht="20.100000000000001" customHeight="1" x14ac:dyDescent="0.25">
      <c r="B5" s="16">
        <v>44440</v>
      </c>
      <c r="C5" s="17">
        <v>6183</v>
      </c>
    </row>
    <row r="6" spans="2:4" ht="20.100000000000001" customHeight="1" x14ac:dyDescent="0.25">
      <c r="B6" s="16">
        <v>44441</v>
      </c>
      <c r="C6" s="17">
        <v>7810</v>
      </c>
    </row>
    <row r="7" spans="2:4" ht="20.100000000000001" customHeight="1" x14ac:dyDescent="0.25">
      <c r="B7" s="16">
        <v>44442</v>
      </c>
      <c r="C7" s="17">
        <v>5416</v>
      </c>
    </row>
    <row r="8" spans="2:4" ht="20.100000000000001" customHeight="1" x14ac:dyDescent="0.25">
      <c r="B8" s="16">
        <v>44443</v>
      </c>
      <c r="C8" s="17">
        <v>8161</v>
      </c>
    </row>
    <row r="9" spans="2:4" ht="20.100000000000001" customHeight="1" x14ac:dyDescent="0.25">
      <c r="B9" s="16">
        <v>44444</v>
      </c>
      <c r="C9" s="17">
        <v>11863</v>
      </c>
    </row>
    <row r="10" spans="2:4" ht="20.100000000000001" customHeight="1" x14ac:dyDescent="0.25">
      <c r="B10" s="18">
        <v>44445</v>
      </c>
      <c r="C10" s="19">
        <v>11762</v>
      </c>
    </row>
    <row r="13" spans="2:4" ht="20.100000000000001" customHeight="1" x14ac:dyDescent="0.25">
      <c r="D13" s="27"/>
    </row>
  </sheetData>
  <mergeCells count="1">
    <mergeCell ref="B2:C2"/>
  </mergeCell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B389B-2E7C-4722-9895-6361266101D8}">
  <sheetPr codeName="Sheet8"/>
  <dimension ref="B2:C10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4.28515625" style="2" customWidth="1"/>
    <col min="2" max="2" width="22.140625" style="2" customWidth="1"/>
    <col min="3" max="3" width="21.7109375" style="2" customWidth="1"/>
    <col min="4" max="4" width="4.28515625" style="2" customWidth="1"/>
    <col min="5" max="16384" width="9.140625" style="2"/>
  </cols>
  <sheetData>
    <row r="2" spans="2:3" ht="20.100000000000001" customHeight="1" thickBot="1" x14ac:dyDescent="0.3">
      <c r="B2" s="36" t="s">
        <v>27</v>
      </c>
      <c r="C2" s="36"/>
    </row>
    <row r="3" spans="2:3" ht="20.100000000000001" customHeight="1" thickTop="1" x14ac:dyDescent="0.25"/>
    <row r="4" spans="2:3" ht="20.100000000000001" customHeight="1" x14ac:dyDescent="0.25">
      <c r="B4" s="20" t="s">
        <v>20</v>
      </c>
      <c r="C4" s="21" t="s">
        <v>24</v>
      </c>
    </row>
    <row r="5" spans="2:3" ht="20.100000000000001" customHeight="1" x14ac:dyDescent="0.25">
      <c r="B5" s="16">
        <v>44440</v>
      </c>
      <c r="C5" s="17">
        <v>1674</v>
      </c>
    </row>
    <row r="6" spans="2:3" ht="20.100000000000001" customHeight="1" x14ac:dyDescent="0.25">
      <c r="B6" s="16">
        <v>44441</v>
      </c>
      <c r="C6" s="17">
        <v>6142</v>
      </c>
    </row>
    <row r="7" spans="2:3" ht="20.100000000000001" customHeight="1" x14ac:dyDescent="0.25">
      <c r="B7" s="16">
        <v>44442</v>
      </c>
      <c r="C7" s="17">
        <v>1972</v>
      </c>
    </row>
    <row r="8" spans="2:3" ht="20.100000000000001" customHeight="1" x14ac:dyDescent="0.25">
      <c r="B8" s="16">
        <v>44443</v>
      </c>
      <c r="C8" s="17">
        <v>7086</v>
      </c>
    </row>
    <row r="9" spans="2:3" ht="20.100000000000001" customHeight="1" x14ac:dyDescent="0.25">
      <c r="B9" s="16">
        <v>44444</v>
      </c>
      <c r="C9" s="17">
        <v>6898</v>
      </c>
    </row>
    <row r="10" spans="2:3" ht="20.100000000000001" customHeight="1" x14ac:dyDescent="0.25">
      <c r="B10" s="18">
        <v>44445</v>
      </c>
      <c r="C10" s="19">
        <v>3480</v>
      </c>
    </row>
  </sheetData>
  <mergeCells count="1">
    <mergeCell ref="B2:C2"/>
  </mergeCell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B8CE8-2474-4DE8-B5CE-AF2051F90656}">
  <sheetPr codeName="Sheet5"/>
  <dimension ref="B2:Q12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4.28515625" style="2" customWidth="1"/>
    <col min="2" max="2" width="18.42578125" style="2" customWidth="1"/>
    <col min="3" max="3" width="14.85546875" style="2" customWidth="1"/>
    <col min="4" max="4" width="14.28515625" style="2" customWidth="1"/>
    <col min="5" max="6" width="4.28515625" style="2" customWidth="1"/>
    <col min="7" max="7" width="17" style="2" customWidth="1"/>
    <col min="8" max="8" width="18.140625" style="2" customWidth="1"/>
    <col min="9" max="9" width="18.42578125" style="2" customWidth="1"/>
    <col min="10" max="10" width="4.28515625" style="2" customWidth="1"/>
    <col min="11" max="16384" width="9.140625" style="2"/>
  </cols>
  <sheetData>
    <row r="2" spans="2:17" ht="20.100000000000001" customHeight="1" thickBot="1" x14ac:dyDescent="0.3">
      <c r="B2" s="40" t="s">
        <v>18</v>
      </c>
      <c r="C2" s="40"/>
      <c r="D2" s="40"/>
      <c r="G2" s="47" t="s">
        <v>42</v>
      </c>
      <c r="H2" s="47"/>
      <c r="I2" s="47"/>
    </row>
    <row r="3" spans="2:17" ht="20.100000000000001" customHeight="1" thickTop="1" x14ac:dyDescent="0.25">
      <c r="J3" s="10"/>
      <c r="K3" s="10"/>
      <c r="L3" s="10"/>
      <c r="M3" s="10"/>
      <c r="N3" s="10"/>
      <c r="O3" s="10"/>
      <c r="P3" s="10"/>
      <c r="Q3" s="10"/>
    </row>
    <row r="4" spans="2:17" ht="20.100000000000001" customHeight="1" x14ac:dyDescent="0.25">
      <c r="B4" s="15" t="s">
        <v>19</v>
      </c>
      <c r="C4" s="15" t="s">
        <v>20</v>
      </c>
      <c r="D4" s="15" t="s">
        <v>24</v>
      </c>
      <c r="G4" s="15" t="s">
        <v>19</v>
      </c>
      <c r="H4" s="15" t="s">
        <v>20</v>
      </c>
      <c r="I4" s="15" t="s">
        <v>24</v>
      </c>
      <c r="J4" s="10"/>
      <c r="K4" s="10"/>
      <c r="L4" s="10"/>
      <c r="M4" s="10"/>
      <c r="N4" s="10"/>
      <c r="O4" s="10"/>
      <c r="P4" s="10"/>
      <c r="Q4" s="10"/>
    </row>
    <row r="5" spans="2:17" ht="20.100000000000001" customHeight="1" x14ac:dyDescent="0.25">
      <c r="B5" s="11" t="s">
        <v>21</v>
      </c>
      <c r="C5" s="12">
        <v>44440</v>
      </c>
      <c r="D5" s="13">
        <f ca="1">INDEX(INDIRECT(B5&amp;"[Sales]"),MATCH(Summary!$C5,INDIRECT(B5&amp;"[Date]"),0))</f>
        <v>10239</v>
      </c>
      <c r="E5" s="14"/>
      <c r="G5" s="11" t="s">
        <v>21</v>
      </c>
      <c r="H5" s="12">
        <v>44443</v>
      </c>
      <c r="I5" s="13"/>
      <c r="J5" s="10"/>
      <c r="K5" s="10"/>
      <c r="L5" s="10"/>
      <c r="M5" s="10"/>
      <c r="N5" s="10"/>
      <c r="O5" s="10"/>
      <c r="P5" s="10"/>
      <c r="Q5" s="10"/>
    </row>
    <row r="6" spans="2:17" ht="20.100000000000001" customHeight="1" x14ac:dyDescent="0.25">
      <c r="B6" s="11" t="s">
        <v>22</v>
      </c>
      <c r="C6" s="12">
        <v>44441</v>
      </c>
      <c r="D6" s="13">
        <f ca="1">INDEX(INDIRECT(B6&amp;"[Sales]"),MATCH(Summary!$C6,INDIRECT(B6&amp;"[Date]"),0))</f>
        <v>7810</v>
      </c>
      <c r="E6" s="14"/>
      <c r="G6" s="11" t="s">
        <v>22</v>
      </c>
      <c r="H6" s="12">
        <v>44444</v>
      </c>
      <c r="I6" s="13"/>
      <c r="J6" s="10"/>
      <c r="K6" s="10"/>
      <c r="L6" s="10"/>
      <c r="N6" s="10"/>
      <c r="P6" s="10"/>
      <c r="Q6" s="10"/>
    </row>
    <row r="7" spans="2:17" ht="20.100000000000001" customHeight="1" x14ac:dyDescent="0.25">
      <c r="B7" s="11" t="s">
        <v>23</v>
      </c>
      <c r="C7" s="12">
        <v>44442</v>
      </c>
      <c r="D7" s="13">
        <f ca="1">INDEX(INDIRECT(B7&amp;"[Sales]"),MATCH(Summary!$C7,INDIRECT(B7&amp;"[Date]"),0))</f>
        <v>1972</v>
      </c>
      <c r="G7" s="11" t="s">
        <v>23</v>
      </c>
      <c r="H7" s="12">
        <v>44445</v>
      </c>
      <c r="I7" s="13"/>
      <c r="J7" s="10"/>
      <c r="K7" s="10"/>
      <c r="L7" s="10"/>
      <c r="M7" s="10"/>
      <c r="N7" s="10"/>
      <c r="O7" s="10"/>
      <c r="P7" s="10"/>
      <c r="Q7" s="10"/>
    </row>
    <row r="8" spans="2:17" ht="20.100000000000001" customHeight="1" x14ac:dyDescent="0.25">
      <c r="G8" s="46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2:17" ht="20.100000000000001" customHeight="1" x14ac:dyDescent="0.25">
      <c r="G9" s="46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2:17" ht="20.100000000000001" customHeight="1" x14ac:dyDescent="0.25">
      <c r="G10" s="46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2:17" ht="20.100000000000001" customHeight="1" x14ac:dyDescent="0.25"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2:17" ht="20.100000000000001" customHeight="1" x14ac:dyDescent="0.25"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</sheetData>
  <mergeCells count="2">
    <mergeCell ref="B2:D2"/>
    <mergeCell ref="G2:I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77C5E-AAC8-41D5-9AF3-4CAA3B02FD60}">
  <sheetPr codeName="Sheet9"/>
  <dimension ref="B2:H16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4.28515625" style="2" customWidth="1"/>
    <col min="2" max="2" width="14.5703125" style="2" customWidth="1"/>
    <col min="3" max="3" width="15" style="2" customWidth="1"/>
    <col min="4" max="5" width="11.85546875" style="2" customWidth="1"/>
    <col min="6" max="6" width="11.140625" style="2" customWidth="1"/>
    <col min="7" max="7" width="10.7109375" style="2" customWidth="1"/>
    <col min="8" max="8" width="11" style="2" customWidth="1"/>
    <col min="9" max="9" width="4.28515625" style="2" customWidth="1"/>
    <col min="10" max="16384" width="9.140625" style="2"/>
  </cols>
  <sheetData>
    <row r="2" spans="2:8" ht="20.100000000000001" customHeight="1" thickBot="1" x14ac:dyDescent="0.3">
      <c r="B2" s="41" t="s">
        <v>37</v>
      </c>
      <c r="C2" s="41"/>
      <c r="D2" s="41"/>
      <c r="E2" s="41"/>
      <c r="F2" s="41"/>
      <c r="G2" s="41"/>
      <c r="H2" s="41"/>
    </row>
    <row r="3" spans="2:8" ht="20.100000000000001" customHeight="1" thickTop="1" x14ac:dyDescent="0.25"/>
    <row r="4" spans="2:8" ht="20.100000000000001" customHeight="1" x14ac:dyDescent="0.25">
      <c r="B4" s="15" t="s">
        <v>28</v>
      </c>
      <c r="C4" s="15" t="s">
        <v>29</v>
      </c>
      <c r="D4" s="22">
        <v>44562</v>
      </c>
      <c r="E4" s="22">
        <v>44593</v>
      </c>
      <c r="F4" s="22">
        <v>44621</v>
      </c>
      <c r="G4" s="22">
        <v>44652</v>
      </c>
      <c r="H4" s="22">
        <v>44682</v>
      </c>
    </row>
    <row r="5" spans="2:8" ht="20.100000000000001" customHeight="1" x14ac:dyDescent="0.25">
      <c r="B5" s="5" t="s">
        <v>30</v>
      </c>
      <c r="C5" s="5" t="s">
        <v>31</v>
      </c>
      <c r="D5" s="6">
        <v>5503</v>
      </c>
      <c r="E5" s="6">
        <v>8155</v>
      </c>
      <c r="F5" s="6">
        <v>7266</v>
      </c>
      <c r="G5" s="6">
        <v>8177</v>
      </c>
      <c r="H5" s="6">
        <v>8411</v>
      </c>
    </row>
    <row r="6" spans="2:8" ht="20.100000000000001" customHeight="1" x14ac:dyDescent="0.25">
      <c r="B6" s="5" t="s">
        <v>32</v>
      </c>
      <c r="C6" s="5" t="s">
        <v>31</v>
      </c>
      <c r="D6" s="6">
        <v>5696</v>
      </c>
      <c r="E6" s="6">
        <v>7018</v>
      </c>
      <c r="F6" s="6">
        <v>5873</v>
      </c>
      <c r="G6" s="6">
        <v>5060</v>
      </c>
      <c r="H6" s="6">
        <v>7956</v>
      </c>
    </row>
    <row r="7" spans="2:8" ht="20.100000000000001" customHeight="1" x14ac:dyDescent="0.25">
      <c r="B7" s="5" t="s">
        <v>33</v>
      </c>
      <c r="C7" s="5" t="s">
        <v>31</v>
      </c>
      <c r="D7" s="6">
        <v>6001</v>
      </c>
      <c r="E7" s="6">
        <v>7156</v>
      </c>
      <c r="F7" s="6">
        <v>7545</v>
      </c>
      <c r="G7" s="6">
        <v>5634</v>
      </c>
      <c r="H7" s="6">
        <v>8067</v>
      </c>
    </row>
    <row r="8" spans="2:8" ht="20.100000000000001" customHeight="1" x14ac:dyDescent="0.25">
      <c r="B8" s="5" t="s">
        <v>30</v>
      </c>
      <c r="C8" s="5" t="s">
        <v>34</v>
      </c>
      <c r="D8" s="6">
        <v>5921</v>
      </c>
      <c r="E8" s="6">
        <v>6398</v>
      </c>
      <c r="F8" s="6">
        <v>6054</v>
      </c>
      <c r="G8" s="6">
        <v>6230</v>
      </c>
      <c r="H8" s="6">
        <v>5494</v>
      </c>
    </row>
    <row r="9" spans="2:8" ht="20.100000000000001" customHeight="1" x14ac:dyDescent="0.25">
      <c r="B9" s="5" t="s">
        <v>32</v>
      </c>
      <c r="C9" s="5" t="s">
        <v>34</v>
      </c>
      <c r="D9" s="6">
        <v>6952</v>
      </c>
      <c r="E9" s="6">
        <v>8176</v>
      </c>
      <c r="F9" s="6">
        <v>7698</v>
      </c>
      <c r="G9" s="6">
        <v>5130</v>
      </c>
      <c r="H9" s="6">
        <v>5526</v>
      </c>
    </row>
    <row r="10" spans="2:8" ht="20.100000000000001" customHeight="1" x14ac:dyDescent="0.25">
      <c r="B10" s="5" t="s">
        <v>33</v>
      </c>
      <c r="C10" s="5" t="s">
        <v>34</v>
      </c>
      <c r="D10" s="6">
        <v>6339</v>
      </c>
      <c r="E10" s="6">
        <v>7317</v>
      </c>
      <c r="F10" s="6">
        <v>8481</v>
      </c>
      <c r="G10" s="6">
        <v>8196</v>
      </c>
      <c r="H10" s="6">
        <v>6185</v>
      </c>
    </row>
    <row r="11" spans="2:8" ht="20.100000000000001" customHeight="1" x14ac:dyDescent="0.25">
      <c r="B11" s="5" t="s">
        <v>30</v>
      </c>
      <c r="C11" s="5" t="s">
        <v>35</v>
      </c>
      <c r="D11" s="6">
        <v>6627</v>
      </c>
      <c r="E11" s="6">
        <v>5196</v>
      </c>
      <c r="F11" s="6">
        <v>7671</v>
      </c>
      <c r="G11" s="6">
        <v>7250</v>
      </c>
      <c r="H11" s="6">
        <v>7131</v>
      </c>
    </row>
    <row r="12" spans="2:8" ht="20.100000000000001" customHeight="1" x14ac:dyDescent="0.25">
      <c r="B12" s="5" t="s">
        <v>32</v>
      </c>
      <c r="C12" s="5" t="s">
        <v>35</v>
      </c>
      <c r="D12" s="6">
        <v>5025</v>
      </c>
      <c r="E12" s="6">
        <v>8032</v>
      </c>
      <c r="F12" s="6">
        <v>5236</v>
      </c>
      <c r="G12" s="6">
        <v>6115</v>
      </c>
      <c r="H12" s="6">
        <v>7766</v>
      </c>
    </row>
    <row r="13" spans="2:8" ht="20.100000000000001" customHeight="1" x14ac:dyDescent="0.25">
      <c r="B13" s="5" t="s">
        <v>33</v>
      </c>
      <c r="C13" s="5" t="s">
        <v>35</v>
      </c>
      <c r="D13" s="6">
        <v>6684</v>
      </c>
      <c r="E13" s="6">
        <v>5898</v>
      </c>
      <c r="F13" s="6">
        <v>6965</v>
      </c>
      <c r="G13" s="6">
        <v>8431</v>
      </c>
      <c r="H13" s="6">
        <v>7984</v>
      </c>
    </row>
    <row r="14" spans="2:8" ht="20.100000000000001" customHeight="1" x14ac:dyDescent="0.25">
      <c r="B14" s="5" t="s">
        <v>30</v>
      </c>
      <c r="C14" s="5" t="s">
        <v>36</v>
      </c>
      <c r="D14" s="6">
        <v>7736</v>
      </c>
      <c r="E14" s="6">
        <v>6438</v>
      </c>
      <c r="F14" s="6">
        <v>5950</v>
      </c>
      <c r="G14" s="6">
        <v>5661</v>
      </c>
      <c r="H14" s="6">
        <v>7669</v>
      </c>
    </row>
    <row r="15" spans="2:8" ht="20.100000000000001" customHeight="1" x14ac:dyDescent="0.25">
      <c r="B15" s="5" t="s">
        <v>32</v>
      </c>
      <c r="C15" s="5" t="s">
        <v>36</v>
      </c>
      <c r="D15" s="6">
        <v>6649</v>
      </c>
      <c r="E15" s="6">
        <v>6835</v>
      </c>
      <c r="F15" s="6">
        <v>7666</v>
      </c>
      <c r="G15" s="6">
        <v>6265</v>
      </c>
      <c r="H15" s="6">
        <v>6211</v>
      </c>
    </row>
    <row r="16" spans="2:8" ht="20.100000000000001" customHeight="1" x14ac:dyDescent="0.25">
      <c r="B16" s="5" t="s">
        <v>33</v>
      </c>
      <c r="C16" s="5" t="s">
        <v>36</v>
      </c>
      <c r="D16" s="6">
        <v>5352</v>
      </c>
      <c r="E16" s="6">
        <v>6750</v>
      </c>
      <c r="F16" s="6">
        <v>7313</v>
      </c>
      <c r="G16" s="6">
        <v>7328</v>
      </c>
      <c r="H16" s="6">
        <v>5725</v>
      </c>
    </row>
  </sheetData>
  <mergeCells count="1">
    <mergeCell ref="B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Dataset</vt:lpstr>
      <vt:lpstr>SUM</vt:lpstr>
      <vt:lpstr>AGGREGATE</vt:lpstr>
      <vt:lpstr>SUBTOTAL</vt:lpstr>
      <vt:lpstr>Notebook</vt:lpstr>
      <vt:lpstr>Desktop</vt:lpstr>
      <vt:lpstr>Monitor</vt:lpstr>
      <vt:lpstr>Summary</vt:lpstr>
      <vt:lpstr>Dataset 1</vt:lpstr>
      <vt:lpstr>SUMIFS with INDEX and MATCH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2021-07-15T03:26:10Z</dcterms:created>
  <dcterms:modified xsi:type="dcterms:W3CDTF">2022-10-27T10:09:21Z</dcterms:modified>
</cp:coreProperties>
</file>