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4"/>
  </bookViews>
  <sheets>
    <sheet name="SUMIF() years separated" sheetId="1" r:id="rId1"/>
    <sheet name="SUMIF years together" sheetId="2" r:id="rId2"/>
    <sheet name="SUMPRODUCT Years Separated" sheetId="6" r:id="rId3"/>
    <sheet name="SUMPRODUCT Years Together" sheetId="7" r:id="rId4"/>
    <sheet name="PivotTable" sheetId="8" r:id="rId5"/>
  </sheets>
  <calcPr calcId="144525"/>
  <pivotCaches>
    <pivotCache cacheId="7" r:id="rId6"/>
  </pivotCaches>
</workbook>
</file>

<file path=xl/calcChain.xml><?xml version="1.0" encoding="utf-8"?>
<calcChain xmlns="http://schemas.openxmlformats.org/spreadsheetml/2006/main">
  <c r="F5" i="7" l="1"/>
  <c r="F6" i="7"/>
  <c r="F7" i="7"/>
  <c r="F8" i="7"/>
  <c r="F9" i="7"/>
  <c r="F10" i="7"/>
  <c r="F11" i="7"/>
  <c r="F12" i="7"/>
  <c r="F13" i="7"/>
  <c r="F14" i="7"/>
  <c r="F15" i="7"/>
  <c r="F4" i="7"/>
  <c r="G5" i="6"/>
  <c r="G6" i="6"/>
  <c r="G7" i="6"/>
  <c r="G8" i="6"/>
  <c r="G9" i="6"/>
  <c r="G10" i="6"/>
  <c r="G11" i="6"/>
  <c r="G12" i="6"/>
  <c r="G13" i="6"/>
  <c r="G14" i="6"/>
  <c r="G15" i="6"/>
  <c r="G4" i="6"/>
  <c r="F5" i="6"/>
  <c r="F6" i="6"/>
  <c r="F7" i="6"/>
  <c r="F8" i="6"/>
  <c r="F9" i="6"/>
  <c r="F10" i="6"/>
  <c r="F11" i="6"/>
  <c r="F12" i="6"/>
  <c r="F13" i="6"/>
  <c r="F14" i="6"/>
  <c r="F15" i="6"/>
  <c r="F4" i="6"/>
  <c r="G5" i="2"/>
  <c r="G6" i="2"/>
  <c r="G7" i="2"/>
  <c r="G8" i="2"/>
  <c r="G9" i="2"/>
  <c r="G10" i="2"/>
  <c r="G11" i="2"/>
  <c r="G12" i="2"/>
  <c r="G13" i="2"/>
  <c r="G14" i="2"/>
  <c r="G15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4" i="2"/>
  <c r="I15" i="1"/>
  <c r="I14" i="1"/>
  <c r="I13" i="1"/>
  <c r="I12" i="1"/>
  <c r="I11" i="1"/>
  <c r="I10" i="1"/>
  <c r="I9" i="1"/>
  <c r="I8" i="1"/>
  <c r="I7" i="1"/>
  <c r="I6" i="1"/>
  <c r="I5" i="1"/>
  <c r="I4" i="1"/>
  <c r="F5" i="1"/>
  <c r="F6" i="1"/>
  <c r="F7" i="1"/>
  <c r="F8" i="1"/>
  <c r="F9" i="1"/>
  <c r="F10" i="1"/>
  <c r="F11" i="1"/>
  <c r="F12" i="1"/>
  <c r="F13" i="1"/>
  <c r="F14" i="1"/>
  <c r="F15" i="1"/>
  <c r="F4" i="1"/>
</calcChain>
</file>

<file path=xl/sharedStrings.xml><?xml version="1.0" encoding="utf-8"?>
<sst xmlns="http://schemas.openxmlformats.org/spreadsheetml/2006/main" count="69" uniqueCount="29">
  <si>
    <t>Sales Record of Ernesto Group</t>
  </si>
  <si>
    <t>Date</t>
  </si>
  <si>
    <t>Total Sales</t>
  </si>
  <si>
    <t>Total Sales of 2019</t>
  </si>
  <si>
    <t>Total Sales of 2020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</si>
  <si>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</si>
  <si>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</si>
  <si>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</si>
  <si>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</si>
  <si>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</si>
  <si>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</si>
  <si>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</si>
  <si>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</si>
  <si>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</si>
  <si>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</si>
  <si>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</si>
  <si>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</si>
  <si>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 Name</t>
  </si>
  <si>
    <t>Total Sales by Month</t>
  </si>
  <si>
    <t>2019</t>
  </si>
  <si>
    <t>2020</t>
  </si>
  <si>
    <t>Row Labels</t>
  </si>
  <si>
    <t>Grand Total</t>
  </si>
  <si>
    <t>Sum of Total Sales</t>
  </si>
  <si>
    <t>Jun</t>
  </si>
  <si>
    <t>Jul</t>
  </si>
  <si>
    <t>Aug</t>
  </si>
  <si>
    <t>Sep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</si>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</sst>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mmmm"/>
    <numFmt numFmtId="168" formatCode="[$-409]d\-mmm\-yy;@"/>
    <numFmt numFmtId="170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6" fillId="0" borderId="0" xfId="0" applyFont="1"/>
    <xf numFmtId="0" fontId="3" fillId="2" borderId="2" xfId="0" applyFont="1" applyFill="1" applyBorder="1"/>
    <xf numFmtId="168" fontId="6" fillId="0" borderId="2" xfId="0" applyNumberFormat="1" applyFont="1" applyBorder="1"/>
    <xf numFmtId="170" fontId="6" fillId="0" borderId="2" xfId="0" applyNumberFormat="1" applyFont="1" applyBorder="1"/>
    <xf numFmtId="167" fontId="6" fillId="0" borderId="0" xfId="0" applyNumberFormat="1" applyFont="1"/>
    <xf numFmtId="168" fontId="6" fillId="0" borderId="0" xfId="0" applyNumberFormat="1" applyFont="1"/>
    <xf numFmtId="167" fontId="6" fillId="0" borderId="2" xfId="0" applyNumberFormat="1" applyFont="1" applyBorder="1"/>
    <xf numFmtId="0" fontId="6" fillId="0" borderId="2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6" fillId="3" borderId="2" xfId="0" applyFont="1" applyFill="1" applyBorder="1"/>
    <xf numFmtId="49" fontId="0" fillId="0" borderId="0" xfId="0" applyNumberFormat="1"/>
    <xf numFmtId="49" fontId="5" fillId="2" borderId="2" xfId="0" applyNumberFormat="1" applyFont="1" applyFill="1" applyBorder="1"/>
    <xf numFmtId="49" fontId="1" fillId="2" borderId="2" xfId="0" applyNumberFormat="1" applyFont="1" applyFill="1" applyBorder="1"/>
    <xf numFmtId="0" fontId="0" fillId="0" borderId="0" xfId="0" pivotButton="1"/>
    <xf numFmtId="168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384.162514351854" createdVersion="4" refreshedVersion="4" minRefreshableVersion="3" recordCount="21">
  <cacheSource type="worksheet">
    <worksheetSource ref="B3:C24" sheet="PivotTable"/>
  </cacheSource>
  <cacheFields count="2">
    <cacheField name="Date" numFmtId="168">
      <sharedItems containsSemiMixedTypes="0" containsNonDate="0" containsDate="1" containsString="0" minDate="2019-05-03T00:00:00" maxDate="2021-08-30T00:00:00" count="21">
        <d v="2019-05-03T00:00:00"/>
        <d v="2019-05-12T00:00:00"/>
        <d v="2019-05-22T00:00:00"/>
        <d v="2019-06-10T00:00:00"/>
        <d v="2019-06-25T00:00:00"/>
        <d v="2019-07-12T00:00:00"/>
        <d v="2019-08-01T00:00:00"/>
        <d v="2019-08-11T00:00:00"/>
        <d v="2021-08-29T00:00:00"/>
        <d v="2019-09-25T00:00:00"/>
        <d v="2019-10-10T00:00:00"/>
        <d v="2019-10-20T00:00:00"/>
        <d v="2020-05-06T00:00:00"/>
        <d v="2020-05-21T00:00:00"/>
        <d v="2020-06-12T00:00:00"/>
        <d v="2020-06-13T00:00:00"/>
        <d v="2020-07-20T00:00:00"/>
        <d v="2020-08-20T00:00:00"/>
        <d v="2020-08-22T00:00:00"/>
        <d v="2020-09-21T00:00:00"/>
        <d v="2020-10-11T00:00:00"/>
      </sharedItems>
      <fieldGroup base="0">
        <rangePr groupBy="months" startDate="2019-05-03T00:00:00" endDate="2021-08-30T00:00:00"/>
        <groupItems count="14">
          <s v="&lt;5/3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30/2021"/>
        </groupItems>
      </fieldGroup>
    </cacheField>
    <cacheField name="Total Sales" numFmtId="170">
      <sharedItems containsSemiMixedTypes="0" containsString="0" containsNumber="1" containsInteger="1" minValue="2000" maxValue="3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n v="10000"/>
  </r>
  <r>
    <x v="1"/>
    <n v="7000"/>
  </r>
  <r>
    <x v="2"/>
    <n v="2000"/>
  </r>
  <r>
    <x v="3"/>
    <n v="12000"/>
  </r>
  <r>
    <x v="4"/>
    <n v="15000"/>
  </r>
  <r>
    <x v="5"/>
    <n v="14000"/>
  </r>
  <r>
    <x v="6"/>
    <n v="30000"/>
  </r>
  <r>
    <x v="7"/>
    <n v="6000"/>
  </r>
  <r>
    <x v="8"/>
    <n v="22000"/>
  </r>
  <r>
    <x v="9"/>
    <n v="17000"/>
  </r>
  <r>
    <x v="10"/>
    <n v="4000"/>
  </r>
  <r>
    <x v="11"/>
    <n v="3000"/>
  </r>
  <r>
    <x v="12"/>
    <n v="5000"/>
  </r>
  <r>
    <x v="13"/>
    <n v="26000"/>
  </r>
  <r>
    <x v="14"/>
    <n v="23000"/>
  </r>
  <r>
    <x v="15"/>
    <n v="11000"/>
  </r>
  <r>
    <x v="16"/>
    <n v="10000"/>
  </r>
  <r>
    <x v="17"/>
    <n v="10000"/>
  </r>
  <r>
    <x v="18"/>
    <n v="9000"/>
  </r>
  <r>
    <x v="19"/>
    <n v="7000"/>
  </r>
  <r>
    <x v="20"/>
    <n v="1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3:F10" firstHeaderRow="1" firstDataRow="1" firstDataCol="1"/>
  <pivotFields count="2">
    <pivotField axis="axisRow" numFmtId="168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70" showAll="0"/>
  </pivotFields>
  <rowFields count="1">
    <field x="0"/>
  </rowFields>
  <rowItems count="7"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Total Sales" fld="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4" sqref="I4"/>
    </sheetView>
  </sheetViews>
  <sheetFormatPr defaultRowHeight="15" x14ac:dyDescent="0.25"/>
  <cols>
    <col min="1" max="1" width="9.140625" style="3"/>
    <col min="2" max="3" width="18.42578125" style="3" customWidth="1"/>
    <col min="4" max="4" width="11.28515625" style="3" customWidth="1"/>
    <col min="5" max="6" width="10" style="3" bestFit="1" customWidth="1"/>
    <col min="7" max="7" width="9.140625" style="3"/>
    <col min="8" max="9" width="10" style="3" bestFit="1" customWidth="1"/>
    <col min="10" max="16384" width="9.140625" style="3"/>
  </cols>
  <sheetData>
    <row r="1" spans="1:9" ht="18.75" x14ac:dyDescent="0.3">
      <c r="A1" s="1" t="s">
        <v>0</v>
      </c>
      <c r="B1" s="1"/>
      <c r="C1" s="1"/>
      <c r="D1" s="1"/>
    </row>
    <row r="3" spans="1:9" ht="15.75" x14ac:dyDescent="0.25">
      <c r="B3" s="4" t="s">
        <v>1</v>
      </c>
      <c r="C3" s="4" t="s">
        <v>2</v>
      </c>
      <c r="E3" s="11" t="s">
        <v>3</v>
      </c>
      <c r="F3" s="11"/>
      <c r="H3" s="11" t="s">
        <v>4</v>
      </c>
      <c r="I3" s="11"/>
    </row>
    <row r="4" spans="1:9" x14ac:dyDescent="0.25">
      <c r="B4" s="5">
        <v>43588</v>
      </c>
      <c r="C4" s="6">
        <v>10000</v>
      </c>
      <c r="E4" s="9">
        <v>43466</v>
      </c>
      <c r="F4" s="6">
        <f>SUMIFS($C$4:$C$24,$B$4:$B$24,"&gt;"&amp;E4,$B$4:$B$24,"&lt;"&amp;EOMONTH(E4,0))</f>
        <v>0</v>
      </c>
      <c r="H4" s="9">
        <v>43831</v>
      </c>
      <c r="I4" s="6">
        <f>SUMIFS($C$4:$C$24,$B$4:$B$24,"&gt;"&amp;H4,$B$4:$B$24,"&lt;"&amp;EOMONTH(H4,0))</f>
        <v>0</v>
      </c>
    </row>
    <row r="5" spans="1:9" x14ac:dyDescent="0.25">
      <c r="B5" s="5">
        <v>43597</v>
      </c>
      <c r="C5" s="6">
        <v>7000</v>
      </c>
      <c r="E5" s="9">
        <v>43497</v>
      </c>
      <c r="F5" s="6">
        <f t="shared" ref="F5:F15" si="0">SUMIFS($C$4:$C$24,$B$4:$B$24,"&gt;"&amp;E5,$B$4:$B$24,"&lt;"&amp;EOMONTH(E5,0))</f>
        <v>0</v>
      </c>
      <c r="H5" s="9">
        <v>43862</v>
      </c>
      <c r="I5" s="6">
        <f t="shared" ref="I5:I15" si="1">SUMIFS($C$4:$C$24,$B$4:$B$24,"&gt;"&amp;H5,$B$4:$B$24,"&lt;"&amp;EOMONTH(H5,0))</f>
        <v>0</v>
      </c>
    </row>
    <row r="6" spans="1:9" x14ac:dyDescent="0.25">
      <c r="B6" s="5">
        <v>43607</v>
      </c>
      <c r="C6" s="6">
        <v>2000</v>
      </c>
      <c r="E6" s="9">
        <v>43525</v>
      </c>
      <c r="F6" s="6">
        <f t="shared" si="0"/>
        <v>0</v>
      </c>
      <c r="H6" s="9">
        <v>43891</v>
      </c>
      <c r="I6" s="6">
        <f t="shared" si="1"/>
        <v>0</v>
      </c>
    </row>
    <row r="7" spans="1:9" x14ac:dyDescent="0.25">
      <c r="B7" s="5">
        <v>43626</v>
      </c>
      <c r="C7" s="6">
        <v>12000</v>
      </c>
      <c r="E7" s="9">
        <v>43556</v>
      </c>
      <c r="F7" s="6">
        <f t="shared" si="0"/>
        <v>0</v>
      </c>
      <c r="H7" s="9">
        <v>43922</v>
      </c>
      <c r="I7" s="6">
        <f t="shared" si="1"/>
        <v>0</v>
      </c>
    </row>
    <row r="8" spans="1:9" x14ac:dyDescent="0.25">
      <c r="B8" s="5">
        <v>43641</v>
      </c>
      <c r="C8" s="6">
        <v>15000</v>
      </c>
      <c r="E8" s="9">
        <v>43586</v>
      </c>
      <c r="F8" s="6">
        <f t="shared" si="0"/>
        <v>19000</v>
      </c>
      <c r="H8" s="9">
        <v>43952</v>
      </c>
      <c r="I8" s="6">
        <f t="shared" si="1"/>
        <v>31000</v>
      </c>
    </row>
    <row r="9" spans="1:9" x14ac:dyDescent="0.25">
      <c r="B9" s="5">
        <v>43658</v>
      </c>
      <c r="C9" s="6">
        <v>14000</v>
      </c>
      <c r="E9" s="9">
        <v>43617</v>
      </c>
      <c r="F9" s="6">
        <f t="shared" si="0"/>
        <v>27000</v>
      </c>
      <c r="H9" s="9">
        <v>43983</v>
      </c>
      <c r="I9" s="6">
        <f t="shared" si="1"/>
        <v>34000</v>
      </c>
    </row>
    <row r="10" spans="1:9" x14ac:dyDescent="0.25">
      <c r="B10" s="5">
        <v>43678</v>
      </c>
      <c r="C10" s="6">
        <v>30000</v>
      </c>
      <c r="E10" s="9">
        <v>43647</v>
      </c>
      <c r="F10" s="6">
        <f t="shared" si="0"/>
        <v>14000</v>
      </c>
      <c r="H10" s="9">
        <v>44013</v>
      </c>
      <c r="I10" s="6">
        <f t="shared" si="1"/>
        <v>10000</v>
      </c>
    </row>
    <row r="11" spans="1:9" x14ac:dyDescent="0.25">
      <c r="B11" s="5">
        <v>43688</v>
      </c>
      <c r="C11" s="6">
        <v>6000</v>
      </c>
      <c r="E11" s="9">
        <v>43678</v>
      </c>
      <c r="F11" s="6">
        <f t="shared" si="0"/>
        <v>6000</v>
      </c>
      <c r="H11" s="9">
        <v>44044</v>
      </c>
      <c r="I11" s="6">
        <f t="shared" si="1"/>
        <v>19000</v>
      </c>
    </row>
    <row r="12" spans="1:9" x14ac:dyDescent="0.25">
      <c r="B12" s="5">
        <v>44437</v>
      </c>
      <c r="C12" s="6">
        <v>22000</v>
      </c>
      <c r="E12" s="9">
        <v>43709</v>
      </c>
      <c r="F12" s="6">
        <f t="shared" si="0"/>
        <v>17000</v>
      </c>
      <c r="H12" s="9">
        <v>44075</v>
      </c>
      <c r="I12" s="6">
        <f t="shared" si="1"/>
        <v>7000</v>
      </c>
    </row>
    <row r="13" spans="1:9" x14ac:dyDescent="0.25">
      <c r="B13" s="5">
        <v>43733</v>
      </c>
      <c r="C13" s="6">
        <v>17000</v>
      </c>
      <c r="E13" s="9">
        <v>43739</v>
      </c>
      <c r="F13" s="6">
        <f t="shared" si="0"/>
        <v>7000</v>
      </c>
      <c r="H13" s="9">
        <v>44105</v>
      </c>
      <c r="I13" s="6">
        <f t="shared" si="1"/>
        <v>15000</v>
      </c>
    </row>
    <row r="14" spans="1:9" x14ac:dyDescent="0.25">
      <c r="B14" s="5">
        <v>43748</v>
      </c>
      <c r="C14" s="6">
        <v>4000</v>
      </c>
      <c r="E14" s="9">
        <v>43770</v>
      </c>
      <c r="F14" s="6">
        <f t="shared" si="0"/>
        <v>0</v>
      </c>
      <c r="H14" s="9">
        <v>44136</v>
      </c>
      <c r="I14" s="6">
        <f t="shared" si="1"/>
        <v>0</v>
      </c>
    </row>
    <row r="15" spans="1:9" x14ac:dyDescent="0.25">
      <c r="B15" s="5">
        <v>43758</v>
      </c>
      <c r="C15" s="6">
        <v>3000</v>
      </c>
      <c r="E15" s="9">
        <v>43800</v>
      </c>
      <c r="F15" s="6">
        <f t="shared" si="0"/>
        <v>0</v>
      </c>
      <c r="H15" s="9">
        <v>44166</v>
      </c>
      <c r="I15" s="6">
        <f t="shared" si="1"/>
        <v>0</v>
      </c>
    </row>
    <row r="16" spans="1:9" x14ac:dyDescent="0.25">
      <c r="B16" s="5">
        <v>43957</v>
      </c>
      <c r="C16" s="6">
        <v>5000</v>
      </c>
    </row>
    <row r="17" spans="2:5" x14ac:dyDescent="0.25">
      <c r="B17" s="5">
        <v>43972</v>
      </c>
      <c r="C17" s="6">
        <v>26000</v>
      </c>
      <c r="E17" s="7"/>
    </row>
    <row r="18" spans="2:5" x14ac:dyDescent="0.25">
      <c r="B18" s="5">
        <v>43994</v>
      </c>
      <c r="C18" s="6">
        <v>23000</v>
      </c>
    </row>
    <row r="19" spans="2:5" x14ac:dyDescent="0.25">
      <c r="B19" s="5">
        <v>43995</v>
      </c>
      <c r="C19" s="6">
        <v>11000</v>
      </c>
    </row>
    <row r="20" spans="2:5" x14ac:dyDescent="0.25">
      <c r="B20" s="5">
        <v>44032</v>
      </c>
      <c r="C20" s="6">
        <v>10000</v>
      </c>
    </row>
    <row r="21" spans="2:5" x14ac:dyDescent="0.25">
      <c r="B21" s="5">
        <v>44063</v>
      </c>
      <c r="C21" s="6">
        <v>10000</v>
      </c>
    </row>
    <row r="22" spans="2:5" x14ac:dyDescent="0.25">
      <c r="B22" s="5">
        <v>44065</v>
      </c>
      <c r="C22" s="6">
        <v>9000</v>
      </c>
    </row>
    <row r="23" spans="2:5" x14ac:dyDescent="0.25">
      <c r="B23" s="5">
        <v>44095</v>
      </c>
      <c r="C23" s="6">
        <v>7000</v>
      </c>
    </row>
    <row r="24" spans="2:5" x14ac:dyDescent="0.25">
      <c r="B24" s="5">
        <v>44115</v>
      </c>
      <c r="C24" s="6">
        <v>15000</v>
      </c>
    </row>
    <row r="25" spans="2:5" x14ac:dyDescent="0.25">
      <c r="B25" s="8"/>
    </row>
    <row r="26" spans="2:5" x14ac:dyDescent="0.25">
      <c r="B26" s="8"/>
    </row>
    <row r="27" spans="2:5" x14ac:dyDescent="0.25">
      <c r="B27" s="8"/>
    </row>
    <row r="28" spans="2:5" x14ac:dyDescent="0.25">
      <c r="B28" s="8"/>
    </row>
    <row r="29" spans="2:5" x14ac:dyDescent="0.25">
      <c r="B29" s="8"/>
    </row>
    <row r="30" spans="2:5" x14ac:dyDescent="0.25">
      <c r="B30" s="8"/>
    </row>
  </sheetData>
  <mergeCells count="3">
    <mergeCell ref="A1:D1"/>
    <mergeCell ref="E3:F3"/>
    <mergeCell ref="H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4" sqref="G4"/>
    </sheetView>
  </sheetViews>
  <sheetFormatPr defaultRowHeight="15" x14ac:dyDescent="0.25"/>
  <cols>
    <col min="1" max="1" width="9.140625" style="3"/>
    <col min="2" max="3" width="18.42578125" style="3" customWidth="1"/>
    <col min="4" max="4" width="15.5703125" style="3" customWidth="1"/>
    <col min="5" max="5" width="9.140625" style="3"/>
    <col min="6" max="6" width="10.85546875" style="3" customWidth="1"/>
    <col min="7" max="7" width="12.140625" style="3" customWidth="1"/>
    <col min="8" max="16384" width="9.140625" style="3"/>
  </cols>
  <sheetData>
    <row r="1" spans="1:7" ht="18.75" x14ac:dyDescent="0.3">
      <c r="A1" s="1" t="s">
        <v>0</v>
      </c>
      <c r="B1" s="1"/>
      <c r="C1" s="1"/>
      <c r="D1" s="1"/>
    </row>
    <row r="3" spans="1:7" ht="15.75" x14ac:dyDescent="0.25">
      <c r="B3" s="4" t="s">
        <v>1</v>
      </c>
      <c r="C3" s="4" t="s">
        <v>2</v>
      </c>
      <c r="D3" s="12" t="s">
        <v>17</v>
      </c>
      <c r="E3" s="7"/>
      <c r="F3" s="11" t="s">
        <v>18</v>
      </c>
      <c r="G3" s="11"/>
    </row>
    <row r="4" spans="1:7" x14ac:dyDescent="0.25">
      <c r="B4" s="5">
        <v>43588</v>
      </c>
      <c r="C4" s="6">
        <v>10000</v>
      </c>
      <c r="D4" s="13" t="str">
        <f>TEXT(B4,"mmmm")</f>
        <v>May</v>
      </c>
      <c r="E4" s="7"/>
      <c r="F4" s="10" t="s">
        <v>5</v>
      </c>
      <c r="G4" s="6">
        <f>SUMIF($D$4:$D$24,F4,$C$4:$C$24)</f>
        <v>0</v>
      </c>
    </row>
    <row r="5" spans="1:7" x14ac:dyDescent="0.25">
      <c r="B5" s="5">
        <v>43597</v>
      </c>
      <c r="C5" s="6">
        <v>7000</v>
      </c>
      <c r="D5" s="13" t="str">
        <f t="shared" ref="D5:D24" si="0">TEXT(B5,"mmmm")</f>
        <v>May</v>
      </c>
      <c r="F5" s="10" t="s">
        <v>6</v>
      </c>
      <c r="G5" s="6">
        <f t="shared" ref="G5:G15" si="1">SUMIF($D$4:$D$24,F5,$C$4:$C$24)</f>
        <v>0</v>
      </c>
    </row>
    <row r="6" spans="1:7" x14ac:dyDescent="0.25">
      <c r="B6" s="5">
        <v>43607</v>
      </c>
      <c r="C6" s="6">
        <v>2000</v>
      </c>
      <c r="D6" s="13" t="str">
        <f t="shared" si="0"/>
        <v>May</v>
      </c>
      <c r="F6" s="10" t="s">
        <v>7</v>
      </c>
      <c r="G6" s="6">
        <f t="shared" si="1"/>
        <v>0</v>
      </c>
    </row>
    <row r="7" spans="1:7" x14ac:dyDescent="0.25">
      <c r="B7" s="5">
        <v>43626</v>
      </c>
      <c r="C7" s="6">
        <v>12000</v>
      </c>
      <c r="D7" s="13" t="str">
        <f t="shared" si="0"/>
        <v>June</v>
      </c>
      <c r="F7" s="10" t="s">
        <v>8</v>
      </c>
      <c r="G7" s="6">
        <f t="shared" si="1"/>
        <v>0</v>
      </c>
    </row>
    <row r="8" spans="1:7" x14ac:dyDescent="0.25">
      <c r="B8" s="5">
        <v>43641</v>
      </c>
      <c r="C8" s="6">
        <v>15000</v>
      </c>
      <c r="D8" s="13" t="str">
        <f t="shared" si="0"/>
        <v>June</v>
      </c>
      <c r="F8" s="10" t="s">
        <v>9</v>
      </c>
      <c r="G8" s="6">
        <f t="shared" si="1"/>
        <v>50000</v>
      </c>
    </row>
    <row r="9" spans="1:7" x14ac:dyDescent="0.25">
      <c r="B9" s="5">
        <v>43658</v>
      </c>
      <c r="C9" s="6">
        <v>14000</v>
      </c>
      <c r="D9" s="13" t="str">
        <f t="shared" si="0"/>
        <v>July</v>
      </c>
      <c r="F9" s="10" t="s">
        <v>10</v>
      </c>
      <c r="G9" s="6">
        <f t="shared" si="1"/>
        <v>61000</v>
      </c>
    </row>
    <row r="10" spans="1:7" x14ac:dyDescent="0.25">
      <c r="B10" s="5">
        <v>43678</v>
      </c>
      <c r="C10" s="6">
        <v>30000</v>
      </c>
      <c r="D10" s="13" t="str">
        <f t="shared" si="0"/>
        <v>August</v>
      </c>
      <c r="F10" s="10" t="s">
        <v>11</v>
      </c>
      <c r="G10" s="6">
        <f t="shared" si="1"/>
        <v>24000</v>
      </c>
    </row>
    <row r="11" spans="1:7" x14ac:dyDescent="0.25">
      <c r="B11" s="5">
        <v>43688</v>
      </c>
      <c r="C11" s="6">
        <v>6000</v>
      </c>
      <c r="D11" s="13" t="str">
        <f t="shared" si="0"/>
        <v>August</v>
      </c>
      <c r="F11" s="10" t="s">
        <v>12</v>
      </c>
      <c r="G11" s="6">
        <f t="shared" si="1"/>
        <v>77000</v>
      </c>
    </row>
    <row r="12" spans="1:7" x14ac:dyDescent="0.25">
      <c r="B12" s="5">
        <v>44437</v>
      </c>
      <c r="C12" s="6">
        <v>22000</v>
      </c>
      <c r="D12" s="13" t="str">
        <f t="shared" si="0"/>
        <v>August</v>
      </c>
      <c r="F12" s="10" t="s">
        <v>13</v>
      </c>
      <c r="G12" s="6">
        <f t="shared" si="1"/>
        <v>24000</v>
      </c>
    </row>
    <row r="13" spans="1:7" x14ac:dyDescent="0.25">
      <c r="B13" s="5">
        <v>43733</v>
      </c>
      <c r="C13" s="6">
        <v>17000</v>
      </c>
      <c r="D13" s="13" t="str">
        <f t="shared" si="0"/>
        <v>September</v>
      </c>
      <c r="F13" s="10" t="s">
        <v>14</v>
      </c>
      <c r="G13" s="6">
        <f t="shared" si="1"/>
        <v>22000</v>
      </c>
    </row>
    <row r="14" spans="1:7" x14ac:dyDescent="0.25">
      <c r="B14" s="5">
        <v>43748</v>
      </c>
      <c r="C14" s="6">
        <v>4000</v>
      </c>
      <c r="D14" s="13" t="str">
        <f t="shared" si="0"/>
        <v>October</v>
      </c>
      <c r="F14" s="10" t="s">
        <v>15</v>
      </c>
      <c r="G14" s="6">
        <f t="shared" si="1"/>
        <v>0</v>
      </c>
    </row>
    <row r="15" spans="1:7" x14ac:dyDescent="0.25">
      <c r="B15" s="5">
        <v>43758</v>
      </c>
      <c r="C15" s="6">
        <v>3000</v>
      </c>
      <c r="D15" s="13" t="str">
        <f t="shared" si="0"/>
        <v>October</v>
      </c>
      <c r="F15" s="10" t="s">
        <v>16</v>
      </c>
      <c r="G15" s="6">
        <f t="shared" si="1"/>
        <v>0</v>
      </c>
    </row>
    <row r="16" spans="1:7" x14ac:dyDescent="0.25">
      <c r="B16" s="5">
        <v>43957</v>
      </c>
      <c r="C16" s="6">
        <v>5000</v>
      </c>
      <c r="D16" s="13" t="str">
        <f t="shared" si="0"/>
        <v>May</v>
      </c>
    </row>
    <row r="17" spans="2:4" x14ac:dyDescent="0.25">
      <c r="B17" s="5">
        <v>43972</v>
      </c>
      <c r="C17" s="6">
        <v>26000</v>
      </c>
      <c r="D17" s="13" t="str">
        <f t="shared" si="0"/>
        <v>May</v>
      </c>
    </row>
    <row r="18" spans="2:4" x14ac:dyDescent="0.25">
      <c r="B18" s="5">
        <v>43994</v>
      </c>
      <c r="C18" s="6">
        <v>23000</v>
      </c>
      <c r="D18" s="13" t="str">
        <f t="shared" si="0"/>
        <v>June</v>
      </c>
    </row>
    <row r="19" spans="2:4" x14ac:dyDescent="0.25">
      <c r="B19" s="5">
        <v>43995</v>
      </c>
      <c r="C19" s="6">
        <v>11000</v>
      </c>
      <c r="D19" s="13" t="str">
        <f t="shared" si="0"/>
        <v>June</v>
      </c>
    </row>
    <row r="20" spans="2:4" x14ac:dyDescent="0.25">
      <c r="B20" s="5">
        <v>44032</v>
      </c>
      <c r="C20" s="6">
        <v>10000</v>
      </c>
      <c r="D20" s="13" t="str">
        <f t="shared" si="0"/>
        <v>July</v>
      </c>
    </row>
    <row r="21" spans="2:4" x14ac:dyDescent="0.25">
      <c r="B21" s="5">
        <v>44063</v>
      </c>
      <c r="C21" s="6">
        <v>10000</v>
      </c>
      <c r="D21" s="13" t="str">
        <f t="shared" si="0"/>
        <v>August</v>
      </c>
    </row>
    <row r="22" spans="2:4" x14ac:dyDescent="0.25">
      <c r="B22" s="5">
        <v>44065</v>
      </c>
      <c r="C22" s="6">
        <v>9000</v>
      </c>
      <c r="D22" s="13" t="str">
        <f t="shared" si="0"/>
        <v>August</v>
      </c>
    </row>
    <row r="23" spans="2:4" x14ac:dyDescent="0.25">
      <c r="B23" s="5">
        <v>44095</v>
      </c>
      <c r="C23" s="6">
        <v>7000</v>
      </c>
      <c r="D23" s="13" t="str">
        <f t="shared" si="0"/>
        <v>September</v>
      </c>
    </row>
    <row r="24" spans="2:4" x14ac:dyDescent="0.25">
      <c r="B24" s="5">
        <v>44115</v>
      </c>
      <c r="C24" s="6">
        <v>15000</v>
      </c>
      <c r="D24" s="13" t="str">
        <f t="shared" si="0"/>
        <v>October</v>
      </c>
    </row>
    <row r="25" spans="2:4" x14ac:dyDescent="0.25">
      <c r="B25" s="8"/>
    </row>
    <row r="26" spans="2:4" x14ac:dyDescent="0.25">
      <c r="B26" s="8"/>
    </row>
    <row r="27" spans="2:4" x14ac:dyDescent="0.25">
      <c r="B27" s="8"/>
    </row>
    <row r="28" spans="2:4" x14ac:dyDescent="0.25">
      <c r="B28" s="8"/>
    </row>
    <row r="29" spans="2:4" x14ac:dyDescent="0.25">
      <c r="B29" s="8"/>
    </row>
    <row r="30" spans="2:4" x14ac:dyDescent="0.25">
      <c r="B30" s="8"/>
    </row>
  </sheetData>
  <mergeCells count="2">
    <mergeCell ref="A1:D1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4" sqref="F4"/>
    </sheetView>
  </sheetViews>
  <sheetFormatPr defaultRowHeight="15" x14ac:dyDescent="0.25"/>
  <cols>
    <col min="2" max="2" width="17.28515625" customWidth="1"/>
    <col min="3" max="3" width="16" customWidth="1"/>
    <col min="4" max="4" width="15.28515625" customWidth="1"/>
    <col min="5" max="5" width="13.42578125" bestFit="1" customWidth="1"/>
    <col min="6" max="6" width="10" bestFit="1" customWidth="1"/>
  </cols>
  <sheetData>
    <row r="1" spans="1:7" ht="18.75" x14ac:dyDescent="0.3">
      <c r="A1" s="1" t="s">
        <v>0</v>
      </c>
      <c r="B1" s="1"/>
      <c r="C1" s="1"/>
      <c r="D1" s="1"/>
      <c r="E1" s="3"/>
    </row>
    <row r="2" spans="1:7" x14ac:dyDescent="0.25">
      <c r="A2" s="3"/>
      <c r="B2" s="3"/>
      <c r="C2" s="3"/>
      <c r="D2" s="3"/>
      <c r="E2" s="3"/>
    </row>
    <row r="3" spans="1:7" ht="15.75" x14ac:dyDescent="0.25">
      <c r="A3" s="3"/>
      <c r="B3" s="4" t="s">
        <v>1</v>
      </c>
      <c r="C3" s="4" t="s">
        <v>2</v>
      </c>
      <c r="D3" s="7"/>
      <c r="E3" s="12" t="s">
        <v>17</v>
      </c>
      <c r="F3" s="16" t="s">
        <v>19</v>
      </c>
      <c r="G3" s="16" t="s">
        <v>20</v>
      </c>
    </row>
    <row r="4" spans="1:7" x14ac:dyDescent="0.25">
      <c r="A4" s="3"/>
      <c r="B4" s="5">
        <v>43588</v>
      </c>
      <c r="C4" s="6">
        <v>10000</v>
      </c>
      <c r="D4" s="7"/>
      <c r="E4" s="2" t="s">
        <v>5</v>
      </c>
      <c r="F4" s="2">
        <f>SUMPRODUCT($C$4:$C$24,((TEXT($B$4:$B$24,"mmmm")=$E4)*(TEXT($B$4:$B$24,"yyyy")=F$3)))</f>
        <v>0</v>
      </c>
      <c r="G4" s="2">
        <f>SUMPRODUCT($C$4:$C$24,((TEXT($B$4:$B$24,"mmmm")=$E4)*(TEXT($B$4:$B$24,"yyyy")=G$3)))</f>
        <v>0</v>
      </c>
    </row>
    <row r="5" spans="1:7" x14ac:dyDescent="0.25">
      <c r="A5" s="3"/>
      <c r="B5" s="5">
        <v>43597</v>
      </c>
      <c r="C5" s="6">
        <v>7000</v>
      </c>
      <c r="E5" s="2" t="s">
        <v>6</v>
      </c>
      <c r="F5" s="2">
        <f t="shared" ref="F5:G15" si="0">SUMPRODUCT($C$4:$C$24,((TEXT($B$4:$B$24,"mmmm")=$E5)*(TEXT($B$4:$B$24,"yyyy")=F$3)))</f>
        <v>0</v>
      </c>
      <c r="G5" s="2">
        <f t="shared" si="0"/>
        <v>0</v>
      </c>
    </row>
    <row r="6" spans="1:7" x14ac:dyDescent="0.25">
      <c r="A6" s="3"/>
      <c r="B6" s="5">
        <v>43607</v>
      </c>
      <c r="C6" s="6">
        <v>2000</v>
      </c>
      <c r="E6" s="2" t="s">
        <v>7</v>
      </c>
      <c r="F6" s="2">
        <f t="shared" si="0"/>
        <v>0</v>
      </c>
      <c r="G6" s="2">
        <f t="shared" si="0"/>
        <v>0</v>
      </c>
    </row>
    <row r="7" spans="1:7" x14ac:dyDescent="0.25">
      <c r="A7" s="3"/>
      <c r="B7" s="5">
        <v>43626</v>
      </c>
      <c r="C7" s="6">
        <v>12000</v>
      </c>
      <c r="E7" s="2" t="s">
        <v>8</v>
      </c>
      <c r="F7" s="2">
        <f t="shared" si="0"/>
        <v>0</v>
      </c>
      <c r="G7" s="2">
        <f t="shared" si="0"/>
        <v>0</v>
      </c>
    </row>
    <row r="8" spans="1:7" x14ac:dyDescent="0.25">
      <c r="A8" s="3"/>
      <c r="B8" s="5">
        <v>43641</v>
      </c>
      <c r="C8" s="6">
        <v>15000</v>
      </c>
      <c r="E8" s="2" t="s">
        <v>9</v>
      </c>
      <c r="F8" s="2">
        <f t="shared" si="0"/>
        <v>19000</v>
      </c>
      <c r="G8" s="2">
        <f t="shared" si="0"/>
        <v>31000</v>
      </c>
    </row>
    <row r="9" spans="1:7" x14ac:dyDescent="0.25">
      <c r="A9" s="3"/>
      <c r="B9" s="5">
        <v>43658</v>
      </c>
      <c r="C9" s="6">
        <v>14000</v>
      </c>
      <c r="E9" s="2" t="s">
        <v>10</v>
      </c>
      <c r="F9" s="2">
        <f t="shared" si="0"/>
        <v>27000</v>
      </c>
      <c r="G9" s="2">
        <f t="shared" si="0"/>
        <v>34000</v>
      </c>
    </row>
    <row r="10" spans="1:7" x14ac:dyDescent="0.25">
      <c r="A10" s="3"/>
      <c r="B10" s="5">
        <v>43678</v>
      </c>
      <c r="C10" s="6">
        <v>30000</v>
      </c>
      <c r="E10" s="2" t="s">
        <v>11</v>
      </c>
      <c r="F10" s="2">
        <f t="shared" si="0"/>
        <v>14000</v>
      </c>
      <c r="G10" s="2">
        <f t="shared" si="0"/>
        <v>10000</v>
      </c>
    </row>
    <row r="11" spans="1:7" x14ac:dyDescent="0.25">
      <c r="A11" s="3"/>
      <c r="B11" s="5">
        <v>43688</v>
      </c>
      <c r="C11" s="6">
        <v>6000</v>
      </c>
      <c r="E11" s="2" t="s">
        <v>12</v>
      </c>
      <c r="F11" s="2">
        <f t="shared" si="0"/>
        <v>36000</v>
      </c>
      <c r="G11" s="2">
        <f t="shared" si="0"/>
        <v>19000</v>
      </c>
    </row>
    <row r="12" spans="1:7" x14ac:dyDescent="0.25">
      <c r="A12" s="3"/>
      <c r="B12" s="5">
        <v>44437</v>
      </c>
      <c r="C12" s="6">
        <v>22000</v>
      </c>
      <c r="E12" s="2" t="s">
        <v>13</v>
      </c>
      <c r="F12" s="2">
        <f t="shared" si="0"/>
        <v>17000</v>
      </c>
      <c r="G12" s="2">
        <f t="shared" si="0"/>
        <v>7000</v>
      </c>
    </row>
    <row r="13" spans="1:7" x14ac:dyDescent="0.25">
      <c r="A13" s="3"/>
      <c r="B13" s="5">
        <v>43733</v>
      </c>
      <c r="C13" s="6">
        <v>17000</v>
      </c>
      <c r="E13" s="2" t="s">
        <v>14</v>
      </c>
      <c r="F13" s="2">
        <f t="shared" si="0"/>
        <v>7000</v>
      </c>
      <c r="G13" s="2">
        <f t="shared" si="0"/>
        <v>15000</v>
      </c>
    </row>
    <row r="14" spans="1:7" x14ac:dyDescent="0.25">
      <c r="A14" s="3"/>
      <c r="B14" s="5">
        <v>43748</v>
      </c>
      <c r="C14" s="6">
        <v>4000</v>
      </c>
      <c r="E14" s="2" t="s">
        <v>15</v>
      </c>
      <c r="F14" s="2">
        <f t="shared" si="0"/>
        <v>0</v>
      </c>
      <c r="G14" s="2">
        <f t="shared" si="0"/>
        <v>0</v>
      </c>
    </row>
    <row r="15" spans="1:7" x14ac:dyDescent="0.25">
      <c r="A15" s="3"/>
      <c r="B15" s="5">
        <v>43758</v>
      </c>
      <c r="C15" s="6">
        <v>3000</v>
      </c>
      <c r="E15" s="2" t="s">
        <v>16</v>
      </c>
      <c r="F15" s="2">
        <f t="shared" si="0"/>
        <v>0</v>
      </c>
      <c r="G15" s="2">
        <f t="shared" si="0"/>
        <v>0</v>
      </c>
    </row>
    <row r="16" spans="1:7" x14ac:dyDescent="0.25">
      <c r="A16" s="3"/>
      <c r="B16" s="5">
        <v>43957</v>
      </c>
      <c r="C16" s="6">
        <v>5000</v>
      </c>
    </row>
    <row r="17" spans="1:5" x14ac:dyDescent="0.25">
      <c r="A17" s="3"/>
      <c r="B17" s="5">
        <v>43972</v>
      </c>
      <c r="C17" s="6">
        <v>26000</v>
      </c>
    </row>
    <row r="18" spans="1:5" x14ac:dyDescent="0.25">
      <c r="A18" s="3"/>
      <c r="B18" s="5">
        <v>43994</v>
      </c>
      <c r="C18" s="6">
        <v>23000</v>
      </c>
    </row>
    <row r="19" spans="1:5" x14ac:dyDescent="0.25">
      <c r="A19" s="3"/>
      <c r="B19" s="5">
        <v>43995</v>
      </c>
      <c r="C19" s="6">
        <v>11000</v>
      </c>
    </row>
    <row r="20" spans="1:5" x14ac:dyDescent="0.25">
      <c r="A20" s="3"/>
      <c r="B20" s="5">
        <v>44032</v>
      </c>
      <c r="C20" s="6">
        <v>10000</v>
      </c>
    </row>
    <row r="21" spans="1:5" x14ac:dyDescent="0.25">
      <c r="A21" s="3"/>
      <c r="B21" s="5">
        <v>44063</v>
      </c>
      <c r="C21" s="6">
        <v>10000</v>
      </c>
    </row>
    <row r="22" spans="1:5" x14ac:dyDescent="0.25">
      <c r="A22" s="3"/>
      <c r="B22" s="5">
        <v>44065</v>
      </c>
      <c r="C22" s="6">
        <v>9000</v>
      </c>
    </row>
    <row r="23" spans="1:5" x14ac:dyDescent="0.25">
      <c r="A23" s="3"/>
      <c r="B23" s="5">
        <v>44095</v>
      </c>
      <c r="C23" s="6">
        <v>7000</v>
      </c>
    </row>
    <row r="24" spans="1:5" x14ac:dyDescent="0.25">
      <c r="A24" s="3"/>
      <c r="B24" s="5">
        <v>44115</v>
      </c>
      <c r="C24" s="6">
        <v>15000</v>
      </c>
    </row>
    <row r="25" spans="1:5" x14ac:dyDescent="0.25">
      <c r="A25" s="3"/>
      <c r="B25" s="8"/>
      <c r="C25" s="3"/>
      <c r="D25" s="3"/>
      <c r="E25" s="3"/>
    </row>
    <row r="26" spans="1:5" x14ac:dyDescent="0.25">
      <c r="A26" s="3"/>
      <c r="B26" s="8"/>
      <c r="C26" s="3"/>
      <c r="D26" s="3"/>
      <c r="E26" s="3"/>
    </row>
    <row r="27" spans="1:5" x14ac:dyDescent="0.25">
      <c r="A27" s="3"/>
      <c r="B27" s="8"/>
      <c r="C27" s="3"/>
      <c r="D27" s="3"/>
      <c r="E27" s="3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25" sqref="D25"/>
    </sheetView>
  </sheetViews>
  <sheetFormatPr defaultRowHeight="15" x14ac:dyDescent="0.25"/>
  <cols>
    <col min="2" max="2" width="17.28515625" customWidth="1"/>
    <col min="3" max="3" width="16" customWidth="1"/>
    <col min="4" max="4" width="15.28515625" customWidth="1"/>
    <col min="5" max="5" width="13.85546875" bestFit="1" customWidth="1"/>
    <col min="6" max="6" width="11.42578125" customWidth="1"/>
  </cols>
  <sheetData>
    <row r="1" spans="1:7" ht="18.75" x14ac:dyDescent="0.3">
      <c r="A1" s="1" t="s">
        <v>0</v>
      </c>
      <c r="B1" s="1"/>
      <c r="C1" s="1"/>
      <c r="D1" s="1"/>
      <c r="E1" s="3"/>
    </row>
    <row r="2" spans="1:7" x14ac:dyDescent="0.25">
      <c r="A2" s="3"/>
      <c r="B2" s="3"/>
      <c r="C2" s="3"/>
      <c r="D2" s="3"/>
      <c r="E2" s="3"/>
    </row>
    <row r="3" spans="1:7" ht="15.75" x14ac:dyDescent="0.25">
      <c r="A3" s="3"/>
      <c r="B3" s="4" t="s">
        <v>1</v>
      </c>
      <c r="C3" s="4" t="s">
        <v>2</v>
      </c>
      <c r="D3" s="7"/>
      <c r="E3" s="4" t="s">
        <v>17</v>
      </c>
      <c r="F3" s="15" t="s">
        <v>2</v>
      </c>
      <c r="G3" s="14"/>
    </row>
    <row r="4" spans="1:7" x14ac:dyDescent="0.25">
      <c r="A4" s="3"/>
      <c r="B4" s="5">
        <v>43588</v>
      </c>
      <c r="C4" s="6">
        <v>10000</v>
      </c>
      <c r="D4" s="7"/>
      <c r="E4" s="2" t="s">
        <v>5</v>
      </c>
      <c r="F4" s="2">
        <f>SUMPRODUCT($C$4:$C$24,(--(TEXT($B$4:$B$24,"mmmm")=$E4)))</f>
        <v>0</v>
      </c>
    </row>
    <row r="5" spans="1:7" x14ac:dyDescent="0.25">
      <c r="A5" s="3"/>
      <c r="B5" s="5">
        <v>43597</v>
      </c>
      <c r="C5" s="6">
        <v>7000</v>
      </c>
      <c r="E5" s="2" t="s">
        <v>6</v>
      </c>
      <c r="F5" s="2">
        <f t="shared" ref="F5:F15" si="0">SUMPRODUCT($C$4:$C$24,(--(TEXT($B$4:$B$24,"mmmm")=$E5)))</f>
        <v>0</v>
      </c>
    </row>
    <row r="6" spans="1:7" x14ac:dyDescent="0.25">
      <c r="A6" s="3"/>
      <c r="B6" s="5">
        <v>43607</v>
      </c>
      <c r="C6" s="6">
        <v>2000</v>
      </c>
      <c r="E6" s="2" t="s">
        <v>7</v>
      </c>
      <c r="F6" s="2">
        <f t="shared" si="0"/>
        <v>0</v>
      </c>
    </row>
    <row r="7" spans="1:7" x14ac:dyDescent="0.25">
      <c r="A7" s="3"/>
      <c r="B7" s="5">
        <v>43626</v>
      </c>
      <c r="C7" s="6">
        <v>12000</v>
      </c>
      <c r="E7" s="2" t="s">
        <v>8</v>
      </c>
      <c r="F7" s="2">
        <f t="shared" si="0"/>
        <v>0</v>
      </c>
    </row>
    <row r="8" spans="1:7" x14ac:dyDescent="0.25">
      <c r="A8" s="3"/>
      <c r="B8" s="5">
        <v>43641</v>
      </c>
      <c r="C8" s="6">
        <v>15000</v>
      </c>
      <c r="E8" s="2" t="s">
        <v>9</v>
      </c>
      <c r="F8" s="2">
        <f t="shared" si="0"/>
        <v>50000</v>
      </c>
    </row>
    <row r="9" spans="1:7" x14ac:dyDescent="0.25">
      <c r="A9" s="3"/>
      <c r="B9" s="5">
        <v>43658</v>
      </c>
      <c r="C9" s="6">
        <v>14000</v>
      </c>
      <c r="E9" s="2" t="s">
        <v>10</v>
      </c>
      <c r="F9" s="2">
        <f t="shared" si="0"/>
        <v>61000</v>
      </c>
    </row>
    <row r="10" spans="1:7" x14ac:dyDescent="0.25">
      <c r="A10" s="3"/>
      <c r="B10" s="5">
        <v>43678</v>
      </c>
      <c r="C10" s="6">
        <v>30000</v>
      </c>
      <c r="E10" s="2" t="s">
        <v>11</v>
      </c>
      <c r="F10" s="2">
        <f t="shared" si="0"/>
        <v>24000</v>
      </c>
    </row>
    <row r="11" spans="1:7" x14ac:dyDescent="0.25">
      <c r="A11" s="3"/>
      <c r="B11" s="5">
        <v>43688</v>
      </c>
      <c r="C11" s="6">
        <v>6000</v>
      </c>
      <c r="E11" s="2" t="s">
        <v>12</v>
      </c>
      <c r="F11" s="2">
        <f t="shared" si="0"/>
        <v>77000</v>
      </c>
    </row>
    <row r="12" spans="1:7" x14ac:dyDescent="0.25">
      <c r="A12" s="3"/>
      <c r="B12" s="5">
        <v>44437</v>
      </c>
      <c r="C12" s="6">
        <v>22000</v>
      </c>
      <c r="E12" s="2" t="s">
        <v>13</v>
      </c>
      <c r="F12" s="2">
        <f t="shared" si="0"/>
        <v>24000</v>
      </c>
    </row>
    <row r="13" spans="1:7" x14ac:dyDescent="0.25">
      <c r="A13" s="3"/>
      <c r="B13" s="5">
        <v>43733</v>
      </c>
      <c r="C13" s="6">
        <v>17000</v>
      </c>
      <c r="E13" s="2" t="s">
        <v>14</v>
      </c>
      <c r="F13" s="2">
        <f t="shared" si="0"/>
        <v>22000</v>
      </c>
    </row>
    <row r="14" spans="1:7" x14ac:dyDescent="0.25">
      <c r="A14" s="3"/>
      <c r="B14" s="5">
        <v>43748</v>
      </c>
      <c r="C14" s="6">
        <v>4000</v>
      </c>
      <c r="E14" s="2" t="s">
        <v>15</v>
      </c>
      <c r="F14" s="2">
        <f t="shared" si="0"/>
        <v>0</v>
      </c>
    </row>
    <row r="15" spans="1:7" x14ac:dyDescent="0.25">
      <c r="A15" s="3"/>
      <c r="B15" s="5">
        <v>43758</v>
      </c>
      <c r="C15" s="6">
        <v>3000</v>
      </c>
      <c r="E15" s="2" t="s">
        <v>16</v>
      </c>
      <c r="F15" s="2">
        <f t="shared" si="0"/>
        <v>0</v>
      </c>
    </row>
    <row r="16" spans="1:7" x14ac:dyDescent="0.25">
      <c r="A16" s="3"/>
      <c r="B16" s="5">
        <v>43957</v>
      </c>
      <c r="C16" s="6">
        <v>5000</v>
      </c>
    </row>
    <row r="17" spans="1:5" x14ac:dyDescent="0.25">
      <c r="A17" s="3"/>
      <c r="B17" s="5">
        <v>43972</v>
      </c>
      <c r="C17" s="6">
        <v>26000</v>
      </c>
    </row>
    <row r="18" spans="1:5" x14ac:dyDescent="0.25">
      <c r="A18" s="3"/>
      <c r="B18" s="5">
        <v>43994</v>
      </c>
      <c r="C18" s="6">
        <v>23000</v>
      </c>
    </row>
    <row r="19" spans="1:5" x14ac:dyDescent="0.25">
      <c r="A19" s="3"/>
      <c r="B19" s="5">
        <v>43995</v>
      </c>
      <c r="C19" s="6">
        <v>11000</v>
      </c>
    </row>
    <row r="20" spans="1:5" x14ac:dyDescent="0.25">
      <c r="A20" s="3"/>
      <c r="B20" s="5">
        <v>44032</v>
      </c>
      <c r="C20" s="6">
        <v>10000</v>
      </c>
    </row>
    <row r="21" spans="1:5" x14ac:dyDescent="0.25">
      <c r="A21" s="3"/>
      <c r="B21" s="5">
        <v>44063</v>
      </c>
      <c r="C21" s="6">
        <v>10000</v>
      </c>
    </row>
    <row r="22" spans="1:5" x14ac:dyDescent="0.25">
      <c r="A22" s="3"/>
      <c r="B22" s="5">
        <v>44065</v>
      </c>
      <c r="C22" s="6">
        <v>9000</v>
      </c>
    </row>
    <row r="23" spans="1:5" x14ac:dyDescent="0.25">
      <c r="A23" s="3"/>
      <c r="B23" s="5">
        <v>44095</v>
      </c>
      <c r="C23" s="6">
        <v>7000</v>
      </c>
    </row>
    <row r="24" spans="1:5" x14ac:dyDescent="0.25">
      <c r="A24" s="3"/>
      <c r="B24" s="5">
        <v>44115</v>
      </c>
      <c r="C24" s="6">
        <v>15000</v>
      </c>
    </row>
    <row r="25" spans="1:5" x14ac:dyDescent="0.25">
      <c r="A25" s="3"/>
      <c r="B25" s="8"/>
      <c r="C25" s="3"/>
      <c r="D25" s="3"/>
      <c r="E25" s="3"/>
    </row>
    <row r="26" spans="1:5" x14ac:dyDescent="0.25">
      <c r="A26" s="3"/>
      <c r="B26" s="8"/>
      <c r="C26" s="3"/>
      <c r="D26" s="3"/>
      <c r="E26" s="3"/>
    </row>
    <row r="27" spans="1:5" x14ac:dyDescent="0.25">
      <c r="A27" s="3"/>
      <c r="B27" s="8"/>
      <c r="C27" s="3"/>
      <c r="D27" s="3"/>
      <c r="E27" s="3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K11" sqref="K11"/>
    </sheetView>
  </sheetViews>
  <sheetFormatPr defaultRowHeight="15" x14ac:dyDescent="0.25"/>
  <cols>
    <col min="1" max="1" width="7.5703125" customWidth="1"/>
    <col min="2" max="2" width="16" customWidth="1"/>
    <col min="3" max="3" width="15" customWidth="1"/>
    <col min="4" max="4" width="12" customWidth="1"/>
    <col min="5" max="5" width="13.140625" customWidth="1"/>
    <col min="6" max="6" width="17.28515625" customWidth="1"/>
    <col min="7" max="7" width="7.140625" customWidth="1"/>
  </cols>
  <sheetData>
    <row r="1" spans="1:6" ht="18.75" x14ac:dyDescent="0.3">
      <c r="A1" s="1" t="s">
        <v>0</v>
      </c>
      <c r="B1" s="1"/>
      <c r="C1" s="1"/>
      <c r="D1" s="1"/>
      <c r="E1" s="3"/>
    </row>
    <row r="2" spans="1:6" x14ac:dyDescent="0.25">
      <c r="A2" s="3"/>
      <c r="B2" s="3"/>
      <c r="C2" s="3"/>
      <c r="D2" s="3"/>
    </row>
    <row r="3" spans="1:6" ht="15.75" x14ac:dyDescent="0.25">
      <c r="A3" s="3"/>
      <c r="B3" s="4" t="s">
        <v>1</v>
      </c>
      <c r="C3" s="4" t="s">
        <v>2</v>
      </c>
      <c r="D3" s="7"/>
      <c r="E3" s="17" t="s">
        <v>21</v>
      </c>
      <c r="F3" t="s">
        <v>23</v>
      </c>
    </row>
    <row r="4" spans="1:6" x14ac:dyDescent="0.25">
      <c r="A4" s="3"/>
      <c r="B4" s="5">
        <v>43588</v>
      </c>
      <c r="C4" s="6">
        <v>10000</v>
      </c>
      <c r="D4" s="7"/>
      <c r="E4" s="18" t="s">
        <v>9</v>
      </c>
      <c r="F4" s="19">
        <v>50000</v>
      </c>
    </row>
    <row r="5" spans="1:6" x14ac:dyDescent="0.25">
      <c r="A5" s="3"/>
      <c r="B5" s="5">
        <v>43597</v>
      </c>
      <c r="C5" s="6">
        <v>7000</v>
      </c>
      <c r="E5" s="18" t="s">
        <v>24</v>
      </c>
      <c r="F5" s="19">
        <v>61000</v>
      </c>
    </row>
    <row r="6" spans="1:6" x14ac:dyDescent="0.25">
      <c r="A6" s="3"/>
      <c r="B6" s="5">
        <v>43607</v>
      </c>
      <c r="C6" s="6">
        <v>2000</v>
      </c>
      <c r="E6" s="18" t="s">
        <v>25</v>
      </c>
      <c r="F6" s="19">
        <v>24000</v>
      </c>
    </row>
    <row r="7" spans="1:6" x14ac:dyDescent="0.25">
      <c r="A7" s="3"/>
      <c r="B7" s="5">
        <v>43626</v>
      </c>
      <c r="C7" s="6">
        <v>12000</v>
      </c>
      <c r="E7" s="18" t="s">
        <v>26</v>
      </c>
      <c r="F7" s="19">
        <v>77000</v>
      </c>
    </row>
    <row r="8" spans="1:6" x14ac:dyDescent="0.25">
      <c r="A8" s="3"/>
      <c r="B8" s="5">
        <v>43641</v>
      </c>
      <c r="C8" s="6">
        <v>15000</v>
      </c>
      <c r="E8" s="18" t="s">
        <v>27</v>
      </c>
      <c r="F8" s="19">
        <v>24000</v>
      </c>
    </row>
    <row r="9" spans="1:6" x14ac:dyDescent="0.25">
      <c r="A9" s="3"/>
      <c r="B9" s="5">
        <v>43658</v>
      </c>
      <c r="C9" s="6">
        <v>14000</v>
      </c>
      <c r="E9" s="18" t="s">
        <v>28</v>
      </c>
      <c r="F9" s="19">
        <v>22000</v>
      </c>
    </row>
    <row r="10" spans="1:6" x14ac:dyDescent="0.25">
      <c r="A10" s="3"/>
      <c r="B10" s="5">
        <v>43678</v>
      </c>
      <c r="C10" s="6">
        <v>30000</v>
      </c>
      <c r="E10" s="18" t="s">
        <v>22</v>
      </c>
      <c r="F10" s="19">
        <v>258000</v>
      </c>
    </row>
    <row r="11" spans="1:6" x14ac:dyDescent="0.25">
      <c r="A11" s="3"/>
      <c r="B11" s="5">
        <v>43688</v>
      </c>
      <c r="C11" s="6">
        <v>6000</v>
      </c>
    </row>
    <row r="12" spans="1:6" x14ac:dyDescent="0.25">
      <c r="A12" s="3"/>
      <c r="B12" s="5">
        <v>44437</v>
      </c>
      <c r="C12" s="6">
        <v>22000</v>
      </c>
    </row>
    <row r="13" spans="1:6" x14ac:dyDescent="0.25">
      <c r="A13" s="3"/>
      <c r="B13" s="5">
        <v>43733</v>
      </c>
      <c r="C13" s="6">
        <v>17000</v>
      </c>
    </row>
    <row r="14" spans="1:6" x14ac:dyDescent="0.25">
      <c r="A14" s="3"/>
      <c r="B14" s="5">
        <v>43748</v>
      </c>
      <c r="C14" s="6">
        <v>4000</v>
      </c>
    </row>
    <row r="15" spans="1:6" x14ac:dyDescent="0.25">
      <c r="A15" s="3"/>
      <c r="B15" s="5">
        <v>43758</v>
      </c>
      <c r="C15" s="6">
        <v>3000</v>
      </c>
    </row>
    <row r="16" spans="1:6" x14ac:dyDescent="0.25">
      <c r="A16" s="3"/>
      <c r="B16" s="5">
        <v>43957</v>
      </c>
      <c r="C16" s="6">
        <v>5000</v>
      </c>
    </row>
    <row r="17" spans="1:3" x14ac:dyDescent="0.25">
      <c r="A17" s="3"/>
      <c r="B17" s="5">
        <v>43972</v>
      </c>
      <c r="C17" s="6">
        <v>26000</v>
      </c>
    </row>
    <row r="18" spans="1:3" x14ac:dyDescent="0.25">
      <c r="A18" s="3"/>
      <c r="B18" s="5">
        <v>43994</v>
      </c>
      <c r="C18" s="6">
        <v>23000</v>
      </c>
    </row>
    <row r="19" spans="1:3" x14ac:dyDescent="0.25">
      <c r="A19" s="3"/>
      <c r="B19" s="5">
        <v>43995</v>
      </c>
      <c r="C19" s="6">
        <v>11000</v>
      </c>
    </row>
    <row r="20" spans="1:3" x14ac:dyDescent="0.25">
      <c r="A20" s="3"/>
      <c r="B20" s="5">
        <v>44032</v>
      </c>
      <c r="C20" s="6">
        <v>10000</v>
      </c>
    </row>
    <row r="21" spans="1:3" x14ac:dyDescent="0.25">
      <c r="A21" s="3"/>
      <c r="B21" s="5">
        <v>44063</v>
      </c>
      <c r="C21" s="6">
        <v>10000</v>
      </c>
    </row>
    <row r="22" spans="1:3" x14ac:dyDescent="0.25">
      <c r="A22" s="3"/>
      <c r="B22" s="5">
        <v>44065</v>
      </c>
      <c r="C22" s="6">
        <v>9000</v>
      </c>
    </row>
    <row r="23" spans="1:3" x14ac:dyDescent="0.25">
      <c r="A23" s="3"/>
      <c r="B23" s="5">
        <v>44095</v>
      </c>
      <c r="C23" s="6">
        <v>7000</v>
      </c>
    </row>
    <row r="24" spans="1:3" x14ac:dyDescent="0.25">
      <c r="A24" s="3"/>
      <c r="B24" s="5">
        <v>44115</v>
      </c>
      <c r="C24" s="6">
        <v>15000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SUMIF() years separated</vt:lpstr>
      <vt:lpstr>SUMIF years together</vt:lpstr>
      <vt:lpstr>SUMPRODUCT Years Separated</vt:lpstr>
      <vt:lpstr>SUMPRODUCT Years Together</vt:lpstr>
      <vt:lpstr>PivotTable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2021-07-07T11:17:53Z</dcterms:modified>
</cp:coreProperties>
</file>