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OFTEKO\Articles\552\"/>
    </mc:Choice>
  </mc:AlternateContent>
  <xr:revisionPtr revIDLastSave="0" documentId="13_ncr:1_{EC678AF8-EEEB-484D-9FE7-2BCD25E5957D}" xr6:coauthVersionLast="47" xr6:coauthVersionMax="47" xr10:uidLastSave="{00000000-0000-0000-0000-000000000000}"/>
  <bookViews>
    <workbookView xWindow="-120" yWindow="-120" windowWidth="38640" windowHeight="21240" firstSheet="3" activeTab="12" xr2:uid="{57E7BAF1-7389-4A42-A853-7FBF2398CAEE}"/>
  </bookViews>
  <sheets>
    <sheet name="Equal Sign Argument" sheetId="1" r:id="rId1"/>
    <sheet name="IF" sheetId="2" r:id="rId2"/>
    <sheet name="Formatting(Same Row Matches)" sheetId="3" r:id="rId3"/>
    <sheet name="Formatting(Any Row Matches)" sheetId="4" r:id="rId4"/>
    <sheet name="IF-COUNTIF" sheetId="9" r:id="rId5"/>
    <sheet name="Specific Search" sheetId="10" r:id="rId6"/>
    <sheet name="IF, ISERROR, MATCH" sheetId="11" r:id="rId7"/>
    <sheet name="More Than 2 Columns" sheetId="7" r:id="rId8"/>
    <sheet name="IF-OR" sheetId="8" r:id="rId9"/>
    <sheet name="Extract Data(Exact)" sheetId="5" r:id="rId10"/>
    <sheet name="Extract Data(Partial Match)" sheetId="6" r:id="rId11"/>
    <sheet name="Case Sensitive Matches" sheetId="12" r:id="rId12"/>
    <sheet name="VBA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2" l="1"/>
  <c r="L14" i="12"/>
  <c r="L13" i="12"/>
  <c r="L12" i="12"/>
  <c r="L11" i="12"/>
  <c r="L10" i="12"/>
  <c r="L9" i="12"/>
  <c r="L8" i="12"/>
  <c r="L7" i="12"/>
  <c r="L6" i="12"/>
  <c r="L5" i="12"/>
  <c r="M15" i="8"/>
  <c r="M14" i="8"/>
  <c r="M13" i="8"/>
  <c r="M12" i="8"/>
  <c r="M11" i="8"/>
  <c r="M10" i="8"/>
  <c r="M9" i="8"/>
  <c r="M8" i="8"/>
  <c r="M7" i="8"/>
  <c r="M6" i="8"/>
  <c r="M5" i="8"/>
  <c r="L15" i="7"/>
  <c r="L14" i="7"/>
  <c r="L13" i="7"/>
  <c r="L12" i="7"/>
  <c r="L11" i="7"/>
  <c r="L10" i="7"/>
  <c r="L9" i="7"/>
  <c r="L8" i="7"/>
  <c r="L7" i="7"/>
  <c r="L6" i="7"/>
  <c r="L5" i="7"/>
  <c r="L15" i="11"/>
  <c r="L14" i="11"/>
  <c r="L13" i="11"/>
  <c r="L12" i="11"/>
  <c r="L11" i="11"/>
  <c r="L10" i="11"/>
  <c r="L9" i="11"/>
  <c r="L8" i="11"/>
  <c r="L7" i="11"/>
  <c r="L6" i="11"/>
  <c r="L5" i="11"/>
  <c r="O9" i="10"/>
  <c r="K15" i="9"/>
  <c r="K14" i="9"/>
  <c r="K13" i="9"/>
  <c r="K12" i="9"/>
  <c r="K11" i="9"/>
  <c r="K10" i="9"/>
  <c r="K9" i="9"/>
  <c r="K8" i="9"/>
  <c r="K7" i="9"/>
  <c r="K6" i="9"/>
  <c r="K5" i="9"/>
  <c r="L15" i="2"/>
  <c r="L14" i="2"/>
  <c r="L13" i="2"/>
  <c r="L12" i="2"/>
  <c r="L11" i="2"/>
  <c r="L10" i="2"/>
  <c r="L9" i="2"/>
  <c r="L8" i="2"/>
  <c r="L7" i="2"/>
  <c r="L6" i="2"/>
  <c r="L5" i="2"/>
  <c r="K15" i="1"/>
  <c r="K14" i="1"/>
  <c r="K13" i="1"/>
  <c r="K12" i="1"/>
  <c r="K11" i="1"/>
  <c r="K10" i="1"/>
  <c r="K9" i="1"/>
  <c r="K8" i="1"/>
  <c r="K7" i="1"/>
  <c r="K6" i="1"/>
  <c r="K5" i="1"/>
  <c r="D5" i="12"/>
  <c r="D6" i="12"/>
  <c r="D7" i="12"/>
  <c r="D8" i="12"/>
  <c r="D9" i="12"/>
  <c r="D10" i="12"/>
  <c r="D11" i="12"/>
  <c r="D12" i="12"/>
  <c r="D13" i="12"/>
  <c r="D14" i="12"/>
  <c r="D15" i="12"/>
  <c r="F5" i="6"/>
  <c r="F6" i="6"/>
  <c r="F7" i="6"/>
  <c r="F8" i="6"/>
  <c r="F9" i="6"/>
  <c r="F5" i="5"/>
  <c r="F6" i="5"/>
  <c r="F7" i="5"/>
  <c r="F8" i="5"/>
  <c r="F9" i="5"/>
  <c r="D6" i="11"/>
  <c r="D7" i="11"/>
  <c r="D8" i="11"/>
  <c r="D9" i="11"/>
  <c r="D10" i="11"/>
  <c r="D11" i="11"/>
  <c r="D12" i="11"/>
  <c r="D13" i="11"/>
  <c r="D14" i="11"/>
  <c r="D15" i="11"/>
  <c r="D5" i="11"/>
  <c r="F9" i="10"/>
  <c r="D6" i="9"/>
  <c r="D7" i="9"/>
  <c r="D8" i="9"/>
  <c r="D9" i="9"/>
  <c r="D10" i="9"/>
  <c r="D11" i="9"/>
  <c r="D12" i="9"/>
  <c r="D13" i="9"/>
  <c r="D14" i="9"/>
  <c r="D15" i="9"/>
  <c r="D5" i="9"/>
  <c r="E6" i="8"/>
  <c r="E7" i="8"/>
  <c r="E8" i="8"/>
  <c r="E9" i="8"/>
  <c r="E10" i="8"/>
  <c r="E11" i="8"/>
  <c r="E12" i="8"/>
  <c r="E13" i="8"/>
  <c r="E14" i="8"/>
  <c r="E15" i="8"/>
  <c r="E5" i="8"/>
  <c r="E6" i="7"/>
  <c r="E7" i="7"/>
  <c r="E8" i="7"/>
  <c r="E9" i="7"/>
  <c r="E10" i="7"/>
  <c r="E11" i="7"/>
  <c r="E12" i="7"/>
  <c r="E13" i="7"/>
  <c r="E14" i="7"/>
  <c r="E15" i="7"/>
  <c r="E5" i="7"/>
  <c r="J6" i="6"/>
  <c r="J7" i="6"/>
  <c r="J8" i="6"/>
  <c r="J9" i="6"/>
  <c r="J5" i="6"/>
  <c r="J6" i="5"/>
  <c r="J7" i="5"/>
  <c r="J8" i="5"/>
  <c r="J9" i="5"/>
  <c r="J5" i="5"/>
  <c r="D6" i="2"/>
  <c r="D7" i="2"/>
  <c r="D8" i="2"/>
  <c r="D9" i="2"/>
  <c r="D10" i="2"/>
  <c r="D11" i="2"/>
  <c r="D12" i="2"/>
  <c r="D13" i="2"/>
  <c r="D14" i="2"/>
  <c r="D15" i="2"/>
  <c r="D5" i="2"/>
  <c r="D6" i="1"/>
  <c r="D7" i="1"/>
  <c r="D8" i="1"/>
  <c r="D9" i="1"/>
  <c r="D10" i="1"/>
  <c r="D11" i="1"/>
  <c r="D12" i="1"/>
  <c r="D13" i="1"/>
  <c r="D14" i="1"/>
  <c r="D15" i="1"/>
  <c r="D5" i="1"/>
</calcChain>
</file>

<file path=xl/sharedStrings.xml><?xml version="1.0" encoding="utf-8"?>
<sst xmlns="http://schemas.openxmlformats.org/spreadsheetml/2006/main" count="656" uniqueCount="79">
  <si>
    <t>List 1</t>
  </si>
  <si>
    <t>List 2</t>
  </si>
  <si>
    <t>Andrew</t>
  </si>
  <si>
    <t>Miller</t>
  </si>
  <si>
    <t>Kyle</t>
  </si>
  <si>
    <t>Simon</t>
  </si>
  <si>
    <t>Tomas</t>
  </si>
  <si>
    <t>Fred</t>
  </si>
  <si>
    <t>Albart</t>
  </si>
  <si>
    <t>Robinson</t>
  </si>
  <si>
    <t>Stephen</t>
  </si>
  <si>
    <t>Peter</t>
  </si>
  <si>
    <t>Manuel</t>
  </si>
  <si>
    <t>Albert</t>
  </si>
  <si>
    <t>Symonds</t>
  </si>
  <si>
    <t>Daniel</t>
  </si>
  <si>
    <t>Robson</t>
  </si>
  <si>
    <t>Kepler</t>
  </si>
  <si>
    <t>John</t>
  </si>
  <si>
    <t>Maxwell</t>
  </si>
  <si>
    <t>Timo</t>
  </si>
  <si>
    <t>TRUE/FALSE</t>
  </si>
  <si>
    <t>Finding Matches Alongside with IF</t>
  </si>
  <si>
    <t>Finding Matches Alongside with Equal Sign</t>
  </si>
  <si>
    <t>Matched Names</t>
  </si>
  <si>
    <t>Morris</t>
  </si>
  <si>
    <t>Conditional Formatting to Find All Matches</t>
  </si>
  <si>
    <t>Names</t>
  </si>
  <si>
    <t>Donation</t>
  </si>
  <si>
    <t>Extracting Data Based on Matches in Two Columns</t>
  </si>
  <si>
    <t>Extracting Data Based on Partial Matches in Two Columns</t>
  </si>
  <si>
    <t>Andrew Lunin</t>
  </si>
  <si>
    <t>Nikita Miller</t>
  </si>
  <si>
    <t>Kyle Mayes</t>
  </si>
  <si>
    <t>Simon Clarke</t>
  </si>
  <si>
    <t>Tomas Nubel</t>
  </si>
  <si>
    <t>Fred Alonso</t>
  </si>
  <si>
    <t>Albert Holliake</t>
  </si>
  <si>
    <t>Steev Robinson</t>
  </si>
  <si>
    <t>Stephen Nicol</t>
  </si>
  <si>
    <t>Peter Handscomb</t>
  </si>
  <si>
    <t>Manuel Rossi</t>
  </si>
  <si>
    <t>With INDEX-MATCH</t>
  </si>
  <si>
    <t>List 3</t>
  </si>
  <si>
    <t>Matches</t>
  </si>
  <si>
    <t>Wavell</t>
  </si>
  <si>
    <t>Dan</t>
  </si>
  <si>
    <t>Austin</t>
  </si>
  <si>
    <t>Lionel</t>
  </si>
  <si>
    <t>Anderson</t>
  </si>
  <si>
    <t>Marvin</t>
  </si>
  <si>
    <t>Timothy</t>
  </si>
  <si>
    <t>Templeton</t>
  </si>
  <si>
    <t>Finding Matches Alongside from More Than Two Columns</t>
  </si>
  <si>
    <t>Henrichs</t>
  </si>
  <si>
    <t>Patrick</t>
  </si>
  <si>
    <t>Shaun</t>
  </si>
  <si>
    <t>Marsh</t>
  </si>
  <si>
    <t>Godin</t>
  </si>
  <si>
    <t>Diogo</t>
  </si>
  <si>
    <t>Brett</t>
  </si>
  <si>
    <t>Finding Matches Alongside from Any Two Columns</t>
  </si>
  <si>
    <t>Presence in List 2</t>
  </si>
  <si>
    <t>Finding Matches in Two Columns within Any Rows</t>
  </si>
  <si>
    <t>Name</t>
  </si>
  <si>
    <t>Match Found</t>
  </si>
  <si>
    <t>Finding Specific Match in Two Columns within Any Rows</t>
  </si>
  <si>
    <t>Finding Matches in Two Columns with IF, ISERROR &amp; MATCH</t>
  </si>
  <si>
    <t>Conditional Formatting to Find Duplicates Alongside</t>
  </si>
  <si>
    <t>kyle</t>
  </si>
  <si>
    <t>tomas</t>
  </si>
  <si>
    <t>daniel</t>
  </si>
  <si>
    <t>ANDREW</t>
  </si>
  <si>
    <t>miller</t>
  </si>
  <si>
    <t>manuel</t>
  </si>
  <si>
    <t>Finding Exact Matches Alongside with Equal Sign</t>
  </si>
  <si>
    <t>Using VBA Editor to Find Matches</t>
  </si>
  <si>
    <t>&gt;&gt;&gt; Modify Names &amp; Find New Results &lt;&lt;&lt;</t>
  </si>
  <si>
    <t>&gt;&gt;&gt; Highlight Matches Yourself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</si>
</sst>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2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Fill="1" applyBorder="1"/>
    <xf numFmtId="0" fontId="0" fillId="0" borderId="21" xfId="0" applyFill="1" applyBorder="1"/>
    <xf numFmtId="44" fontId="0" fillId="0" borderId="7" xfId="1" applyFont="1" applyBorder="1"/>
    <xf numFmtId="44" fontId="0" fillId="0" borderId="9" xfId="1" applyFont="1" applyBorder="1"/>
    <xf numFmtId="44" fontId="0" fillId="0" borderId="21" xfId="1" applyFont="1" applyFill="1" applyBorder="1"/>
    <xf numFmtId="44" fontId="0" fillId="0" borderId="20" xfId="1" applyFont="1" applyFill="1" applyBorder="1"/>
    <xf numFmtId="44" fontId="0" fillId="0" borderId="12" xfId="1" applyFont="1" applyBorder="1"/>
    <xf numFmtId="0" fontId="0" fillId="0" borderId="4" xfId="0" applyFill="1" applyBorder="1"/>
    <xf numFmtId="0" fontId="0" fillId="0" borderId="9" xfId="0" applyFill="1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1" xfId="2" applyFont="1" applyBorder="1" applyAlignment="1">
      <alignment horizontal="center" vertical="top"/>
    </xf>
    <xf numFmtId="0" fontId="5" fillId="0" borderId="2" xfId="2" applyFont="1" applyBorder="1" applyAlignment="1">
      <alignment horizontal="center" vertical="top"/>
    </xf>
    <xf numFmtId="0" fontId="5" fillId="0" borderId="3" xfId="2" applyFont="1" applyBorder="1" applyAlignment="1">
      <alignment horizontal="center" vertical="top"/>
    </xf>
  </cellXfs>
  <cellStyles count="3">
    <cellStyle name="Currency" xfId="1" builtinId="4"/>
    <cellStyle name="Explanatory Text" xfId="2" builtinId="53"/>
    <cellStyle name="Normal" xfId="0" builtinId="0"/>
  </cellStyles>
  <dxfs count="2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AE91-EE77-4390-A66F-2282115E4009}">
  <sheetPr codeName="Sheet1"/>
  <dimension ref="B1:K15"/>
  <sheetViews>
    <sheetView showGridLines="0" workbookViewId="0">
      <selection activeCell="I2" sqref="I2:K2"/>
    </sheetView>
  </sheetViews>
  <sheetFormatPr defaultRowHeight="15" x14ac:dyDescent="0.25"/>
  <cols>
    <col min="1" max="1" width="3" customWidth="1"/>
    <col min="2" max="2" width="14.140625" customWidth="1"/>
    <col min="3" max="3" width="14.5703125" customWidth="1"/>
    <col min="4" max="4" width="18.42578125" customWidth="1"/>
    <col min="5" max="5" width="10.42578125" customWidth="1"/>
    <col min="9" max="11" width="20.7109375" customWidth="1"/>
  </cols>
  <sheetData>
    <row r="1" spans="2:11" ht="15.75" thickBot="1" x14ac:dyDescent="0.3"/>
    <row r="2" spans="2:11" ht="16.5" thickBot="1" x14ac:dyDescent="0.3">
      <c r="B2" s="29" t="s">
        <v>23</v>
      </c>
      <c r="C2" s="30"/>
      <c r="D2" s="31"/>
      <c r="I2" s="45" t="s">
        <v>77</v>
      </c>
      <c r="J2" s="46"/>
      <c r="K2" s="47"/>
    </row>
    <row r="3" spans="2:11" ht="15.75" thickBot="1" x14ac:dyDescent="0.3"/>
    <row r="4" spans="2:11" ht="15.75" thickBot="1" x14ac:dyDescent="0.3">
      <c r="B4" s="38" t="s">
        <v>0</v>
      </c>
      <c r="C4" s="39" t="s">
        <v>1</v>
      </c>
      <c r="D4" s="40" t="s">
        <v>21</v>
      </c>
      <c r="I4" s="38" t="s">
        <v>0</v>
      </c>
      <c r="J4" s="39" t="s">
        <v>1</v>
      </c>
      <c r="K4" s="40" t="s">
        <v>21</v>
      </c>
    </row>
    <row r="5" spans="2:11" x14ac:dyDescent="0.25">
      <c r="B5" s="10" t="s">
        <v>2</v>
      </c>
      <c r="C5" s="11" t="s">
        <v>20</v>
      </c>
      <c r="D5" s="12" t="b">
        <f>B5=C5</f>
        <v>0</v>
      </c>
      <c r="I5" s="10" t="s">
        <v>2</v>
      </c>
      <c r="J5" s="11" t="s">
        <v>20</v>
      </c>
      <c r="K5" s="12" t="b">
        <f>I5=J5</f>
        <v>0</v>
      </c>
    </row>
    <row r="6" spans="2:11" x14ac:dyDescent="0.25">
      <c r="B6" s="5" t="s">
        <v>3</v>
      </c>
      <c r="C6" s="1" t="s">
        <v>19</v>
      </c>
      <c r="D6" s="6" t="b">
        <f>B6=C6</f>
        <v>0</v>
      </c>
      <c r="I6" s="5" t="s">
        <v>3</v>
      </c>
      <c r="J6" s="1" t="s">
        <v>19</v>
      </c>
      <c r="K6" s="6" t="b">
        <f>I6=J6</f>
        <v>0</v>
      </c>
    </row>
    <row r="7" spans="2:11" x14ac:dyDescent="0.25">
      <c r="B7" s="5" t="s">
        <v>4</v>
      </c>
      <c r="C7" s="1" t="s">
        <v>4</v>
      </c>
      <c r="D7" s="6" t="b">
        <f>B7=C7</f>
        <v>1</v>
      </c>
      <c r="I7" s="5" t="s">
        <v>4</v>
      </c>
      <c r="J7" s="1" t="s">
        <v>4</v>
      </c>
      <c r="K7" s="6" t="b">
        <f>I7=J7</f>
        <v>1</v>
      </c>
    </row>
    <row r="8" spans="2:11" x14ac:dyDescent="0.25">
      <c r="B8" s="5" t="s">
        <v>5</v>
      </c>
      <c r="C8" s="1" t="s">
        <v>18</v>
      </c>
      <c r="D8" s="6" t="b">
        <f>B8=C8</f>
        <v>0</v>
      </c>
      <c r="I8" s="5" t="s">
        <v>5</v>
      </c>
      <c r="J8" s="1" t="s">
        <v>18</v>
      </c>
      <c r="K8" s="6" t="b">
        <f>I8=J8</f>
        <v>0</v>
      </c>
    </row>
    <row r="9" spans="2:11" x14ac:dyDescent="0.25">
      <c r="B9" s="5" t="s">
        <v>6</v>
      </c>
      <c r="C9" s="1" t="s">
        <v>6</v>
      </c>
      <c r="D9" s="6" t="b">
        <f>B9=C9</f>
        <v>1</v>
      </c>
      <c r="I9" s="5" t="s">
        <v>6</v>
      </c>
      <c r="J9" s="1" t="s">
        <v>6</v>
      </c>
      <c r="K9" s="6" t="b">
        <f>I9=J9</f>
        <v>1</v>
      </c>
    </row>
    <row r="10" spans="2:11" x14ac:dyDescent="0.25">
      <c r="B10" s="5" t="s">
        <v>7</v>
      </c>
      <c r="C10" s="1" t="s">
        <v>17</v>
      </c>
      <c r="D10" s="6" t="b">
        <f>B10=C10</f>
        <v>0</v>
      </c>
      <c r="I10" s="5" t="s">
        <v>7</v>
      </c>
      <c r="J10" s="1" t="s">
        <v>17</v>
      </c>
      <c r="K10" s="6" t="b">
        <f>I10=J10</f>
        <v>0</v>
      </c>
    </row>
    <row r="11" spans="2:11" x14ac:dyDescent="0.25">
      <c r="B11" s="5" t="s">
        <v>8</v>
      </c>
      <c r="C11" s="1" t="s">
        <v>16</v>
      </c>
      <c r="D11" s="6" t="b">
        <f>B11=C11</f>
        <v>0</v>
      </c>
      <c r="I11" s="5" t="s">
        <v>8</v>
      </c>
      <c r="J11" s="1" t="s">
        <v>16</v>
      </c>
      <c r="K11" s="6" t="b">
        <f>I11=J11</f>
        <v>0</v>
      </c>
    </row>
    <row r="12" spans="2:11" x14ac:dyDescent="0.25">
      <c r="B12" s="5" t="s">
        <v>9</v>
      </c>
      <c r="C12" s="1" t="s">
        <v>13</v>
      </c>
      <c r="D12" s="6" t="b">
        <f>B12=C12</f>
        <v>0</v>
      </c>
      <c r="I12" s="5" t="s">
        <v>9</v>
      </c>
      <c r="J12" s="1" t="s">
        <v>13</v>
      </c>
      <c r="K12" s="6" t="b">
        <f>I12=J12</f>
        <v>0</v>
      </c>
    </row>
    <row r="13" spans="2:11" x14ac:dyDescent="0.25">
      <c r="B13" s="5" t="s">
        <v>10</v>
      </c>
      <c r="C13" s="1" t="s">
        <v>15</v>
      </c>
      <c r="D13" s="6" t="b">
        <f>B13=C13</f>
        <v>0</v>
      </c>
      <c r="I13" s="5" t="s">
        <v>10</v>
      </c>
      <c r="J13" s="1" t="s">
        <v>15</v>
      </c>
      <c r="K13" s="6" t="b">
        <f>I13=J13</f>
        <v>0</v>
      </c>
    </row>
    <row r="14" spans="2:11" x14ac:dyDescent="0.25">
      <c r="B14" s="5" t="s">
        <v>11</v>
      </c>
      <c r="C14" s="1" t="s">
        <v>11</v>
      </c>
      <c r="D14" s="6" t="b">
        <f>B14=C14</f>
        <v>1</v>
      </c>
      <c r="I14" s="5" t="s">
        <v>11</v>
      </c>
      <c r="J14" s="1" t="s">
        <v>11</v>
      </c>
      <c r="K14" s="6" t="b">
        <f>I14=J14</f>
        <v>1</v>
      </c>
    </row>
    <row r="15" spans="2:11" ht="15.75" thickBot="1" x14ac:dyDescent="0.3">
      <c r="B15" s="7" t="s">
        <v>12</v>
      </c>
      <c r="C15" s="8" t="s">
        <v>14</v>
      </c>
      <c r="D15" s="9" t="b">
        <f>B15=C15</f>
        <v>0</v>
      </c>
      <c r="I15" s="7" t="s">
        <v>12</v>
      </c>
      <c r="J15" s="8" t="s">
        <v>14</v>
      </c>
      <c r="K15" s="9" t="b">
        <f>I15=J15</f>
        <v>0</v>
      </c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B4CD-CAA1-4D18-9168-50DC9F33FB2B}">
  <sheetPr codeName="Sheet10"/>
  <dimension ref="B1:J16"/>
  <sheetViews>
    <sheetView showGridLines="0" workbookViewId="0">
      <selection activeCell="F5" sqref="F5"/>
    </sheetView>
  </sheetViews>
  <sheetFormatPr defaultRowHeight="15" x14ac:dyDescent="0.25"/>
  <cols>
    <col min="1" max="1" width="3.140625" customWidth="1"/>
    <col min="2" max="2" width="17.42578125" customWidth="1"/>
    <col min="3" max="3" width="16" customWidth="1"/>
    <col min="4" max="4" width="2.7109375" customWidth="1"/>
    <col min="5" max="5" width="14" customWidth="1"/>
    <col min="6" max="6" width="16.140625" customWidth="1"/>
    <col min="7" max="7" width="37.28515625" customWidth="1"/>
    <col min="9" max="9" width="15.42578125" customWidth="1"/>
    <col min="10" max="10" width="25.85546875" customWidth="1"/>
  </cols>
  <sheetData>
    <row r="1" spans="2:10" ht="15.75" thickBot="1" x14ac:dyDescent="0.3"/>
    <row r="2" spans="2:10" ht="16.5" thickBot="1" x14ac:dyDescent="0.3">
      <c r="B2" s="29" t="s">
        <v>29</v>
      </c>
      <c r="C2" s="30"/>
      <c r="D2" s="30"/>
      <c r="E2" s="30"/>
      <c r="F2" s="31"/>
      <c r="I2" s="34" t="s">
        <v>42</v>
      </c>
      <c r="J2" s="35"/>
    </row>
    <row r="3" spans="2:10" ht="15.75" thickBot="1" x14ac:dyDescent="0.3"/>
    <row r="4" spans="2:10" ht="15.75" thickBot="1" x14ac:dyDescent="0.3">
      <c r="B4" s="38" t="s">
        <v>27</v>
      </c>
      <c r="C4" s="40" t="s">
        <v>28</v>
      </c>
      <c r="E4" s="41" t="s">
        <v>27</v>
      </c>
      <c r="F4" s="43" t="s">
        <v>28</v>
      </c>
      <c r="I4" s="41" t="s">
        <v>27</v>
      </c>
      <c r="J4" s="43" t="s">
        <v>28</v>
      </c>
    </row>
    <row r="5" spans="2:10" x14ac:dyDescent="0.25">
      <c r="B5" s="2" t="s">
        <v>2</v>
      </c>
      <c r="C5" s="18">
        <v>250</v>
      </c>
      <c r="E5" s="2" t="s">
        <v>11</v>
      </c>
      <c r="F5" s="18">
        <f>INDEX($B$5:$C$15, MATCH($I5,$B$5:$B$15,0),2)</f>
        <v>650</v>
      </c>
      <c r="I5" s="2" t="s">
        <v>11</v>
      </c>
      <c r="J5" s="18">
        <f>INDEX($B$5:$C$15, MATCH($I5,$B$5:$B$15,0),2)</f>
        <v>650</v>
      </c>
    </row>
    <row r="6" spans="2:10" x14ac:dyDescent="0.25">
      <c r="B6" s="5" t="s">
        <v>3</v>
      </c>
      <c r="C6" s="19">
        <v>340</v>
      </c>
      <c r="E6" s="5" t="s">
        <v>9</v>
      </c>
      <c r="F6" s="19">
        <f t="shared" ref="F6:F9" si="0">VLOOKUP(E6,$B$5:$C$15,2,FALSE)</f>
        <v>670</v>
      </c>
      <c r="I6" s="5" t="s">
        <v>9</v>
      </c>
      <c r="J6" s="19">
        <f t="shared" ref="J6:J9" si="1">INDEX($B$5:$C$15, MATCH($I6,$B$5:$B$15,0),2)</f>
        <v>670</v>
      </c>
    </row>
    <row r="7" spans="2:10" x14ac:dyDescent="0.25">
      <c r="B7" s="5" t="s">
        <v>4</v>
      </c>
      <c r="C7" s="20">
        <v>850</v>
      </c>
      <c r="E7" s="5" t="s">
        <v>7</v>
      </c>
      <c r="F7" s="19">
        <f t="shared" si="0"/>
        <v>400</v>
      </c>
      <c r="I7" s="5" t="s">
        <v>7</v>
      </c>
      <c r="J7" s="19">
        <f t="shared" si="1"/>
        <v>400</v>
      </c>
    </row>
    <row r="8" spans="2:10" x14ac:dyDescent="0.25">
      <c r="B8" s="5" t="s">
        <v>5</v>
      </c>
      <c r="C8" s="19">
        <v>600</v>
      </c>
      <c r="E8" s="5" t="s">
        <v>2</v>
      </c>
      <c r="F8" s="19">
        <f t="shared" si="0"/>
        <v>250</v>
      </c>
      <c r="I8" s="5" t="s">
        <v>2</v>
      </c>
      <c r="J8" s="19">
        <f t="shared" si="1"/>
        <v>250</v>
      </c>
    </row>
    <row r="9" spans="2:10" ht="15.75" thickBot="1" x14ac:dyDescent="0.3">
      <c r="B9" s="5" t="s">
        <v>6</v>
      </c>
      <c r="C9" s="19">
        <v>120</v>
      </c>
      <c r="E9" s="7" t="s">
        <v>6</v>
      </c>
      <c r="F9" s="22">
        <f t="shared" si="0"/>
        <v>120</v>
      </c>
      <c r="I9" s="7" t="s">
        <v>6</v>
      </c>
      <c r="J9" s="22">
        <f t="shared" si="1"/>
        <v>120</v>
      </c>
    </row>
    <row r="10" spans="2:10" x14ac:dyDescent="0.25">
      <c r="B10" s="5" t="s">
        <v>7</v>
      </c>
      <c r="C10" s="19">
        <v>400</v>
      </c>
    </row>
    <row r="11" spans="2:10" x14ac:dyDescent="0.25">
      <c r="B11" s="5" t="s">
        <v>13</v>
      </c>
      <c r="C11" s="19">
        <v>500</v>
      </c>
    </row>
    <row r="12" spans="2:10" x14ac:dyDescent="0.25">
      <c r="B12" s="5" t="s">
        <v>9</v>
      </c>
      <c r="C12" s="19">
        <v>670</v>
      </c>
    </row>
    <row r="13" spans="2:10" x14ac:dyDescent="0.25">
      <c r="B13" s="5" t="s">
        <v>10</v>
      </c>
      <c r="C13" s="19">
        <v>450</v>
      </c>
    </row>
    <row r="14" spans="2:10" x14ac:dyDescent="0.25">
      <c r="B14" s="5" t="s">
        <v>11</v>
      </c>
      <c r="C14" s="21">
        <v>650</v>
      </c>
    </row>
    <row r="15" spans="2:10" ht="15.75" thickBot="1" x14ac:dyDescent="0.3">
      <c r="B15" s="7" t="s">
        <v>12</v>
      </c>
      <c r="C15" s="22">
        <v>380</v>
      </c>
    </row>
    <row r="16" spans="2:10" ht="132" customHeight="1" x14ac:dyDescent="0.25"/>
  </sheetData>
  <mergeCells count="2">
    <mergeCell ref="B2:F2"/>
    <mergeCell ref="I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8C3F-8768-4059-B4A2-8C9221119B1F}">
  <sheetPr codeName="Sheet11"/>
  <dimension ref="B1:J16"/>
  <sheetViews>
    <sheetView showGridLines="0" workbookViewId="0">
      <selection activeCell="F5" sqref="F5"/>
    </sheetView>
  </sheetViews>
  <sheetFormatPr defaultRowHeight="15" x14ac:dyDescent="0.25"/>
  <cols>
    <col min="1" max="1" width="3.42578125" customWidth="1"/>
    <col min="2" max="2" width="24.28515625" customWidth="1"/>
    <col min="3" max="3" width="18.7109375" customWidth="1"/>
    <col min="4" max="4" width="2.85546875" customWidth="1"/>
    <col min="5" max="5" width="14.5703125" customWidth="1"/>
    <col min="6" max="6" width="16.42578125" customWidth="1"/>
    <col min="7" max="7" width="25.85546875" customWidth="1"/>
    <col min="9" max="9" width="21.85546875" customWidth="1"/>
    <col min="10" max="10" width="32.5703125" customWidth="1"/>
  </cols>
  <sheetData>
    <row r="1" spans="2:10" ht="15.75" thickBot="1" x14ac:dyDescent="0.3"/>
    <row r="2" spans="2:10" ht="16.5" thickBot="1" x14ac:dyDescent="0.3">
      <c r="B2" s="29" t="s">
        <v>30</v>
      </c>
      <c r="C2" s="30"/>
      <c r="D2" s="30"/>
      <c r="E2" s="30"/>
      <c r="F2" s="31"/>
      <c r="I2" s="36" t="s">
        <v>42</v>
      </c>
      <c r="J2" s="37"/>
    </row>
    <row r="3" spans="2:10" ht="15.75" thickBot="1" x14ac:dyDescent="0.3"/>
    <row r="4" spans="2:10" ht="15.75" thickBot="1" x14ac:dyDescent="0.3">
      <c r="B4" s="38" t="s">
        <v>27</v>
      </c>
      <c r="C4" s="40" t="s">
        <v>28</v>
      </c>
      <c r="E4" s="41" t="s">
        <v>27</v>
      </c>
      <c r="F4" s="43" t="s">
        <v>28</v>
      </c>
      <c r="I4" s="41" t="s">
        <v>27</v>
      </c>
      <c r="J4" s="43" t="s">
        <v>28</v>
      </c>
    </row>
    <row r="5" spans="2:10" x14ac:dyDescent="0.25">
      <c r="B5" s="2" t="s">
        <v>31</v>
      </c>
      <c r="C5" s="18">
        <v>250</v>
      </c>
      <c r="E5" s="2" t="s">
        <v>11</v>
      </c>
      <c r="F5" s="18">
        <f>VLOOKUP("*"&amp;E5&amp;"*",$B$5:$C$15,2,FALSE)</f>
        <v>650</v>
      </c>
      <c r="I5" s="2" t="s">
        <v>11</v>
      </c>
      <c r="J5" s="18">
        <f>INDEX($B$5:$C$15, MATCH("*"&amp;$I5&amp;"*",$B$5:$B$15,0),2)</f>
        <v>650</v>
      </c>
    </row>
    <row r="6" spans="2:10" x14ac:dyDescent="0.25">
      <c r="B6" s="5" t="s">
        <v>32</v>
      </c>
      <c r="C6" s="19">
        <v>340</v>
      </c>
      <c r="E6" s="5" t="s">
        <v>9</v>
      </c>
      <c r="F6" s="19">
        <f t="shared" ref="F6:F9" si="0">VLOOKUP("*"&amp;E6&amp;"*",$B$5:$C$15,2,FALSE)</f>
        <v>670</v>
      </c>
      <c r="I6" s="5" t="s">
        <v>9</v>
      </c>
      <c r="J6" s="19">
        <f t="shared" ref="J6:J9" si="1">INDEX($B$5:$C$15, MATCH("*"&amp;$I6&amp;"*",$B$5:$B$15,0),2)</f>
        <v>670</v>
      </c>
    </row>
    <row r="7" spans="2:10" x14ac:dyDescent="0.25">
      <c r="B7" s="5" t="s">
        <v>33</v>
      </c>
      <c r="C7" s="20">
        <v>850</v>
      </c>
      <c r="E7" s="5" t="s">
        <v>7</v>
      </c>
      <c r="F7" s="19">
        <f t="shared" si="0"/>
        <v>400</v>
      </c>
      <c r="I7" s="5" t="s">
        <v>7</v>
      </c>
      <c r="J7" s="19">
        <f t="shared" si="1"/>
        <v>400</v>
      </c>
    </row>
    <row r="8" spans="2:10" x14ac:dyDescent="0.25">
      <c r="B8" s="5" t="s">
        <v>34</v>
      </c>
      <c r="C8" s="19">
        <v>600</v>
      </c>
      <c r="E8" s="5" t="s">
        <v>2</v>
      </c>
      <c r="F8" s="19">
        <f t="shared" si="0"/>
        <v>250</v>
      </c>
      <c r="I8" s="5" t="s">
        <v>2</v>
      </c>
      <c r="J8" s="19">
        <f t="shared" si="1"/>
        <v>250</v>
      </c>
    </row>
    <row r="9" spans="2:10" ht="15.75" thickBot="1" x14ac:dyDescent="0.3">
      <c r="B9" s="5" t="s">
        <v>35</v>
      </c>
      <c r="C9" s="19">
        <v>120</v>
      </c>
      <c r="E9" s="7" t="s">
        <v>6</v>
      </c>
      <c r="F9" s="22">
        <f t="shared" si="0"/>
        <v>120</v>
      </c>
      <c r="I9" s="7" t="s">
        <v>6</v>
      </c>
      <c r="J9" s="22">
        <f t="shared" si="1"/>
        <v>120</v>
      </c>
    </row>
    <row r="10" spans="2:10" x14ac:dyDescent="0.25">
      <c r="B10" s="5" t="s">
        <v>36</v>
      </c>
      <c r="C10" s="19">
        <v>400</v>
      </c>
    </row>
    <row r="11" spans="2:10" x14ac:dyDescent="0.25">
      <c r="B11" s="5" t="s">
        <v>37</v>
      </c>
      <c r="C11" s="19">
        <v>500</v>
      </c>
    </row>
    <row r="12" spans="2:10" x14ac:dyDescent="0.25">
      <c r="B12" s="5" t="s">
        <v>38</v>
      </c>
      <c r="C12" s="19">
        <v>670</v>
      </c>
    </row>
    <row r="13" spans="2:10" x14ac:dyDescent="0.25">
      <c r="B13" s="5" t="s">
        <v>39</v>
      </c>
      <c r="C13" s="19">
        <v>450</v>
      </c>
    </row>
    <row r="14" spans="2:10" x14ac:dyDescent="0.25">
      <c r="B14" s="5" t="s">
        <v>40</v>
      </c>
      <c r="C14" s="21">
        <v>650</v>
      </c>
    </row>
    <row r="15" spans="2:10" ht="15.75" thickBot="1" x14ac:dyDescent="0.3">
      <c r="B15" s="7" t="s">
        <v>41</v>
      </c>
      <c r="C15" s="22">
        <v>380</v>
      </c>
    </row>
    <row r="16" spans="2:10" ht="115.5" customHeight="1" x14ac:dyDescent="0.25"/>
  </sheetData>
  <mergeCells count="2">
    <mergeCell ref="B2:F2"/>
    <mergeCell ref="I2:J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459A0-E1BA-40CE-84B3-14000BA0716E}">
  <sheetPr codeName="Sheet12"/>
  <dimension ref="B1:L15"/>
  <sheetViews>
    <sheetView showGridLines="0" workbookViewId="0">
      <selection activeCell="K20" sqref="K20"/>
    </sheetView>
  </sheetViews>
  <sheetFormatPr defaultRowHeight="15" x14ac:dyDescent="0.25"/>
  <cols>
    <col min="1" max="1" width="3.42578125" customWidth="1"/>
    <col min="2" max="2" width="17.5703125" customWidth="1"/>
    <col min="3" max="3" width="19.42578125" customWidth="1"/>
    <col min="4" max="4" width="20.7109375" customWidth="1"/>
    <col min="5" max="5" width="9.28515625" customWidth="1"/>
    <col min="10" max="12" width="20.7109375" customWidth="1"/>
  </cols>
  <sheetData>
    <row r="1" spans="2:12" ht="15.75" thickBot="1" x14ac:dyDescent="0.3"/>
    <row r="2" spans="2:12" ht="16.5" thickBot="1" x14ac:dyDescent="0.3">
      <c r="B2" s="29" t="s">
        <v>75</v>
      </c>
      <c r="C2" s="30"/>
      <c r="D2" s="31"/>
      <c r="J2" s="45" t="s">
        <v>77</v>
      </c>
      <c r="K2" s="46"/>
      <c r="L2" s="47"/>
    </row>
    <row r="3" spans="2:12" ht="15.75" thickBot="1" x14ac:dyDescent="0.3"/>
    <row r="4" spans="2:12" ht="15.75" thickBot="1" x14ac:dyDescent="0.3">
      <c r="B4" s="38" t="s">
        <v>0</v>
      </c>
      <c r="C4" s="39" t="s">
        <v>1</v>
      </c>
      <c r="D4" s="40" t="s">
        <v>21</v>
      </c>
      <c r="J4" s="38" t="s">
        <v>0</v>
      </c>
      <c r="K4" s="39" t="s">
        <v>1</v>
      </c>
      <c r="L4" s="40" t="s">
        <v>21</v>
      </c>
    </row>
    <row r="5" spans="2:12" x14ac:dyDescent="0.25">
      <c r="B5" s="2" t="s">
        <v>2</v>
      </c>
      <c r="C5" s="3" t="s">
        <v>72</v>
      </c>
      <c r="D5" s="4" t="b">
        <f>EXACT(B5,C5)</f>
        <v>0</v>
      </c>
      <c r="J5" s="2" t="s">
        <v>2</v>
      </c>
      <c r="K5" s="3" t="s">
        <v>72</v>
      </c>
      <c r="L5" s="4" t="b">
        <f>EXACT(J5,K5)</f>
        <v>0</v>
      </c>
    </row>
    <row r="6" spans="2:12" x14ac:dyDescent="0.25">
      <c r="B6" s="5" t="s">
        <v>3</v>
      </c>
      <c r="C6" s="1" t="s">
        <v>73</v>
      </c>
      <c r="D6" s="12" t="b">
        <f t="shared" ref="D6:D15" si="0">EXACT(B6,C6)</f>
        <v>0</v>
      </c>
      <c r="J6" s="5" t="s">
        <v>3</v>
      </c>
      <c r="K6" s="1" t="s">
        <v>73</v>
      </c>
      <c r="L6" s="12" t="b">
        <f t="shared" ref="L6:L15" si="1">EXACT(J6,K6)</f>
        <v>0</v>
      </c>
    </row>
    <row r="7" spans="2:12" x14ac:dyDescent="0.25">
      <c r="B7" s="5" t="s">
        <v>69</v>
      </c>
      <c r="C7" s="1" t="s">
        <v>4</v>
      </c>
      <c r="D7" s="12" t="b">
        <f t="shared" si="0"/>
        <v>0</v>
      </c>
      <c r="J7" s="5" t="s">
        <v>69</v>
      </c>
      <c r="K7" s="1" t="s">
        <v>4</v>
      </c>
      <c r="L7" s="12" t="b">
        <f t="shared" si="1"/>
        <v>0</v>
      </c>
    </row>
    <row r="8" spans="2:12" x14ac:dyDescent="0.25">
      <c r="B8" s="5" t="s">
        <v>5</v>
      </c>
      <c r="C8" s="1" t="s">
        <v>5</v>
      </c>
      <c r="D8" s="12" t="b">
        <f t="shared" si="0"/>
        <v>1</v>
      </c>
      <c r="J8" s="5" t="s">
        <v>5</v>
      </c>
      <c r="K8" s="1" t="s">
        <v>5</v>
      </c>
      <c r="L8" s="12" t="b">
        <f t="shared" si="1"/>
        <v>1</v>
      </c>
    </row>
    <row r="9" spans="2:12" x14ac:dyDescent="0.25">
      <c r="B9" s="5" t="s">
        <v>70</v>
      </c>
      <c r="C9" s="1" t="s">
        <v>6</v>
      </c>
      <c r="D9" s="12" t="b">
        <f t="shared" si="0"/>
        <v>0</v>
      </c>
      <c r="J9" s="5" t="s">
        <v>70</v>
      </c>
      <c r="K9" s="1" t="s">
        <v>6</v>
      </c>
      <c r="L9" s="12" t="b">
        <f t="shared" si="1"/>
        <v>0</v>
      </c>
    </row>
    <row r="10" spans="2:12" x14ac:dyDescent="0.25">
      <c r="B10" s="5" t="s">
        <v>7</v>
      </c>
      <c r="C10" s="1" t="s">
        <v>17</v>
      </c>
      <c r="D10" s="12" t="b">
        <f t="shared" si="0"/>
        <v>0</v>
      </c>
      <c r="J10" s="5" t="s">
        <v>7</v>
      </c>
      <c r="K10" s="1" t="s">
        <v>17</v>
      </c>
      <c r="L10" s="12" t="b">
        <f t="shared" si="1"/>
        <v>0</v>
      </c>
    </row>
    <row r="11" spans="2:12" x14ac:dyDescent="0.25">
      <c r="B11" s="5" t="s">
        <v>8</v>
      </c>
      <c r="C11" s="1" t="s">
        <v>8</v>
      </c>
      <c r="D11" s="12" t="b">
        <f t="shared" si="0"/>
        <v>1</v>
      </c>
      <c r="J11" s="5" t="s">
        <v>8</v>
      </c>
      <c r="K11" s="1" t="s">
        <v>8</v>
      </c>
      <c r="L11" s="12" t="b">
        <f t="shared" si="1"/>
        <v>1</v>
      </c>
    </row>
    <row r="12" spans="2:12" x14ac:dyDescent="0.25">
      <c r="B12" s="5" t="s">
        <v>9</v>
      </c>
      <c r="C12" s="1" t="s">
        <v>13</v>
      </c>
      <c r="D12" s="12" t="b">
        <f t="shared" si="0"/>
        <v>0</v>
      </c>
      <c r="J12" s="5" t="s">
        <v>9</v>
      </c>
      <c r="K12" s="1" t="s">
        <v>13</v>
      </c>
      <c r="L12" s="12" t="b">
        <f t="shared" si="1"/>
        <v>0</v>
      </c>
    </row>
    <row r="13" spans="2:12" x14ac:dyDescent="0.25">
      <c r="B13" s="5" t="s">
        <v>71</v>
      </c>
      <c r="C13" s="1" t="s">
        <v>15</v>
      </c>
      <c r="D13" s="12" t="b">
        <f t="shared" si="0"/>
        <v>0</v>
      </c>
      <c r="J13" s="5" t="s">
        <v>71</v>
      </c>
      <c r="K13" s="1" t="s">
        <v>15</v>
      </c>
      <c r="L13" s="12" t="b">
        <f t="shared" si="1"/>
        <v>0</v>
      </c>
    </row>
    <row r="14" spans="2:12" x14ac:dyDescent="0.25">
      <c r="B14" s="5" t="s">
        <v>11</v>
      </c>
      <c r="C14" s="1" t="s">
        <v>11</v>
      </c>
      <c r="D14" s="12" t="b">
        <f t="shared" si="0"/>
        <v>1</v>
      </c>
      <c r="J14" s="5" t="s">
        <v>11</v>
      </c>
      <c r="K14" s="1" t="s">
        <v>11</v>
      </c>
      <c r="L14" s="12" t="b">
        <f t="shared" si="1"/>
        <v>1</v>
      </c>
    </row>
    <row r="15" spans="2:12" ht="15.75" thickBot="1" x14ac:dyDescent="0.3">
      <c r="B15" s="7" t="s">
        <v>12</v>
      </c>
      <c r="C15" s="8" t="s">
        <v>74</v>
      </c>
      <c r="D15" s="15" t="b">
        <f t="shared" si="0"/>
        <v>0</v>
      </c>
      <c r="J15" s="7" t="s">
        <v>12</v>
      </c>
      <c r="K15" s="8" t="s">
        <v>74</v>
      </c>
      <c r="L15" s="15" t="b">
        <f t="shared" si="1"/>
        <v>0</v>
      </c>
    </row>
  </sheetData>
  <mergeCells count="2">
    <mergeCell ref="B2:D2"/>
    <mergeCell ref="J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58726-CE62-4608-8914-F7DE8FE25D85}">
  <sheetPr codeName="Sheet13"/>
  <dimension ref="B1:D16"/>
  <sheetViews>
    <sheetView showGridLines="0" tabSelected="1" workbookViewId="0">
      <selection activeCell="H24" sqref="H24"/>
    </sheetView>
  </sheetViews>
  <sheetFormatPr defaultRowHeight="15" x14ac:dyDescent="0.25"/>
  <cols>
    <col min="1" max="1" width="3" customWidth="1"/>
    <col min="2" max="2" width="16.7109375" customWidth="1"/>
    <col min="3" max="3" width="19.85546875" customWidth="1"/>
    <col min="4" max="4" width="17.28515625" customWidth="1"/>
    <col min="5" max="5" width="33.7109375" customWidth="1"/>
  </cols>
  <sheetData>
    <row r="1" spans="2:4" ht="15.75" thickBot="1" x14ac:dyDescent="0.3"/>
    <row r="2" spans="2:4" ht="15.75" thickBot="1" x14ac:dyDescent="0.3">
      <c r="B2" s="34" t="s">
        <v>76</v>
      </c>
      <c r="C2" s="44"/>
      <c r="D2" s="35"/>
    </row>
    <row r="3" spans="2:4" ht="15.75" thickBot="1" x14ac:dyDescent="0.3"/>
    <row r="4" spans="2:4" ht="15.75" thickBot="1" x14ac:dyDescent="0.3">
      <c r="B4" s="38" t="s">
        <v>0</v>
      </c>
      <c r="C4" s="40" t="s">
        <v>1</v>
      </c>
      <c r="D4" s="40" t="s">
        <v>44</v>
      </c>
    </row>
    <row r="5" spans="2:4" x14ac:dyDescent="0.25">
      <c r="B5" s="2" t="s">
        <v>2</v>
      </c>
      <c r="C5" s="4" t="s">
        <v>20</v>
      </c>
      <c r="D5" s="4"/>
    </row>
    <row r="6" spans="2:4" x14ac:dyDescent="0.25">
      <c r="B6" s="5" t="s">
        <v>3</v>
      </c>
      <c r="C6" s="6" t="s">
        <v>19</v>
      </c>
      <c r="D6" s="6"/>
    </row>
    <row r="7" spans="2:4" x14ac:dyDescent="0.25">
      <c r="B7" s="5" t="s">
        <v>4</v>
      </c>
      <c r="C7" s="24" t="s">
        <v>25</v>
      </c>
      <c r="D7" s="24"/>
    </row>
    <row r="8" spans="2:4" x14ac:dyDescent="0.25">
      <c r="B8" s="5" t="s">
        <v>5</v>
      </c>
      <c r="C8" s="6" t="s">
        <v>18</v>
      </c>
      <c r="D8" s="6"/>
    </row>
    <row r="9" spans="2:4" x14ac:dyDescent="0.25">
      <c r="B9" s="5" t="s">
        <v>6</v>
      </c>
      <c r="C9" s="6" t="s">
        <v>6</v>
      </c>
      <c r="D9" s="6" t="s">
        <v>6</v>
      </c>
    </row>
    <row r="10" spans="2:4" x14ac:dyDescent="0.25">
      <c r="B10" s="5" t="s">
        <v>7</v>
      </c>
      <c r="C10" s="6" t="s">
        <v>4</v>
      </c>
      <c r="D10" s="6" t="s">
        <v>4</v>
      </c>
    </row>
    <row r="11" spans="2:4" x14ac:dyDescent="0.25">
      <c r="B11" s="5" t="s">
        <v>8</v>
      </c>
      <c r="C11" s="6" t="s">
        <v>16</v>
      </c>
      <c r="D11" s="6"/>
    </row>
    <row r="12" spans="2:4" x14ac:dyDescent="0.25">
      <c r="B12" s="5" t="s">
        <v>9</v>
      </c>
      <c r="C12" s="6" t="s">
        <v>11</v>
      </c>
      <c r="D12" s="6" t="s">
        <v>11</v>
      </c>
    </row>
    <row r="13" spans="2:4" x14ac:dyDescent="0.25">
      <c r="B13" s="5" t="s">
        <v>10</v>
      </c>
      <c r="C13" s="6" t="s">
        <v>15</v>
      </c>
      <c r="D13" s="6"/>
    </row>
    <row r="14" spans="2:4" x14ac:dyDescent="0.25">
      <c r="B14" s="5" t="s">
        <v>11</v>
      </c>
      <c r="C14" s="24" t="s">
        <v>5</v>
      </c>
      <c r="D14" s="24" t="s">
        <v>5</v>
      </c>
    </row>
    <row r="15" spans="2:4" ht="15.75" thickBot="1" x14ac:dyDescent="0.3">
      <c r="B15" s="7" t="s">
        <v>12</v>
      </c>
      <c r="C15" s="9" t="s">
        <v>14</v>
      </c>
      <c r="D15" s="9"/>
    </row>
    <row r="16" spans="2:4" ht="105" customHeight="1" x14ac:dyDescent="0.25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E7E1-BB24-429F-A3F6-AAB7648B2CA0}">
  <sheetPr codeName="Sheet2"/>
  <dimension ref="B1:L15"/>
  <sheetViews>
    <sheetView showGridLines="0" workbookViewId="0">
      <selection activeCell="J2" sqref="J2:L2"/>
    </sheetView>
  </sheetViews>
  <sheetFormatPr defaultRowHeight="15" x14ac:dyDescent="0.25"/>
  <cols>
    <col min="1" max="1" width="3" customWidth="1"/>
    <col min="2" max="2" width="11.5703125" customWidth="1"/>
    <col min="3" max="3" width="10.42578125" customWidth="1"/>
    <col min="4" max="4" width="19.42578125" customWidth="1"/>
    <col min="5" max="5" width="10.28515625" customWidth="1"/>
    <col min="10" max="12" width="20.7109375" customWidth="1"/>
  </cols>
  <sheetData>
    <row r="1" spans="2:12" ht="15.75" thickBot="1" x14ac:dyDescent="0.3"/>
    <row r="2" spans="2:12" ht="16.5" thickBot="1" x14ac:dyDescent="0.3">
      <c r="B2" s="29" t="s">
        <v>22</v>
      </c>
      <c r="C2" s="30"/>
      <c r="D2" s="31"/>
      <c r="J2" s="45" t="s">
        <v>77</v>
      </c>
      <c r="K2" s="46"/>
      <c r="L2" s="47"/>
    </row>
    <row r="3" spans="2:12" ht="15.75" thickBot="1" x14ac:dyDescent="0.3"/>
    <row r="4" spans="2:12" ht="15.75" thickBot="1" x14ac:dyDescent="0.3">
      <c r="B4" s="38" t="s">
        <v>0</v>
      </c>
      <c r="C4" s="39" t="s">
        <v>1</v>
      </c>
      <c r="D4" s="40" t="s">
        <v>24</v>
      </c>
      <c r="J4" s="38" t="s">
        <v>0</v>
      </c>
      <c r="K4" s="39" t="s">
        <v>1</v>
      </c>
      <c r="L4" s="40" t="s">
        <v>24</v>
      </c>
    </row>
    <row r="5" spans="2:12" x14ac:dyDescent="0.25">
      <c r="B5" s="10" t="s">
        <v>2</v>
      </c>
      <c r="C5" s="11" t="s">
        <v>20</v>
      </c>
      <c r="D5" s="12" t="str">
        <f>IF(B5=C5,B5,"")</f>
        <v/>
      </c>
      <c r="J5" s="10" t="s">
        <v>2</v>
      </c>
      <c r="K5" s="11" t="s">
        <v>20</v>
      </c>
      <c r="L5" s="12" t="str">
        <f>IF(J5=K5,J5,"")</f>
        <v/>
      </c>
    </row>
    <row r="6" spans="2:12" x14ac:dyDescent="0.25">
      <c r="B6" s="5" t="s">
        <v>3</v>
      </c>
      <c r="C6" s="1" t="s">
        <v>19</v>
      </c>
      <c r="D6" s="12" t="str">
        <f t="shared" ref="D6:D15" si="0">IF(B6=C6,B6,"")</f>
        <v/>
      </c>
      <c r="J6" s="5" t="s">
        <v>3</v>
      </c>
      <c r="K6" s="1" t="s">
        <v>19</v>
      </c>
      <c r="L6" s="12" t="str">
        <f t="shared" ref="L6:L15" si="1">IF(J6=K6,J6,"")</f>
        <v/>
      </c>
    </row>
    <row r="7" spans="2:12" x14ac:dyDescent="0.25">
      <c r="B7" s="5" t="s">
        <v>4</v>
      </c>
      <c r="C7" s="1" t="s">
        <v>4</v>
      </c>
      <c r="D7" s="12" t="str">
        <f t="shared" si="0"/>
        <v>Kyle</v>
      </c>
      <c r="J7" s="5" t="s">
        <v>4</v>
      </c>
      <c r="K7" s="1" t="s">
        <v>4</v>
      </c>
      <c r="L7" s="12" t="str">
        <f t="shared" si="1"/>
        <v>Kyle</v>
      </c>
    </row>
    <row r="8" spans="2:12" x14ac:dyDescent="0.25">
      <c r="B8" s="5" t="s">
        <v>5</v>
      </c>
      <c r="C8" s="1" t="s">
        <v>18</v>
      </c>
      <c r="D8" s="12" t="str">
        <f t="shared" si="0"/>
        <v/>
      </c>
      <c r="J8" s="5" t="s">
        <v>5</v>
      </c>
      <c r="K8" s="1" t="s">
        <v>18</v>
      </c>
      <c r="L8" s="12" t="str">
        <f t="shared" si="1"/>
        <v/>
      </c>
    </row>
    <row r="9" spans="2:12" x14ac:dyDescent="0.25">
      <c r="B9" s="5" t="s">
        <v>6</v>
      </c>
      <c r="C9" s="1" t="s">
        <v>6</v>
      </c>
      <c r="D9" s="12" t="str">
        <f t="shared" si="0"/>
        <v>Tomas</v>
      </c>
      <c r="J9" s="5" t="s">
        <v>6</v>
      </c>
      <c r="K9" s="1" t="s">
        <v>6</v>
      </c>
      <c r="L9" s="12" t="str">
        <f t="shared" si="1"/>
        <v>Tomas</v>
      </c>
    </row>
    <row r="10" spans="2:12" x14ac:dyDescent="0.25">
      <c r="B10" s="5" t="s">
        <v>7</v>
      </c>
      <c r="C10" s="1" t="s">
        <v>17</v>
      </c>
      <c r="D10" s="12" t="str">
        <f t="shared" si="0"/>
        <v/>
      </c>
      <c r="J10" s="5" t="s">
        <v>7</v>
      </c>
      <c r="K10" s="1" t="s">
        <v>17</v>
      </c>
      <c r="L10" s="12" t="str">
        <f t="shared" si="1"/>
        <v/>
      </c>
    </row>
    <row r="11" spans="2:12" x14ac:dyDescent="0.25">
      <c r="B11" s="5" t="s">
        <v>8</v>
      </c>
      <c r="C11" s="1" t="s">
        <v>16</v>
      </c>
      <c r="D11" s="12" t="str">
        <f t="shared" si="0"/>
        <v/>
      </c>
      <c r="J11" s="5" t="s">
        <v>8</v>
      </c>
      <c r="K11" s="1" t="s">
        <v>16</v>
      </c>
      <c r="L11" s="12" t="str">
        <f t="shared" si="1"/>
        <v/>
      </c>
    </row>
    <row r="12" spans="2:12" x14ac:dyDescent="0.25">
      <c r="B12" s="5" t="s">
        <v>9</v>
      </c>
      <c r="C12" s="1" t="s">
        <v>13</v>
      </c>
      <c r="D12" s="12" t="str">
        <f t="shared" si="0"/>
        <v/>
      </c>
      <c r="J12" s="5" t="s">
        <v>9</v>
      </c>
      <c r="K12" s="1" t="s">
        <v>13</v>
      </c>
      <c r="L12" s="12" t="str">
        <f t="shared" si="1"/>
        <v/>
      </c>
    </row>
    <row r="13" spans="2:12" x14ac:dyDescent="0.25">
      <c r="B13" s="5" t="s">
        <v>10</v>
      </c>
      <c r="C13" s="1" t="s">
        <v>15</v>
      </c>
      <c r="D13" s="12" t="str">
        <f t="shared" si="0"/>
        <v/>
      </c>
      <c r="J13" s="5" t="s">
        <v>10</v>
      </c>
      <c r="K13" s="1" t="s">
        <v>15</v>
      </c>
      <c r="L13" s="12" t="str">
        <f t="shared" si="1"/>
        <v/>
      </c>
    </row>
    <row r="14" spans="2:12" x14ac:dyDescent="0.25">
      <c r="B14" s="5" t="s">
        <v>11</v>
      </c>
      <c r="C14" s="1" t="s">
        <v>11</v>
      </c>
      <c r="D14" s="12" t="str">
        <f t="shared" si="0"/>
        <v>Peter</v>
      </c>
      <c r="J14" s="5" t="s">
        <v>11</v>
      </c>
      <c r="K14" s="1" t="s">
        <v>11</v>
      </c>
      <c r="L14" s="12" t="str">
        <f t="shared" si="1"/>
        <v>Peter</v>
      </c>
    </row>
    <row r="15" spans="2:12" ht="15.75" thickBot="1" x14ac:dyDescent="0.3">
      <c r="B15" s="7" t="s">
        <v>12</v>
      </c>
      <c r="C15" s="8" t="s">
        <v>14</v>
      </c>
      <c r="D15" s="15" t="str">
        <f t="shared" si="0"/>
        <v/>
      </c>
      <c r="J15" s="7" t="s">
        <v>12</v>
      </c>
      <c r="K15" s="8" t="s">
        <v>14</v>
      </c>
      <c r="L15" s="15" t="str">
        <f t="shared" si="1"/>
        <v/>
      </c>
    </row>
  </sheetData>
  <mergeCells count="2">
    <mergeCell ref="B2:D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E972-6968-492B-8DCC-F156420CE8CD}">
  <sheetPr codeName="Sheet3"/>
  <dimension ref="B1:I15"/>
  <sheetViews>
    <sheetView showGridLines="0" workbookViewId="0">
      <selection activeCell="H2" sqref="H2:I2"/>
    </sheetView>
  </sheetViews>
  <sheetFormatPr defaultRowHeight="15" x14ac:dyDescent="0.25"/>
  <cols>
    <col min="1" max="1" width="3.5703125" customWidth="1"/>
    <col min="2" max="3" width="28.7109375" customWidth="1"/>
    <col min="4" max="4" width="19.85546875" customWidth="1"/>
    <col min="8" max="9" width="28.7109375" customWidth="1"/>
  </cols>
  <sheetData>
    <row r="1" spans="2:9" ht="15.75" thickBot="1" x14ac:dyDescent="0.3"/>
    <row r="2" spans="2:9" ht="16.5" customHeight="1" thickBot="1" x14ac:dyDescent="0.3">
      <c r="B2" s="32" t="s">
        <v>68</v>
      </c>
      <c r="C2" s="33"/>
      <c r="H2" s="32" t="s">
        <v>78</v>
      </c>
      <c r="I2" s="33"/>
    </row>
    <row r="3" spans="2:9" ht="15.75" customHeight="1" thickBot="1" x14ac:dyDescent="0.3"/>
    <row r="4" spans="2:9" ht="15.75" thickBot="1" x14ac:dyDescent="0.3">
      <c r="B4" s="38" t="s">
        <v>0</v>
      </c>
      <c r="C4" s="40" t="s">
        <v>1</v>
      </c>
      <c r="H4" s="38" t="s">
        <v>0</v>
      </c>
      <c r="I4" s="40" t="s">
        <v>1</v>
      </c>
    </row>
    <row r="5" spans="2:9" x14ac:dyDescent="0.25">
      <c r="B5" s="10" t="s">
        <v>2</v>
      </c>
      <c r="C5" s="12" t="s">
        <v>20</v>
      </c>
      <c r="H5" s="10" t="s">
        <v>2</v>
      </c>
      <c r="I5" s="12" t="s">
        <v>20</v>
      </c>
    </row>
    <row r="6" spans="2:9" x14ac:dyDescent="0.25">
      <c r="B6" s="5" t="s">
        <v>3</v>
      </c>
      <c r="C6" s="6" t="s">
        <v>19</v>
      </c>
      <c r="H6" s="5" t="s">
        <v>3</v>
      </c>
      <c r="I6" s="6" t="s">
        <v>19</v>
      </c>
    </row>
    <row r="7" spans="2:9" x14ac:dyDescent="0.25">
      <c r="B7" s="5" t="s">
        <v>4</v>
      </c>
      <c r="C7" s="6" t="s">
        <v>4</v>
      </c>
      <c r="H7" s="5" t="s">
        <v>4</v>
      </c>
      <c r="I7" s="6" t="s">
        <v>4</v>
      </c>
    </row>
    <row r="8" spans="2:9" x14ac:dyDescent="0.25">
      <c r="B8" s="5" t="s">
        <v>5</v>
      </c>
      <c r="C8" s="6" t="s">
        <v>18</v>
      </c>
      <c r="H8" s="5" t="s">
        <v>5</v>
      </c>
      <c r="I8" s="6" t="s">
        <v>18</v>
      </c>
    </row>
    <row r="9" spans="2:9" x14ac:dyDescent="0.25">
      <c r="B9" s="5" t="s">
        <v>6</v>
      </c>
      <c r="C9" s="6" t="s">
        <v>6</v>
      </c>
      <c r="H9" s="5" t="s">
        <v>6</v>
      </c>
      <c r="I9" s="6" t="s">
        <v>6</v>
      </c>
    </row>
    <row r="10" spans="2:9" x14ac:dyDescent="0.25">
      <c r="B10" s="5" t="s">
        <v>7</v>
      </c>
      <c r="C10" s="6" t="s">
        <v>17</v>
      </c>
      <c r="H10" s="5" t="s">
        <v>7</v>
      </c>
      <c r="I10" s="6" t="s">
        <v>17</v>
      </c>
    </row>
    <row r="11" spans="2:9" x14ac:dyDescent="0.25">
      <c r="B11" s="5" t="s">
        <v>8</v>
      </c>
      <c r="C11" s="6" t="s">
        <v>16</v>
      </c>
      <c r="H11" s="5" t="s">
        <v>8</v>
      </c>
      <c r="I11" s="6" t="s">
        <v>16</v>
      </c>
    </row>
    <row r="12" spans="2:9" x14ac:dyDescent="0.25">
      <c r="B12" s="5" t="s">
        <v>9</v>
      </c>
      <c r="C12" s="6" t="s">
        <v>13</v>
      </c>
      <c r="H12" s="5" t="s">
        <v>9</v>
      </c>
      <c r="I12" s="6" t="s">
        <v>13</v>
      </c>
    </row>
    <row r="13" spans="2:9" x14ac:dyDescent="0.25">
      <c r="B13" s="5" t="s">
        <v>10</v>
      </c>
      <c r="C13" s="6" t="s">
        <v>15</v>
      </c>
      <c r="H13" s="5" t="s">
        <v>10</v>
      </c>
      <c r="I13" s="6" t="s">
        <v>15</v>
      </c>
    </row>
    <row r="14" spans="2:9" x14ac:dyDescent="0.25">
      <c r="B14" s="5" t="s">
        <v>11</v>
      </c>
      <c r="C14" s="6" t="s">
        <v>11</v>
      </c>
      <c r="H14" s="5" t="s">
        <v>11</v>
      </c>
      <c r="I14" s="6" t="s">
        <v>11</v>
      </c>
    </row>
    <row r="15" spans="2:9" ht="15.75" thickBot="1" x14ac:dyDescent="0.3">
      <c r="B15" s="7" t="s">
        <v>12</v>
      </c>
      <c r="C15" s="9" t="s">
        <v>14</v>
      </c>
      <c r="H15" s="7" t="s">
        <v>12</v>
      </c>
      <c r="I15" s="9" t="s">
        <v>14</v>
      </c>
    </row>
  </sheetData>
  <mergeCells count="2">
    <mergeCell ref="B2:C2"/>
    <mergeCell ref="H2:I2"/>
  </mergeCells>
  <conditionalFormatting sqref="B15:C15">
    <cfRule type="expression" dxfId="24" priority="4">
      <formula>$B15=$C15</formula>
    </cfRule>
  </conditionalFormatting>
  <conditionalFormatting sqref="B5:C15">
    <cfRule type="expression" dxfId="23" priority="3">
      <formula>$B5=$C5</formula>
    </cfRule>
  </conditionalFormatting>
  <conditionalFormatting sqref="H15:I15">
    <cfRule type="expression" dxfId="11" priority="2">
      <formula>$B15=$C15</formula>
    </cfRule>
  </conditionalFormatting>
  <conditionalFormatting sqref="H5:I6 H15:I15">
    <cfRule type="expression" dxfId="10" priority="1">
      <formula>$B5=$C5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A569-897B-4E1E-8D37-760EBA6E3E27}">
  <sheetPr codeName="Sheet4"/>
  <dimension ref="B1:J15"/>
  <sheetViews>
    <sheetView showGridLines="0" workbookViewId="0">
      <selection activeCell="O13" sqref="O13"/>
    </sheetView>
  </sheetViews>
  <sheetFormatPr defaultRowHeight="15" x14ac:dyDescent="0.25"/>
  <cols>
    <col min="1" max="1" width="3.140625" customWidth="1"/>
    <col min="2" max="3" width="30.7109375" customWidth="1"/>
    <col min="4" max="4" width="10.28515625" customWidth="1"/>
    <col min="9" max="9" width="28.5703125" customWidth="1"/>
    <col min="10" max="10" width="32.5703125" customWidth="1"/>
  </cols>
  <sheetData>
    <row r="1" spans="2:10" ht="15.75" thickBot="1" x14ac:dyDescent="0.3"/>
    <row r="2" spans="2:10" ht="16.5" thickBot="1" x14ac:dyDescent="0.3">
      <c r="B2" s="29" t="s">
        <v>26</v>
      </c>
      <c r="C2" s="31"/>
      <c r="I2" s="29" t="s">
        <v>78</v>
      </c>
      <c r="J2" s="31"/>
    </row>
    <row r="3" spans="2:10" ht="15.75" thickBot="1" x14ac:dyDescent="0.3"/>
    <row r="4" spans="2:10" ht="15.75" thickBot="1" x14ac:dyDescent="0.3">
      <c r="B4" s="13" t="s">
        <v>0</v>
      </c>
      <c r="C4" s="14" t="s">
        <v>1</v>
      </c>
      <c r="I4" s="13" t="s">
        <v>0</v>
      </c>
      <c r="J4" s="14" t="s">
        <v>1</v>
      </c>
    </row>
    <row r="5" spans="2:10" x14ac:dyDescent="0.25">
      <c r="B5" s="2" t="s">
        <v>2</v>
      </c>
      <c r="C5" s="4" t="s">
        <v>20</v>
      </c>
      <c r="I5" s="2" t="s">
        <v>2</v>
      </c>
      <c r="J5" s="4" t="s">
        <v>20</v>
      </c>
    </row>
    <row r="6" spans="2:10" x14ac:dyDescent="0.25">
      <c r="B6" s="5" t="s">
        <v>3</v>
      </c>
      <c r="C6" s="6" t="s">
        <v>19</v>
      </c>
      <c r="I6" s="5" t="s">
        <v>3</v>
      </c>
      <c r="J6" s="6" t="s">
        <v>19</v>
      </c>
    </row>
    <row r="7" spans="2:10" x14ac:dyDescent="0.25">
      <c r="B7" s="5" t="s">
        <v>4</v>
      </c>
      <c r="C7" s="17" t="s">
        <v>25</v>
      </c>
      <c r="I7" s="5" t="s">
        <v>4</v>
      </c>
      <c r="J7" s="17" t="s">
        <v>25</v>
      </c>
    </row>
    <row r="8" spans="2:10" x14ac:dyDescent="0.25">
      <c r="B8" s="5" t="s">
        <v>5</v>
      </c>
      <c r="C8" s="6" t="s">
        <v>18</v>
      </c>
      <c r="I8" s="5" t="s">
        <v>5</v>
      </c>
      <c r="J8" s="6" t="s">
        <v>18</v>
      </c>
    </row>
    <row r="9" spans="2:10" x14ac:dyDescent="0.25">
      <c r="B9" s="5" t="s">
        <v>6</v>
      </c>
      <c r="C9" s="6" t="s">
        <v>6</v>
      </c>
      <c r="I9" s="5" t="s">
        <v>6</v>
      </c>
      <c r="J9" s="6" t="s">
        <v>6</v>
      </c>
    </row>
    <row r="10" spans="2:10" x14ac:dyDescent="0.25">
      <c r="B10" s="5" t="s">
        <v>7</v>
      </c>
      <c r="C10" s="6" t="s">
        <v>4</v>
      </c>
      <c r="I10" s="5" t="s">
        <v>7</v>
      </c>
      <c r="J10" s="6" t="s">
        <v>4</v>
      </c>
    </row>
    <row r="11" spans="2:10" x14ac:dyDescent="0.25">
      <c r="B11" s="5" t="s">
        <v>8</v>
      </c>
      <c r="C11" s="6" t="s">
        <v>16</v>
      </c>
      <c r="I11" s="5" t="s">
        <v>8</v>
      </c>
      <c r="J11" s="6" t="s">
        <v>16</v>
      </c>
    </row>
    <row r="12" spans="2:10" x14ac:dyDescent="0.25">
      <c r="B12" s="5" t="s">
        <v>9</v>
      </c>
      <c r="C12" s="6" t="s">
        <v>11</v>
      </c>
      <c r="I12" s="5" t="s">
        <v>9</v>
      </c>
      <c r="J12" s="6" t="s">
        <v>11</v>
      </c>
    </row>
    <row r="13" spans="2:10" x14ac:dyDescent="0.25">
      <c r="B13" s="5" t="s">
        <v>10</v>
      </c>
      <c r="C13" s="6" t="s">
        <v>15</v>
      </c>
      <c r="I13" s="5" t="s">
        <v>10</v>
      </c>
      <c r="J13" s="6" t="s">
        <v>15</v>
      </c>
    </row>
    <row r="14" spans="2:10" x14ac:dyDescent="0.25">
      <c r="B14" s="5" t="s">
        <v>11</v>
      </c>
      <c r="C14" s="16" t="s">
        <v>5</v>
      </c>
      <c r="I14" s="5" t="s">
        <v>11</v>
      </c>
      <c r="J14" s="16" t="s">
        <v>5</v>
      </c>
    </row>
    <row r="15" spans="2:10" ht="15.75" thickBot="1" x14ac:dyDescent="0.3">
      <c r="B15" s="7" t="s">
        <v>12</v>
      </c>
      <c r="C15" s="9" t="s">
        <v>14</v>
      </c>
      <c r="I15" s="7" t="s">
        <v>12</v>
      </c>
      <c r="J15" s="9" t="s">
        <v>14</v>
      </c>
    </row>
  </sheetData>
  <mergeCells count="2">
    <mergeCell ref="B2:C2"/>
    <mergeCell ref="I2:J2"/>
  </mergeCells>
  <conditionalFormatting sqref="B5:C15">
    <cfRule type="duplicateValues" dxfId="22" priority="3"/>
  </conditionalFormatting>
  <conditionalFormatting sqref="I5:J5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90769-5CD1-46A7-B46A-755EFC40851E}">
  <sheetPr codeName="Sheet5"/>
  <dimension ref="B1:K16"/>
  <sheetViews>
    <sheetView showGridLines="0" workbookViewId="0">
      <selection activeCell="I2" sqref="I2:K2"/>
    </sheetView>
  </sheetViews>
  <sheetFormatPr defaultRowHeight="15" x14ac:dyDescent="0.25"/>
  <cols>
    <col min="1" max="1" width="3.28515625" customWidth="1"/>
    <col min="2" max="2" width="23.28515625" customWidth="1"/>
    <col min="3" max="3" width="27.28515625" customWidth="1"/>
    <col min="4" max="4" width="26" customWidth="1"/>
    <col min="5" max="5" width="10.85546875" customWidth="1"/>
    <col min="9" max="11" width="20.7109375" customWidth="1"/>
  </cols>
  <sheetData>
    <row r="1" spans="2:11" ht="15.75" thickBot="1" x14ac:dyDescent="0.3"/>
    <row r="2" spans="2:11" ht="16.5" thickBot="1" x14ac:dyDescent="0.3">
      <c r="B2" s="29" t="s">
        <v>63</v>
      </c>
      <c r="C2" s="30"/>
      <c r="D2" s="31"/>
      <c r="I2" s="45" t="s">
        <v>77</v>
      </c>
      <c r="J2" s="46"/>
      <c r="K2" s="47"/>
    </row>
    <row r="3" spans="2:11" ht="15.75" thickBot="1" x14ac:dyDescent="0.3"/>
    <row r="4" spans="2:11" ht="15.75" thickBot="1" x14ac:dyDescent="0.3">
      <c r="B4" s="38" t="s">
        <v>0</v>
      </c>
      <c r="C4" s="39" t="s">
        <v>1</v>
      </c>
      <c r="D4" s="40" t="s">
        <v>62</v>
      </c>
      <c r="I4" s="38" t="s">
        <v>0</v>
      </c>
      <c r="J4" s="39" t="s">
        <v>1</v>
      </c>
      <c r="K4" s="40" t="s">
        <v>62</v>
      </c>
    </row>
    <row r="5" spans="2:11" x14ac:dyDescent="0.25">
      <c r="B5" s="2" t="s">
        <v>2</v>
      </c>
      <c r="C5" s="3" t="s">
        <v>20</v>
      </c>
      <c r="D5" s="4" t="str">
        <f>IF(COUNTIF($C$5:$C$15,$B5)=0,"",$B5)</f>
        <v/>
      </c>
      <c r="I5" s="2" t="s">
        <v>2</v>
      </c>
      <c r="J5" s="3" t="s">
        <v>20</v>
      </c>
      <c r="K5" s="4" t="str">
        <f>IF(COUNTIF($C$5:$C$15,$B5)=0,"",$B5)</f>
        <v/>
      </c>
    </row>
    <row r="6" spans="2:11" x14ac:dyDescent="0.25">
      <c r="B6" s="5" t="s">
        <v>3</v>
      </c>
      <c r="C6" s="1" t="s">
        <v>19</v>
      </c>
      <c r="D6" s="12" t="str">
        <f t="shared" ref="D6:D15" si="0">IF(COUNTIF($C$5:$C$15,$B6)=0,"",$B6)</f>
        <v/>
      </c>
      <c r="I6" s="5" t="s">
        <v>3</v>
      </c>
      <c r="J6" s="1" t="s">
        <v>19</v>
      </c>
      <c r="K6" s="12" t="str">
        <f t="shared" ref="K6:K15" si="1">IF(COUNTIF($C$5:$C$15,$B6)=0,"",$B6)</f>
        <v/>
      </c>
    </row>
    <row r="7" spans="2:11" x14ac:dyDescent="0.25">
      <c r="B7" s="5" t="s">
        <v>4</v>
      </c>
      <c r="C7" s="23" t="s">
        <v>25</v>
      </c>
      <c r="D7" s="12" t="str">
        <f t="shared" si="0"/>
        <v>Kyle</v>
      </c>
      <c r="I7" s="5" t="s">
        <v>4</v>
      </c>
      <c r="J7" s="23" t="s">
        <v>25</v>
      </c>
      <c r="K7" s="12" t="str">
        <f t="shared" si="1"/>
        <v>Kyle</v>
      </c>
    </row>
    <row r="8" spans="2:11" x14ac:dyDescent="0.25">
      <c r="B8" s="5" t="s">
        <v>5</v>
      </c>
      <c r="C8" s="1" t="s">
        <v>18</v>
      </c>
      <c r="D8" s="12" t="str">
        <f t="shared" si="0"/>
        <v>Simon</v>
      </c>
      <c r="I8" s="5" t="s">
        <v>5</v>
      </c>
      <c r="J8" s="1" t="s">
        <v>18</v>
      </c>
      <c r="K8" s="12" t="str">
        <f t="shared" si="1"/>
        <v>Simon</v>
      </c>
    </row>
    <row r="9" spans="2:11" x14ac:dyDescent="0.25">
      <c r="B9" s="5" t="s">
        <v>6</v>
      </c>
      <c r="C9" s="1" t="s">
        <v>6</v>
      </c>
      <c r="D9" s="12" t="str">
        <f t="shared" si="0"/>
        <v>Tomas</v>
      </c>
      <c r="I9" s="5" t="s">
        <v>6</v>
      </c>
      <c r="J9" s="1" t="s">
        <v>6</v>
      </c>
      <c r="K9" s="12" t="str">
        <f t="shared" si="1"/>
        <v>Tomas</v>
      </c>
    </row>
    <row r="10" spans="2:11" x14ac:dyDescent="0.25">
      <c r="B10" s="5" t="s">
        <v>7</v>
      </c>
      <c r="C10" s="1" t="s">
        <v>4</v>
      </c>
      <c r="D10" s="12" t="str">
        <f t="shared" si="0"/>
        <v/>
      </c>
      <c r="I10" s="5" t="s">
        <v>7</v>
      </c>
      <c r="J10" s="1" t="s">
        <v>4</v>
      </c>
      <c r="K10" s="12" t="str">
        <f t="shared" si="1"/>
        <v/>
      </c>
    </row>
    <row r="11" spans="2:11" x14ac:dyDescent="0.25">
      <c r="B11" s="5" t="s">
        <v>8</v>
      </c>
      <c r="C11" s="1" t="s">
        <v>16</v>
      </c>
      <c r="D11" s="12" t="str">
        <f t="shared" si="0"/>
        <v/>
      </c>
      <c r="I11" s="5" t="s">
        <v>8</v>
      </c>
      <c r="J11" s="1" t="s">
        <v>16</v>
      </c>
      <c r="K11" s="12" t="str">
        <f t="shared" si="1"/>
        <v/>
      </c>
    </row>
    <row r="12" spans="2:11" x14ac:dyDescent="0.25">
      <c r="B12" s="5" t="s">
        <v>9</v>
      </c>
      <c r="C12" s="1" t="s">
        <v>11</v>
      </c>
      <c r="D12" s="12" t="str">
        <f t="shared" si="0"/>
        <v/>
      </c>
      <c r="I12" s="5" t="s">
        <v>9</v>
      </c>
      <c r="J12" s="1" t="s">
        <v>11</v>
      </c>
      <c r="K12" s="12" t="str">
        <f t="shared" si="1"/>
        <v/>
      </c>
    </row>
    <row r="13" spans="2:11" x14ac:dyDescent="0.25">
      <c r="B13" s="5" t="s">
        <v>10</v>
      </c>
      <c r="C13" s="1" t="s">
        <v>15</v>
      </c>
      <c r="D13" s="12" t="str">
        <f t="shared" si="0"/>
        <v/>
      </c>
      <c r="I13" s="5" t="s">
        <v>10</v>
      </c>
      <c r="J13" s="1" t="s">
        <v>15</v>
      </c>
      <c r="K13" s="12" t="str">
        <f t="shared" si="1"/>
        <v/>
      </c>
    </row>
    <row r="14" spans="2:11" x14ac:dyDescent="0.25">
      <c r="B14" s="5" t="s">
        <v>11</v>
      </c>
      <c r="C14" s="23" t="s">
        <v>5</v>
      </c>
      <c r="D14" s="12" t="str">
        <f t="shared" si="0"/>
        <v>Peter</v>
      </c>
      <c r="I14" s="5" t="s">
        <v>11</v>
      </c>
      <c r="J14" s="23" t="s">
        <v>5</v>
      </c>
      <c r="K14" s="12" t="str">
        <f t="shared" si="1"/>
        <v>Peter</v>
      </c>
    </row>
    <row r="15" spans="2:11" ht="15.75" thickBot="1" x14ac:dyDescent="0.3">
      <c r="B15" s="7" t="s">
        <v>12</v>
      </c>
      <c r="C15" s="8" t="s">
        <v>14</v>
      </c>
      <c r="D15" s="15" t="str">
        <f t="shared" si="0"/>
        <v/>
      </c>
      <c r="I15" s="7" t="s">
        <v>12</v>
      </c>
      <c r="J15" s="8" t="s">
        <v>14</v>
      </c>
      <c r="K15" s="15" t="str">
        <f t="shared" si="1"/>
        <v/>
      </c>
    </row>
    <row r="16" spans="2:11" ht="105.75" customHeight="1" x14ac:dyDescent="0.25"/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808BC-3F60-45B0-AC35-BC9D7BE96468}">
  <sheetPr codeName="Sheet6"/>
  <dimension ref="B1:O15"/>
  <sheetViews>
    <sheetView showGridLines="0" workbookViewId="0">
      <selection activeCell="N18" sqref="N18"/>
    </sheetView>
  </sheetViews>
  <sheetFormatPr defaultRowHeight="15" x14ac:dyDescent="0.25"/>
  <cols>
    <col min="1" max="1" width="3.5703125" customWidth="1"/>
    <col min="2" max="2" width="18.28515625" customWidth="1"/>
    <col min="3" max="3" width="22.7109375" customWidth="1"/>
    <col min="4" max="4" width="3.42578125" customWidth="1"/>
    <col min="5" max="5" width="18.28515625" customWidth="1"/>
    <col min="6" max="6" width="15" bestFit="1" customWidth="1"/>
    <col min="7" max="7" width="10.42578125" customWidth="1"/>
    <col min="11" max="12" width="20.7109375" customWidth="1"/>
    <col min="13" max="13" width="2.85546875" customWidth="1"/>
    <col min="14" max="15" width="20.7109375" customWidth="1"/>
  </cols>
  <sheetData>
    <row r="1" spans="2:15" ht="15.75" thickBot="1" x14ac:dyDescent="0.3"/>
    <row r="2" spans="2:15" ht="16.5" thickBot="1" x14ac:dyDescent="0.3">
      <c r="B2" s="29" t="s">
        <v>66</v>
      </c>
      <c r="C2" s="30"/>
      <c r="D2" s="30"/>
      <c r="E2" s="30"/>
      <c r="F2" s="31"/>
      <c r="K2" s="45" t="s">
        <v>77</v>
      </c>
      <c r="L2" s="46"/>
      <c r="M2" s="46"/>
      <c r="N2" s="46"/>
      <c r="O2" s="47"/>
    </row>
    <row r="3" spans="2:15" ht="15.75" thickBot="1" x14ac:dyDescent="0.3"/>
    <row r="4" spans="2:15" ht="15.75" thickBot="1" x14ac:dyDescent="0.3">
      <c r="B4" s="38" t="s">
        <v>0</v>
      </c>
      <c r="C4" s="40" t="s">
        <v>1</v>
      </c>
      <c r="K4" s="38" t="s">
        <v>0</v>
      </c>
      <c r="L4" s="40" t="s">
        <v>1</v>
      </c>
    </row>
    <row r="5" spans="2:15" x14ac:dyDescent="0.25">
      <c r="B5" s="2" t="s">
        <v>2</v>
      </c>
      <c r="C5" s="4" t="s">
        <v>20</v>
      </c>
      <c r="K5" s="2" t="s">
        <v>2</v>
      </c>
      <c r="L5" s="4" t="s">
        <v>20</v>
      </c>
    </row>
    <row r="6" spans="2:15" x14ac:dyDescent="0.25">
      <c r="B6" s="5" t="s">
        <v>3</v>
      </c>
      <c r="C6" s="6" t="s">
        <v>19</v>
      </c>
      <c r="K6" s="5" t="s">
        <v>3</v>
      </c>
      <c r="L6" s="6" t="s">
        <v>19</v>
      </c>
    </row>
    <row r="7" spans="2:15" ht="15.75" thickBot="1" x14ac:dyDescent="0.3">
      <c r="B7" s="5" t="s">
        <v>4</v>
      </c>
      <c r="C7" s="24" t="s">
        <v>25</v>
      </c>
      <c r="K7" s="5" t="s">
        <v>4</v>
      </c>
      <c r="L7" s="24" t="s">
        <v>25</v>
      </c>
    </row>
    <row r="8" spans="2:15" x14ac:dyDescent="0.25">
      <c r="B8" s="5" t="s">
        <v>5</v>
      </c>
      <c r="C8" s="6" t="s">
        <v>18</v>
      </c>
      <c r="E8" s="25" t="s">
        <v>64</v>
      </c>
      <c r="F8" s="26" t="s">
        <v>4</v>
      </c>
      <c r="K8" s="5" t="s">
        <v>5</v>
      </c>
      <c r="L8" s="6" t="s">
        <v>18</v>
      </c>
      <c r="N8" s="25" t="s">
        <v>64</v>
      </c>
      <c r="O8" s="26" t="s">
        <v>4</v>
      </c>
    </row>
    <row r="9" spans="2:15" ht="15.75" thickBot="1" x14ac:dyDescent="0.3">
      <c r="B9" s="5" t="s">
        <v>6</v>
      </c>
      <c r="C9" s="6" t="s">
        <v>6</v>
      </c>
      <c r="E9" s="27" t="s">
        <v>65</v>
      </c>
      <c r="F9" s="28" t="str">
        <f>IF(AND(COUNTIF(B5:B15,F8),COUNTIF(C5:C15,F8)),"YES","NO")</f>
        <v>YES</v>
      </c>
      <c r="K9" s="5" t="s">
        <v>6</v>
      </c>
      <c r="L9" s="6" t="s">
        <v>6</v>
      </c>
      <c r="N9" s="27" t="s">
        <v>65</v>
      </c>
      <c r="O9" s="28" t="str">
        <f>IF(AND(COUNTIF(K5:K15,O8),COUNTIF(L5:L15,O8)),"YES","NO")</f>
        <v>YES</v>
      </c>
    </row>
    <row r="10" spans="2:15" x14ac:dyDescent="0.25">
      <c r="B10" s="5" t="s">
        <v>7</v>
      </c>
      <c r="C10" s="6" t="s">
        <v>4</v>
      </c>
      <c r="K10" s="5" t="s">
        <v>7</v>
      </c>
      <c r="L10" s="6" t="s">
        <v>4</v>
      </c>
    </row>
    <row r="11" spans="2:15" x14ac:dyDescent="0.25">
      <c r="B11" s="5" t="s">
        <v>8</v>
      </c>
      <c r="C11" s="6" t="s">
        <v>16</v>
      </c>
      <c r="K11" s="5" t="s">
        <v>8</v>
      </c>
      <c r="L11" s="6" t="s">
        <v>16</v>
      </c>
    </row>
    <row r="12" spans="2:15" x14ac:dyDescent="0.25">
      <c r="B12" s="5" t="s">
        <v>9</v>
      </c>
      <c r="C12" s="6" t="s">
        <v>11</v>
      </c>
      <c r="K12" s="5" t="s">
        <v>9</v>
      </c>
      <c r="L12" s="6" t="s">
        <v>11</v>
      </c>
    </row>
    <row r="13" spans="2:15" x14ac:dyDescent="0.25">
      <c r="B13" s="5" t="s">
        <v>10</v>
      </c>
      <c r="C13" s="6" t="s">
        <v>15</v>
      </c>
      <c r="K13" s="5" t="s">
        <v>10</v>
      </c>
      <c r="L13" s="6" t="s">
        <v>15</v>
      </c>
    </row>
    <row r="14" spans="2:15" x14ac:dyDescent="0.25">
      <c r="B14" s="5" t="s">
        <v>11</v>
      </c>
      <c r="C14" s="24" t="s">
        <v>5</v>
      </c>
      <c r="K14" s="5" t="s">
        <v>11</v>
      </c>
      <c r="L14" s="24" t="s">
        <v>5</v>
      </c>
    </row>
    <row r="15" spans="2:15" ht="15.75" thickBot="1" x14ac:dyDescent="0.3">
      <c r="B15" s="7" t="s">
        <v>12</v>
      </c>
      <c r="C15" s="9" t="s">
        <v>14</v>
      </c>
      <c r="K15" s="7" t="s">
        <v>12</v>
      </c>
      <c r="L15" s="9" t="s">
        <v>14</v>
      </c>
    </row>
  </sheetData>
  <mergeCells count="2">
    <mergeCell ref="B2:F2"/>
    <mergeCell ref="K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0D7D-7357-4A78-BC42-D1E567B3C1D7}">
  <sheetPr codeName="Sheet7"/>
  <dimension ref="B1:L16"/>
  <sheetViews>
    <sheetView showGridLines="0" workbookViewId="0">
      <selection activeCell="J2" sqref="J2:L2"/>
    </sheetView>
  </sheetViews>
  <sheetFormatPr defaultRowHeight="15" x14ac:dyDescent="0.25"/>
  <cols>
    <col min="1" max="1" width="3.42578125" customWidth="1"/>
    <col min="2" max="3" width="22.42578125" customWidth="1"/>
    <col min="4" max="4" width="27.85546875" customWidth="1"/>
    <col min="5" max="5" width="11.42578125" customWidth="1"/>
    <col min="10" max="12" width="20.7109375" customWidth="1"/>
  </cols>
  <sheetData>
    <row r="1" spans="2:12" ht="15.75" thickBot="1" x14ac:dyDescent="0.3"/>
    <row r="2" spans="2:12" ht="16.5" thickBot="1" x14ac:dyDescent="0.3">
      <c r="B2" s="29" t="s">
        <v>67</v>
      </c>
      <c r="C2" s="30"/>
      <c r="D2" s="31"/>
      <c r="J2" s="45" t="s">
        <v>77</v>
      </c>
      <c r="K2" s="46"/>
      <c r="L2" s="47"/>
    </row>
    <row r="3" spans="2:12" ht="15.75" thickBot="1" x14ac:dyDescent="0.3"/>
    <row r="4" spans="2:12" ht="15.75" thickBot="1" x14ac:dyDescent="0.3">
      <c r="B4" s="41" t="s">
        <v>0</v>
      </c>
      <c r="C4" s="42" t="s">
        <v>1</v>
      </c>
      <c r="D4" s="43" t="s">
        <v>62</v>
      </c>
      <c r="J4" s="41" t="s">
        <v>0</v>
      </c>
      <c r="K4" s="42" t="s">
        <v>1</v>
      </c>
      <c r="L4" s="43" t="s">
        <v>62</v>
      </c>
    </row>
    <row r="5" spans="2:12" x14ac:dyDescent="0.25">
      <c r="B5" s="2" t="s">
        <v>2</v>
      </c>
      <c r="C5" s="3" t="s">
        <v>20</v>
      </c>
      <c r="D5" s="4" t="str">
        <f>IF(ISERROR(MATCH($B5,$C$5:$C$15,0)),"",$B5)</f>
        <v/>
      </c>
      <c r="J5" s="2" t="s">
        <v>2</v>
      </c>
      <c r="K5" s="3" t="s">
        <v>20</v>
      </c>
      <c r="L5" s="4" t="str">
        <f>IF(ISERROR(MATCH($B5,$C$5:$C$15,0)),"",$B5)</f>
        <v/>
      </c>
    </row>
    <row r="6" spans="2:12" x14ac:dyDescent="0.25">
      <c r="B6" s="5" t="s">
        <v>3</v>
      </c>
      <c r="C6" s="1" t="s">
        <v>19</v>
      </c>
      <c r="D6" s="6" t="str">
        <f t="shared" ref="D6:D15" si="0">IF(ISERROR(MATCH($B6,$C$5:$C$15,0)),"",$B6)</f>
        <v/>
      </c>
      <c r="J6" s="5" t="s">
        <v>3</v>
      </c>
      <c r="K6" s="1" t="s">
        <v>19</v>
      </c>
      <c r="L6" s="6" t="str">
        <f t="shared" ref="L6:L15" si="1">IF(ISERROR(MATCH($B6,$C$5:$C$15,0)),"",$B6)</f>
        <v/>
      </c>
    </row>
    <row r="7" spans="2:12" x14ac:dyDescent="0.25">
      <c r="B7" s="5" t="s">
        <v>4</v>
      </c>
      <c r="C7" s="23" t="s">
        <v>25</v>
      </c>
      <c r="D7" s="6" t="str">
        <f t="shared" si="0"/>
        <v>Kyle</v>
      </c>
      <c r="J7" s="5" t="s">
        <v>4</v>
      </c>
      <c r="K7" s="23" t="s">
        <v>25</v>
      </c>
      <c r="L7" s="6" t="str">
        <f t="shared" si="1"/>
        <v>Kyle</v>
      </c>
    </row>
    <row r="8" spans="2:12" x14ac:dyDescent="0.25">
      <c r="B8" s="5" t="s">
        <v>5</v>
      </c>
      <c r="C8" s="1" t="s">
        <v>18</v>
      </c>
      <c r="D8" s="6" t="str">
        <f t="shared" si="0"/>
        <v>Simon</v>
      </c>
      <c r="J8" s="5" t="s">
        <v>5</v>
      </c>
      <c r="K8" s="1" t="s">
        <v>18</v>
      </c>
      <c r="L8" s="6" t="str">
        <f t="shared" si="1"/>
        <v>Simon</v>
      </c>
    </row>
    <row r="9" spans="2:12" x14ac:dyDescent="0.25">
      <c r="B9" s="5" t="s">
        <v>6</v>
      </c>
      <c r="C9" s="1" t="s">
        <v>6</v>
      </c>
      <c r="D9" s="6" t="str">
        <f t="shared" si="0"/>
        <v>Tomas</v>
      </c>
      <c r="J9" s="5" t="s">
        <v>6</v>
      </c>
      <c r="K9" s="1" t="s">
        <v>6</v>
      </c>
      <c r="L9" s="6" t="str">
        <f t="shared" si="1"/>
        <v>Tomas</v>
      </c>
    </row>
    <row r="10" spans="2:12" x14ac:dyDescent="0.25">
      <c r="B10" s="5" t="s">
        <v>7</v>
      </c>
      <c r="C10" s="1" t="s">
        <v>4</v>
      </c>
      <c r="D10" s="6" t="str">
        <f t="shared" si="0"/>
        <v/>
      </c>
      <c r="J10" s="5" t="s">
        <v>7</v>
      </c>
      <c r="K10" s="1" t="s">
        <v>4</v>
      </c>
      <c r="L10" s="6" t="str">
        <f t="shared" si="1"/>
        <v/>
      </c>
    </row>
    <row r="11" spans="2:12" x14ac:dyDescent="0.25">
      <c r="B11" s="5" t="s">
        <v>8</v>
      </c>
      <c r="C11" s="1" t="s">
        <v>16</v>
      </c>
      <c r="D11" s="6" t="str">
        <f t="shared" si="0"/>
        <v/>
      </c>
      <c r="J11" s="5" t="s">
        <v>8</v>
      </c>
      <c r="K11" s="1" t="s">
        <v>16</v>
      </c>
      <c r="L11" s="6" t="str">
        <f t="shared" si="1"/>
        <v/>
      </c>
    </row>
    <row r="12" spans="2:12" x14ac:dyDescent="0.25">
      <c r="B12" s="5" t="s">
        <v>9</v>
      </c>
      <c r="C12" s="1" t="s">
        <v>11</v>
      </c>
      <c r="D12" s="6" t="str">
        <f t="shared" si="0"/>
        <v/>
      </c>
      <c r="J12" s="5" t="s">
        <v>9</v>
      </c>
      <c r="K12" s="1" t="s">
        <v>11</v>
      </c>
      <c r="L12" s="6" t="str">
        <f t="shared" si="1"/>
        <v/>
      </c>
    </row>
    <row r="13" spans="2:12" x14ac:dyDescent="0.25">
      <c r="B13" s="5" t="s">
        <v>10</v>
      </c>
      <c r="C13" s="1" t="s">
        <v>15</v>
      </c>
      <c r="D13" s="6" t="str">
        <f t="shared" si="0"/>
        <v/>
      </c>
      <c r="J13" s="5" t="s">
        <v>10</v>
      </c>
      <c r="K13" s="1" t="s">
        <v>15</v>
      </c>
      <c r="L13" s="6" t="str">
        <f t="shared" si="1"/>
        <v/>
      </c>
    </row>
    <row r="14" spans="2:12" x14ac:dyDescent="0.25">
      <c r="B14" s="5" t="s">
        <v>11</v>
      </c>
      <c r="C14" s="23" t="s">
        <v>5</v>
      </c>
      <c r="D14" s="6" t="str">
        <f t="shared" si="0"/>
        <v>Peter</v>
      </c>
      <c r="J14" s="5" t="s">
        <v>11</v>
      </c>
      <c r="K14" s="23" t="s">
        <v>5</v>
      </c>
      <c r="L14" s="6" t="str">
        <f t="shared" si="1"/>
        <v>Peter</v>
      </c>
    </row>
    <row r="15" spans="2:12" ht="15.75" thickBot="1" x14ac:dyDescent="0.3">
      <c r="B15" s="7" t="s">
        <v>12</v>
      </c>
      <c r="C15" s="8" t="s">
        <v>14</v>
      </c>
      <c r="D15" s="9" t="str">
        <f t="shared" si="0"/>
        <v/>
      </c>
      <c r="J15" s="7" t="s">
        <v>12</v>
      </c>
      <c r="K15" s="8" t="s">
        <v>14</v>
      </c>
      <c r="L15" s="9" t="str">
        <f t="shared" si="1"/>
        <v/>
      </c>
    </row>
    <row r="16" spans="2:12" ht="111.75" customHeight="1" x14ac:dyDescent="0.25"/>
  </sheetData>
  <mergeCells count="2">
    <mergeCell ref="B2:D2"/>
    <mergeCell ref="J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81C0E-E9C3-46CF-A279-7B81BA740F6E}">
  <sheetPr codeName="Sheet8"/>
  <dimension ref="B1:L15"/>
  <sheetViews>
    <sheetView showGridLines="0" workbookViewId="0">
      <selection activeCell="I2" sqref="I2:L2"/>
    </sheetView>
  </sheetViews>
  <sheetFormatPr defaultRowHeight="15" x14ac:dyDescent="0.25"/>
  <cols>
    <col min="1" max="1" width="3.5703125" customWidth="1"/>
    <col min="2" max="3" width="17.28515625" customWidth="1"/>
    <col min="4" max="4" width="18.42578125" customWidth="1"/>
    <col min="5" max="5" width="30.85546875" customWidth="1"/>
    <col min="6" max="6" width="10.42578125" customWidth="1"/>
    <col min="9" max="12" width="20.7109375" customWidth="1"/>
  </cols>
  <sheetData>
    <row r="1" spans="2:12" ht="15.75" thickBot="1" x14ac:dyDescent="0.3"/>
    <row r="2" spans="2:12" ht="16.5" thickBot="1" x14ac:dyDescent="0.3">
      <c r="B2" s="29" t="s">
        <v>53</v>
      </c>
      <c r="C2" s="30"/>
      <c r="D2" s="30"/>
      <c r="E2" s="31"/>
      <c r="I2" s="45" t="s">
        <v>77</v>
      </c>
      <c r="J2" s="46"/>
      <c r="K2" s="46"/>
      <c r="L2" s="47"/>
    </row>
    <row r="3" spans="2:12" ht="15.75" thickBot="1" x14ac:dyDescent="0.3"/>
    <row r="4" spans="2:12" ht="15.75" thickBot="1" x14ac:dyDescent="0.3">
      <c r="B4" s="38" t="s">
        <v>0</v>
      </c>
      <c r="C4" s="39" t="s">
        <v>1</v>
      </c>
      <c r="D4" s="39" t="s">
        <v>43</v>
      </c>
      <c r="E4" s="40" t="s">
        <v>44</v>
      </c>
      <c r="I4" s="38" t="s">
        <v>0</v>
      </c>
      <c r="J4" s="39" t="s">
        <v>1</v>
      </c>
      <c r="K4" s="39" t="s">
        <v>43</v>
      </c>
      <c r="L4" s="40" t="s">
        <v>44</v>
      </c>
    </row>
    <row r="5" spans="2:12" x14ac:dyDescent="0.25">
      <c r="B5" s="10" t="s">
        <v>2</v>
      </c>
      <c r="C5" s="11" t="s">
        <v>2</v>
      </c>
      <c r="D5" s="11" t="s">
        <v>2</v>
      </c>
      <c r="E5" s="12" t="str">
        <f>IF(AND(B5=C5,C5=D5),B5,"")</f>
        <v>Andrew</v>
      </c>
      <c r="I5" s="10" t="s">
        <v>2</v>
      </c>
      <c r="J5" s="11" t="s">
        <v>2</v>
      </c>
      <c r="K5" s="11" t="s">
        <v>2</v>
      </c>
      <c r="L5" s="12" t="str">
        <f>IF(AND(I5=J5,J5=K5),I5,"")</f>
        <v>Andrew</v>
      </c>
    </row>
    <row r="6" spans="2:12" x14ac:dyDescent="0.25">
      <c r="B6" s="5" t="s">
        <v>3</v>
      </c>
      <c r="C6" s="1" t="s">
        <v>19</v>
      </c>
      <c r="D6" s="1" t="s">
        <v>46</v>
      </c>
      <c r="E6" s="6" t="str">
        <f t="shared" ref="E6:E15" si="0">IF(AND(B6=C6,C6=D6),B6,"")</f>
        <v/>
      </c>
      <c r="I6" s="5" t="s">
        <v>3</v>
      </c>
      <c r="J6" s="1" t="s">
        <v>19</v>
      </c>
      <c r="K6" s="1" t="s">
        <v>46</v>
      </c>
      <c r="L6" s="6" t="str">
        <f t="shared" ref="L6:L15" si="1">IF(AND(I6=J6,J6=K6),I6,"")</f>
        <v/>
      </c>
    </row>
    <row r="7" spans="2:12" x14ac:dyDescent="0.25">
      <c r="B7" s="5" t="s">
        <v>4</v>
      </c>
      <c r="C7" s="23" t="s">
        <v>4</v>
      </c>
      <c r="D7" s="23" t="s">
        <v>4</v>
      </c>
      <c r="E7" s="6" t="str">
        <f t="shared" si="0"/>
        <v>Kyle</v>
      </c>
      <c r="I7" s="5" t="s">
        <v>4</v>
      </c>
      <c r="J7" s="23" t="s">
        <v>4</v>
      </c>
      <c r="K7" s="23" t="s">
        <v>4</v>
      </c>
      <c r="L7" s="6" t="str">
        <f t="shared" si="1"/>
        <v>Kyle</v>
      </c>
    </row>
    <row r="8" spans="2:12" x14ac:dyDescent="0.25">
      <c r="B8" s="5" t="s">
        <v>5</v>
      </c>
      <c r="C8" s="1" t="s">
        <v>18</v>
      </c>
      <c r="D8" s="1" t="s">
        <v>47</v>
      </c>
      <c r="E8" s="6" t="str">
        <f t="shared" si="0"/>
        <v/>
      </c>
      <c r="I8" s="5" t="s">
        <v>5</v>
      </c>
      <c r="J8" s="1" t="s">
        <v>18</v>
      </c>
      <c r="K8" s="1" t="s">
        <v>47</v>
      </c>
      <c r="L8" s="6" t="str">
        <f t="shared" si="1"/>
        <v/>
      </c>
    </row>
    <row r="9" spans="2:12" x14ac:dyDescent="0.25">
      <c r="B9" s="5" t="s">
        <v>6</v>
      </c>
      <c r="C9" s="1" t="s">
        <v>6</v>
      </c>
      <c r="D9" s="1" t="s">
        <v>6</v>
      </c>
      <c r="E9" s="6" t="str">
        <f t="shared" si="0"/>
        <v>Tomas</v>
      </c>
      <c r="I9" s="5" t="s">
        <v>6</v>
      </c>
      <c r="J9" s="1" t="s">
        <v>6</v>
      </c>
      <c r="K9" s="1" t="s">
        <v>6</v>
      </c>
      <c r="L9" s="6" t="str">
        <f t="shared" si="1"/>
        <v>Tomas</v>
      </c>
    </row>
    <row r="10" spans="2:12" x14ac:dyDescent="0.25">
      <c r="B10" s="5" t="s">
        <v>7</v>
      </c>
      <c r="C10" s="1" t="s">
        <v>45</v>
      </c>
      <c r="D10" s="1" t="s">
        <v>48</v>
      </c>
      <c r="E10" s="6" t="str">
        <f t="shared" si="0"/>
        <v/>
      </c>
      <c r="I10" s="5" t="s">
        <v>7</v>
      </c>
      <c r="J10" s="1" t="s">
        <v>45</v>
      </c>
      <c r="K10" s="1" t="s">
        <v>48</v>
      </c>
      <c r="L10" s="6" t="str">
        <f t="shared" si="1"/>
        <v/>
      </c>
    </row>
    <row r="11" spans="2:12" x14ac:dyDescent="0.25">
      <c r="B11" s="5" t="s">
        <v>8</v>
      </c>
      <c r="C11" s="1" t="s">
        <v>16</v>
      </c>
      <c r="D11" s="1" t="s">
        <v>49</v>
      </c>
      <c r="E11" s="6" t="str">
        <f t="shared" si="0"/>
        <v/>
      </c>
      <c r="I11" s="5" t="s">
        <v>8</v>
      </c>
      <c r="J11" s="1" t="s">
        <v>16</v>
      </c>
      <c r="K11" s="1" t="s">
        <v>49</v>
      </c>
      <c r="L11" s="6" t="str">
        <f t="shared" si="1"/>
        <v/>
      </c>
    </row>
    <row r="12" spans="2:12" x14ac:dyDescent="0.25">
      <c r="B12" s="5" t="s">
        <v>9</v>
      </c>
      <c r="C12" s="1" t="s">
        <v>5</v>
      </c>
      <c r="D12" s="1" t="s">
        <v>50</v>
      </c>
      <c r="E12" s="6" t="str">
        <f t="shared" si="0"/>
        <v/>
      </c>
      <c r="I12" s="5" t="s">
        <v>9</v>
      </c>
      <c r="J12" s="1" t="s">
        <v>5</v>
      </c>
      <c r="K12" s="1" t="s">
        <v>50</v>
      </c>
      <c r="L12" s="6" t="str">
        <f t="shared" si="1"/>
        <v/>
      </c>
    </row>
    <row r="13" spans="2:12" x14ac:dyDescent="0.25">
      <c r="B13" s="5" t="s">
        <v>10</v>
      </c>
      <c r="C13" s="1" t="s">
        <v>15</v>
      </c>
      <c r="D13" s="1" t="s">
        <v>51</v>
      </c>
      <c r="E13" s="6" t="str">
        <f t="shared" si="0"/>
        <v/>
      </c>
      <c r="I13" s="5" t="s">
        <v>10</v>
      </c>
      <c r="J13" s="1" t="s">
        <v>15</v>
      </c>
      <c r="K13" s="1" t="s">
        <v>51</v>
      </c>
      <c r="L13" s="6" t="str">
        <f t="shared" si="1"/>
        <v/>
      </c>
    </row>
    <row r="14" spans="2:12" x14ac:dyDescent="0.25">
      <c r="B14" s="5" t="s">
        <v>11</v>
      </c>
      <c r="C14" s="23" t="s">
        <v>11</v>
      </c>
      <c r="D14" s="23" t="s">
        <v>11</v>
      </c>
      <c r="E14" s="6" t="str">
        <f t="shared" si="0"/>
        <v>Peter</v>
      </c>
      <c r="I14" s="5" t="s">
        <v>11</v>
      </c>
      <c r="J14" s="23" t="s">
        <v>11</v>
      </c>
      <c r="K14" s="23" t="s">
        <v>11</v>
      </c>
      <c r="L14" s="6" t="str">
        <f t="shared" si="1"/>
        <v>Peter</v>
      </c>
    </row>
    <row r="15" spans="2:12" ht="15.75" thickBot="1" x14ac:dyDescent="0.3">
      <c r="B15" s="7" t="s">
        <v>12</v>
      </c>
      <c r="C15" s="8" t="s">
        <v>14</v>
      </c>
      <c r="D15" s="8" t="s">
        <v>52</v>
      </c>
      <c r="E15" s="9" t="str">
        <f t="shared" si="0"/>
        <v/>
      </c>
      <c r="I15" s="7" t="s">
        <v>12</v>
      </c>
      <c r="J15" s="8" t="s">
        <v>14</v>
      </c>
      <c r="K15" s="8" t="s">
        <v>52</v>
      </c>
      <c r="L15" s="9" t="str">
        <f t="shared" si="1"/>
        <v/>
      </c>
    </row>
  </sheetData>
  <mergeCells count="2">
    <mergeCell ref="B2:E2"/>
    <mergeCell ref="I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DF64-296B-4ACA-9B32-E07C999A409C}">
  <sheetPr codeName="Sheet9"/>
  <dimension ref="B1:M15"/>
  <sheetViews>
    <sheetView showGridLines="0" workbookViewId="0">
      <selection activeCell="J2" sqref="J2:M2"/>
    </sheetView>
  </sheetViews>
  <sheetFormatPr defaultRowHeight="15" x14ac:dyDescent="0.25"/>
  <cols>
    <col min="1" max="1" width="3.140625" customWidth="1"/>
    <col min="2" max="2" width="17" customWidth="1"/>
    <col min="3" max="3" width="16.28515625" customWidth="1"/>
    <col min="4" max="4" width="18.28515625" customWidth="1"/>
    <col min="5" max="5" width="25.140625" customWidth="1"/>
    <col min="6" max="6" width="10" customWidth="1"/>
    <col min="10" max="13" width="20.7109375" customWidth="1"/>
  </cols>
  <sheetData>
    <row r="1" spans="2:13" ht="15.75" thickBot="1" x14ac:dyDescent="0.3"/>
    <row r="2" spans="2:13" ht="16.5" thickBot="1" x14ac:dyDescent="0.3">
      <c r="B2" s="29" t="s">
        <v>61</v>
      </c>
      <c r="C2" s="30"/>
      <c r="D2" s="30"/>
      <c r="E2" s="31"/>
      <c r="J2" s="45" t="s">
        <v>77</v>
      </c>
      <c r="K2" s="46"/>
      <c r="L2" s="46"/>
      <c r="M2" s="47"/>
    </row>
    <row r="3" spans="2:13" ht="15.75" thickBot="1" x14ac:dyDescent="0.3"/>
    <row r="4" spans="2:13" ht="15.75" thickBot="1" x14ac:dyDescent="0.3">
      <c r="B4" s="41" t="s">
        <v>0</v>
      </c>
      <c r="C4" s="42" t="s">
        <v>1</v>
      </c>
      <c r="D4" s="42" t="s">
        <v>43</v>
      </c>
      <c r="E4" s="43" t="s">
        <v>44</v>
      </c>
      <c r="J4" s="41" t="s">
        <v>0</v>
      </c>
      <c r="K4" s="42" t="s">
        <v>1</v>
      </c>
      <c r="L4" s="42" t="s">
        <v>43</v>
      </c>
      <c r="M4" s="43" t="s">
        <v>44</v>
      </c>
    </row>
    <row r="5" spans="2:13" x14ac:dyDescent="0.25">
      <c r="B5" s="2" t="s">
        <v>2</v>
      </c>
      <c r="C5" s="3" t="s">
        <v>55</v>
      </c>
      <c r="D5" s="3" t="s">
        <v>59</v>
      </c>
      <c r="E5" s="4" t="str">
        <f>IF(OR(B5=C5,C5=D5,D5=B5),"Found","")</f>
        <v/>
      </c>
      <c r="J5" s="2" t="s">
        <v>2</v>
      </c>
      <c r="K5" s="3" t="s">
        <v>55</v>
      </c>
      <c r="L5" s="3" t="s">
        <v>59</v>
      </c>
      <c r="M5" s="4" t="str">
        <f>IF(OR(J5=K5,K5=L5,L5=J5),"Found","")</f>
        <v/>
      </c>
    </row>
    <row r="6" spans="2:13" x14ac:dyDescent="0.25">
      <c r="B6" s="5" t="s">
        <v>3</v>
      </c>
      <c r="C6" s="1" t="s">
        <v>19</v>
      </c>
      <c r="D6" s="1" t="s">
        <v>3</v>
      </c>
      <c r="E6" s="6" t="str">
        <f t="shared" ref="E6:E15" si="0">IF(OR(B6=C6,C6=D6,D6=B6),"Found","")</f>
        <v>Found</v>
      </c>
      <c r="J6" s="5" t="s">
        <v>3</v>
      </c>
      <c r="K6" s="1" t="s">
        <v>19</v>
      </c>
      <c r="L6" s="1" t="s">
        <v>3</v>
      </c>
      <c r="M6" s="6" t="str">
        <f t="shared" ref="M6:M15" si="1">IF(OR(J6=K6,K6=L6,L6=J6),"Found","")</f>
        <v>Found</v>
      </c>
    </row>
    <row r="7" spans="2:13" x14ac:dyDescent="0.25">
      <c r="B7" s="5" t="s">
        <v>4</v>
      </c>
      <c r="C7" s="23" t="s">
        <v>54</v>
      </c>
      <c r="D7" s="23" t="s">
        <v>4</v>
      </c>
      <c r="E7" s="6" t="str">
        <f t="shared" si="0"/>
        <v>Found</v>
      </c>
      <c r="J7" s="5" t="s">
        <v>4</v>
      </c>
      <c r="K7" s="23" t="s">
        <v>54</v>
      </c>
      <c r="L7" s="23" t="s">
        <v>4</v>
      </c>
      <c r="M7" s="6" t="str">
        <f t="shared" si="1"/>
        <v>Found</v>
      </c>
    </row>
    <row r="8" spans="2:13" x14ac:dyDescent="0.25">
      <c r="B8" s="5" t="s">
        <v>47</v>
      </c>
      <c r="C8" s="1" t="s">
        <v>18</v>
      </c>
      <c r="D8" s="1" t="s">
        <v>47</v>
      </c>
      <c r="E8" s="6" t="str">
        <f t="shared" si="0"/>
        <v>Found</v>
      </c>
      <c r="J8" s="5" t="s">
        <v>47</v>
      </c>
      <c r="K8" s="1" t="s">
        <v>18</v>
      </c>
      <c r="L8" s="1" t="s">
        <v>47</v>
      </c>
      <c r="M8" s="6" t="str">
        <f t="shared" si="1"/>
        <v>Found</v>
      </c>
    </row>
    <row r="9" spans="2:13" x14ac:dyDescent="0.25">
      <c r="B9" s="5" t="s">
        <v>6</v>
      </c>
      <c r="C9" s="1" t="s">
        <v>56</v>
      </c>
      <c r="D9" s="1" t="s">
        <v>60</v>
      </c>
      <c r="E9" s="6" t="str">
        <f t="shared" si="0"/>
        <v/>
      </c>
      <c r="J9" s="5" t="s">
        <v>6</v>
      </c>
      <c r="K9" s="1" t="s">
        <v>56</v>
      </c>
      <c r="L9" s="1" t="s">
        <v>60</v>
      </c>
      <c r="M9" s="6" t="str">
        <f t="shared" si="1"/>
        <v/>
      </c>
    </row>
    <row r="10" spans="2:13" x14ac:dyDescent="0.25">
      <c r="B10" s="5" t="s">
        <v>7</v>
      </c>
      <c r="C10" s="1" t="s">
        <v>45</v>
      </c>
      <c r="D10" s="1" t="s">
        <v>48</v>
      </c>
      <c r="E10" s="6" t="str">
        <f t="shared" si="0"/>
        <v/>
      </c>
      <c r="J10" s="5" t="s">
        <v>7</v>
      </c>
      <c r="K10" s="1" t="s">
        <v>45</v>
      </c>
      <c r="L10" s="1" t="s">
        <v>48</v>
      </c>
      <c r="M10" s="6" t="str">
        <f t="shared" si="1"/>
        <v/>
      </c>
    </row>
    <row r="11" spans="2:13" x14ac:dyDescent="0.25">
      <c r="B11" s="5" t="s">
        <v>16</v>
      </c>
      <c r="C11" s="1" t="s">
        <v>16</v>
      </c>
      <c r="D11" s="1" t="s">
        <v>49</v>
      </c>
      <c r="E11" s="6" t="str">
        <f t="shared" si="0"/>
        <v>Found</v>
      </c>
      <c r="J11" s="5" t="s">
        <v>16</v>
      </c>
      <c r="K11" s="1" t="s">
        <v>16</v>
      </c>
      <c r="L11" s="1" t="s">
        <v>49</v>
      </c>
      <c r="M11" s="6" t="str">
        <f t="shared" si="1"/>
        <v>Found</v>
      </c>
    </row>
    <row r="12" spans="2:13" x14ac:dyDescent="0.25">
      <c r="B12" s="5" t="s">
        <v>9</v>
      </c>
      <c r="C12" s="1" t="s">
        <v>5</v>
      </c>
      <c r="D12" s="1" t="s">
        <v>50</v>
      </c>
      <c r="E12" s="6" t="str">
        <f t="shared" si="0"/>
        <v/>
      </c>
      <c r="J12" s="5" t="s">
        <v>9</v>
      </c>
      <c r="K12" s="1" t="s">
        <v>5</v>
      </c>
      <c r="L12" s="1" t="s">
        <v>50</v>
      </c>
      <c r="M12" s="6" t="str">
        <f t="shared" si="1"/>
        <v/>
      </c>
    </row>
    <row r="13" spans="2:13" x14ac:dyDescent="0.25">
      <c r="B13" s="5" t="s">
        <v>10</v>
      </c>
      <c r="C13" s="1" t="s">
        <v>15</v>
      </c>
      <c r="D13" s="1" t="s">
        <v>51</v>
      </c>
      <c r="E13" s="6" t="str">
        <f t="shared" si="0"/>
        <v/>
      </c>
      <c r="J13" s="5" t="s">
        <v>10</v>
      </c>
      <c r="K13" s="1" t="s">
        <v>15</v>
      </c>
      <c r="L13" s="1" t="s">
        <v>51</v>
      </c>
      <c r="M13" s="6" t="str">
        <f t="shared" si="1"/>
        <v/>
      </c>
    </row>
    <row r="14" spans="2:13" x14ac:dyDescent="0.25">
      <c r="B14" s="5" t="s">
        <v>11</v>
      </c>
      <c r="C14" s="23" t="s">
        <v>58</v>
      </c>
      <c r="D14" s="23" t="s">
        <v>57</v>
      </c>
      <c r="E14" s="6" t="str">
        <f t="shared" si="0"/>
        <v/>
      </c>
      <c r="J14" s="5" t="s">
        <v>11</v>
      </c>
      <c r="K14" s="23" t="s">
        <v>58</v>
      </c>
      <c r="L14" s="23" t="s">
        <v>57</v>
      </c>
      <c r="M14" s="6" t="str">
        <f t="shared" si="1"/>
        <v/>
      </c>
    </row>
    <row r="15" spans="2:13" ht="15.75" thickBot="1" x14ac:dyDescent="0.3">
      <c r="B15" s="7" t="s">
        <v>12</v>
      </c>
      <c r="C15" s="8" t="s">
        <v>14</v>
      </c>
      <c r="D15" s="8" t="s">
        <v>14</v>
      </c>
      <c r="E15" s="9" t="str">
        <f t="shared" si="0"/>
        <v>Found</v>
      </c>
      <c r="J15" s="7" t="s">
        <v>12</v>
      </c>
      <c r="K15" s="8" t="s">
        <v>14</v>
      </c>
      <c r="L15" s="8" t="s">
        <v>14</v>
      </c>
      <c r="M15" s="9" t="str">
        <f t="shared" si="1"/>
        <v>Found</v>
      </c>
    </row>
  </sheetData>
  <mergeCells count="2">
    <mergeCell ref="B2:E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Equal Sign Argument</vt:lpstr>
      <vt:lpstr>IF</vt:lpstr>
      <vt:lpstr>Formatting(Same Row Matches)</vt:lpstr>
      <vt:lpstr>Formatting(Any Row Matches)</vt:lpstr>
      <vt:lpstr>IF-COUNTIF</vt:lpstr>
      <vt:lpstr>Specific Search</vt:lpstr>
      <vt:lpstr>IF, ISERROR, MATCH</vt:lpstr>
      <vt:lpstr>More Than 2 Columns</vt:lpstr>
      <vt:lpstr>IF-OR</vt:lpstr>
      <vt:lpstr>Extract Data(Exact)</vt:lpstr>
      <vt:lpstr>Extract Data(Partial Match)</vt:lpstr>
      <vt:lpstr>Case Sensitive Matches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2021-07-14T17:47:15Z</dcterms:created>
  <dcterms:modified xsi:type="dcterms:W3CDTF">2021-07-15T10:18:56Z</dcterms:modified>
</cp:coreProperties>
</file>