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Rasel\ArUpS577\"/>
    </mc:Choice>
  </mc:AlternateContent>
  <xr:revisionPtr revIDLastSave="0" documentId="13_ncr:1_{7EB784A6-31DC-4DE1-8F04-E68F31B34575}" xr6:coauthVersionLast="47" xr6:coauthVersionMax="47" xr10:uidLastSave="{00000000-0000-0000-0000-000000000000}"/>
  <bookViews>
    <workbookView xWindow="-120" yWindow="-120" windowWidth="29040" windowHeight="15840" firstSheet="7" activeTab="8" xr2:uid="{00000000-000D-0000-FFFF-FFFF00000000}"/>
  </bookViews>
  <sheets>
    <sheet name="Filter_OV" sheetId="12" r:id="rId1"/>
    <sheet name="Overview" sheetId="1" r:id="rId2"/>
    <sheet name="OR" sheetId="14" r:id="rId3"/>
    <sheet name="OR (2)" sheetId="15" r:id="rId4"/>
    <sheet name="AND" sheetId="16" r:id="rId5"/>
    <sheet name="AND (2)" sheetId="17" r:id="rId6"/>
    <sheet name="OR within OR" sheetId="18" r:id="rId7"/>
    <sheet name="OR within AND" sheetId="19" r:id="rId8"/>
    <sheet name="FILTER" sheetId="20" r:id="rId9"/>
    <sheet name="FILTER (2)" sheetId="21" r:id="rId10"/>
    <sheet name="Alternative" sheetId="22" r:id="rId11"/>
    <sheet name="Alternative (2)" sheetId="23" r:id="rId12"/>
    <sheet name="Advanced" sheetId="24" r:id="rId13"/>
  </sheets>
  <definedNames>
    <definedName name="_xlnm._FilterDatabase" localSheetId="12" hidden="1">Advanced!$B$5:$E$13</definedName>
    <definedName name="_xlnm.Criteria" localSheetId="12">Advanced!$C$15:$D$16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20" l="1" a="1"/>
  <c r="G5" i="20" s="1"/>
  <c r="C16" i="24"/>
  <c r="G5" i="23" a="1"/>
  <c r="G5" i="23" s="1"/>
  <c r="G5" i="22" a="1"/>
  <c r="G5" i="22" s="1"/>
  <c r="G5" i="21" a="1"/>
  <c r="G5" i="21" s="1"/>
  <c r="G5" i="19" a="1"/>
  <c r="G5" i="19" s="1"/>
  <c r="G5" i="18" a="1"/>
  <c r="G5" i="18" s="1"/>
  <c r="G5" i="17" a="1"/>
  <c r="G5" i="17" s="1"/>
  <c r="G5" i="16" a="1"/>
  <c r="G5" i="16" s="1"/>
  <c r="G5" i="14" a="1"/>
  <c r="G5" i="14" s="1"/>
  <c r="G5" i="15" a="1"/>
  <c r="G5" i="15" s="1"/>
  <c r="G5" i="1" a="1"/>
  <c r="G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<sst xmlns="http://schemas.openxmlformats.org/spreadsheetml/2006/main" count="851" uniqueCount="63">
  <si>
    <t>Year</t>
  </si>
  <si>
    <t>Host Country</t>
  </si>
  <si>
    <t>Champion</t>
  </si>
  <si>
    <t>Runners Up</t>
  </si>
  <si>
    <t>Years When Brazil Was Champion</t>
  </si>
  <si>
    <t>Uruguay</t>
  </si>
  <si>
    <t>Argentina</t>
  </si>
  <si>
    <t>Italy</t>
  </si>
  <si>
    <t>Czechoslovakia</t>
  </si>
  <si>
    <t>France</t>
  </si>
  <si>
    <t>Hungary</t>
  </si>
  <si>
    <t>Brazil</t>
  </si>
  <si>
    <t>Switzerland</t>
  </si>
  <si>
    <t>West Germany</t>
  </si>
  <si>
    <t>Sweden</t>
  </si>
  <si>
    <t>Chile</t>
  </si>
  <si>
    <t>England</t>
  </si>
  <si>
    <t>Mexico</t>
  </si>
  <si>
    <t>Netherlands</t>
  </si>
  <si>
    <t>Spain</t>
  </si>
  <si>
    <t>USA</t>
  </si>
  <si>
    <t>South Korea and Japan</t>
  </si>
  <si>
    <t>Germany</t>
  </si>
  <si>
    <t>South Africa</t>
  </si>
  <si>
    <t>Russia</t>
  </si>
  <si>
    <t>Croatia</t>
  </si>
  <si>
    <t>Overview of FIFA World Cups</t>
  </si>
  <si>
    <t>Italy Was Host or Champion</t>
  </si>
  <si>
    <t>Filter Multiple Values of OR Type</t>
  </si>
  <si>
    <t>Brazil Champion or Italy Runners Up</t>
  </si>
  <si>
    <t>Upto 1970 When Brazil Was Champion</t>
  </si>
  <si>
    <t>Apply FILTER Function For AND Type</t>
  </si>
  <si>
    <t>Brazil Champion AND Italy Runners Up</t>
  </si>
  <si>
    <t>S. American Country Champion or Runners Up</t>
  </si>
  <si>
    <t>Multiple Criteria OR Within OR</t>
  </si>
  <si>
    <t>Multiple Criteria OR Within AND</t>
  </si>
  <si>
    <t>S. American Country Champion and Runners Up</t>
  </si>
  <si>
    <t>Germany Was Champion</t>
  </si>
  <si>
    <t>Utilize FILTER Function in Multiple Columns</t>
  </si>
  <si>
    <t>Two Host Countries</t>
  </si>
  <si>
    <t>Italy Host or Champion</t>
  </si>
  <si>
    <t>Application of IF Function</t>
  </si>
  <si>
    <t>Brazil Champion Upto 1970</t>
  </si>
  <si>
    <t>Advanced Filter in Excel</t>
  </si>
  <si>
    <t>Sales Rep</t>
  </si>
  <si>
    <t>Ordered</t>
  </si>
  <si>
    <t>Delivered</t>
  </si>
  <si>
    <t>Product</t>
  </si>
  <si>
    <t>Carrot</t>
  </si>
  <si>
    <t>Potato Chips</t>
  </si>
  <si>
    <t>Bran</t>
  </si>
  <si>
    <t>Wheat</t>
  </si>
  <si>
    <t>Chocolate</t>
  </si>
  <si>
    <t>Mark</t>
  </si>
  <si>
    <t>Cathy</t>
  </si>
  <si>
    <t>John</t>
  </si>
  <si>
    <t>Datlon</t>
  </si>
  <si>
    <t>Emma</t>
  </si>
  <si>
    <t>James</t>
  </si>
  <si>
    <t>Bob</t>
  </si>
  <si>
    <t>Potter</t>
  </si>
  <si>
    <t>Graham</t>
  </si>
  <si>
    <t xml:space="preserve">Check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</si>
</sst>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1"/>
      <name val="Comic Sans MS"/>
      <family val="4"/>
    </font>
    <font>
      <b/>
      <sz val="15"/>
      <color theme="3"/>
      <name val="Comic Sans MS"/>
      <family val="4"/>
    </font>
    <font>
      <sz val="11"/>
      <color rgb="FF000000"/>
      <name val="Comic Sans MS"/>
      <family val="4"/>
    </font>
    <font>
      <b/>
      <sz val="14"/>
      <color theme="0"/>
      <name val="Comic Sans MS"/>
      <family val="4"/>
    </font>
    <font>
      <sz val="14"/>
      <color theme="0"/>
      <name val="Comic Sans MS"/>
      <family val="4"/>
    </font>
    <font>
      <sz val="12"/>
      <color rgb="FF000000"/>
      <name val="Comic Sans MS"/>
      <family val="4"/>
    </font>
    <font>
      <sz val="12"/>
      <color theme="1"/>
      <name val="Comic Sans MS"/>
      <family val="4"/>
    </font>
    <font>
      <b/>
      <sz val="16"/>
      <color theme="3"/>
      <name val="Comic Sans MS"/>
      <family val="4"/>
    </font>
    <font>
      <sz val="12"/>
      <color theme="0"/>
      <name val="Comic Sans MS"/>
      <family val="4"/>
    </font>
    <font>
      <b/>
      <sz val="11"/>
      <color rgb="FF000000"/>
      <name val="Arial"/>
      <family val="2"/>
    </font>
    <font>
      <sz val="11"/>
      <color theme="0"/>
      <name val="Comic Sans MS"/>
      <family val="4"/>
    </font>
    <font>
      <sz val="11"/>
      <color indexed="8"/>
      <name val="Comic Sans MS"/>
      <family val="4"/>
    </font>
    <font>
      <b/>
      <sz val="11"/>
      <color indexed="8"/>
      <name val="Comic Sans MS"/>
      <family val="4"/>
    </font>
  </fonts>
  <fills count="1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00B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-0.499984740745262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6" applyNumberFormat="0" applyFill="0" applyAlignment="0" applyProtection="0"/>
  </cellStyleXfs>
  <cellXfs count="52">
    <xf numFmtId="0" fontId="0" fillId="0" borderId="0" xfId="0"/>
    <xf numFmtId="0" fontId="1" fillId="2" borderId="6" xfId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2" borderId="6" xfId="1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9" fillId="2" borderId="6" xfId="1" applyFont="1" applyFill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7" fillId="7" borderId="4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7" fillId="8" borderId="3" xfId="0" applyFont="1" applyFill="1" applyBorder="1" applyAlignment="1">
      <alignment horizontal="center" vertical="center"/>
    </xf>
    <xf numFmtId="0" fontId="7" fillId="8" borderId="4" xfId="0" applyFont="1" applyFill="1" applyBorder="1" applyAlignment="1">
      <alignment horizontal="center" vertical="center"/>
    </xf>
    <xf numFmtId="0" fontId="7" fillId="9" borderId="3" xfId="0" applyFont="1" applyFill="1" applyBorder="1" applyAlignment="1">
      <alignment horizontal="center" vertical="center"/>
    </xf>
    <xf numFmtId="0" fontId="7" fillId="9" borderId="4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10" fillId="10" borderId="3" xfId="0" applyFont="1" applyFill="1" applyBorder="1" applyAlignment="1">
      <alignment horizontal="center" vertical="center"/>
    </xf>
    <xf numFmtId="0" fontId="10" fillId="10" borderId="4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/>
    </xf>
    <xf numFmtId="0" fontId="8" fillId="5" borderId="3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7" fillId="11" borderId="3" xfId="0" applyFont="1" applyFill="1" applyBorder="1" applyAlignment="1">
      <alignment horizontal="center" vertical="center"/>
    </xf>
    <xf numFmtId="0" fontId="7" fillId="11" borderId="4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/>
    </xf>
    <xf numFmtId="0" fontId="2" fillId="7" borderId="7" xfId="0" applyFont="1" applyFill="1" applyBorder="1" applyAlignment="1">
      <alignment horizontal="center"/>
    </xf>
    <xf numFmtId="0" fontId="2" fillId="7" borderId="7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/>
    </xf>
    <xf numFmtId="0" fontId="4" fillId="6" borderId="0" xfId="0" applyFont="1" applyFill="1" applyAlignment="1">
      <alignment horizontal="center" vertical="center"/>
    </xf>
    <xf numFmtId="0" fontId="10" fillId="12" borderId="3" xfId="0" applyFont="1" applyFill="1" applyBorder="1" applyAlignment="1">
      <alignment horizontal="center" vertical="center"/>
    </xf>
    <xf numFmtId="0" fontId="10" fillId="12" borderId="4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12" borderId="7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4" fillId="7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2">
    <cellStyle name="Heading 1" xfId="1" builtinId="16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53BAE-52EC-4B23-9F3B-D9AC100F689E}">
  <dimension ref="A2:G26"/>
  <sheetViews>
    <sheetView showGridLines="0" workbookViewId="0">
      <selection activeCell="J28" sqref="J28"/>
    </sheetView>
  </sheetViews>
  <sheetFormatPr defaultRowHeight="20.100000000000001" customHeight="1" x14ac:dyDescent="0.25"/>
  <cols>
    <col min="1" max="1" width="2.28515625" style="2" customWidth="1"/>
    <col min="2" max="2" width="10.85546875" style="2" customWidth="1"/>
    <col min="3" max="3" width="24.7109375" style="2" customWidth="1"/>
    <col min="4" max="4" width="17.7109375" style="2" customWidth="1"/>
    <col min="5" max="5" width="18.28515625" style="2" customWidth="1"/>
    <col min="6" max="6" width="2.7109375" style="2" customWidth="1"/>
    <col min="7" max="7" width="43.5703125" style="2" customWidth="1"/>
    <col min="8" max="8" width="15.140625" style="2" customWidth="1"/>
    <col min="9" max="16384" width="9.140625" style="2"/>
  </cols>
  <sheetData>
    <row r="2" spans="1:7" ht="20.100000000000001" customHeight="1" thickBot="1" x14ac:dyDescent="0.35">
      <c r="A2" s="3"/>
      <c r="B2" s="14" t="s">
        <v>26</v>
      </c>
      <c r="C2" s="14"/>
      <c r="D2" s="14"/>
      <c r="E2" s="14"/>
      <c r="F2"/>
      <c r="G2"/>
    </row>
    <row r="3" spans="1:7" ht="20.100000000000001" customHeight="1" thickTop="1" x14ac:dyDescent="0.25">
      <c r="A3" s="5"/>
      <c r="B3" s="5"/>
      <c r="C3" s="5"/>
      <c r="D3" s="5"/>
      <c r="E3" s="5"/>
      <c r="F3"/>
      <c r="G3"/>
    </row>
    <row r="4" spans="1:7" ht="20.100000000000001" customHeight="1" x14ac:dyDescent="0.25">
      <c r="A4" s="5"/>
      <c r="B4" s="6" t="s">
        <v>0</v>
      </c>
      <c r="C4" s="7" t="s">
        <v>1</v>
      </c>
      <c r="D4" s="7" t="s">
        <v>2</v>
      </c>
      <c r="E4" s="7" t="s">
        <v>3</v>
      </c>
      <c r="F4" s="5"/>
      <c r="G4"/>
    </row>
    <row r="5" spans="1:7" ht="20.100000000000001" customHeight="1" x14ac:dyDescent="0.25">
      <c r="A5" s="5"/>
      <c r="B5" s="15">
        <v>1930</v>
      </c>
      <c r="C5" s="16" t="s">
        <v>5</v>
      </c>
      <c r="D5" s="16" t="s">
        <v>5</v>
      </c>
      <c r="E5" s="16" t="s">
        <v>6</v>
      </c>
      <c r="F5" s="5"/>
      <c r="G5"/>
    </row>
    <row r="6" spans="1:7" ht="20.100000000000001" customHeight="1" x14ac:dyDescent="0.25">
      <c r="A6" s="5"/>
      <c r="B6" s="15">
        <v>1934</v>
      </c>
      <c r="C6" s="16" t="s">
        <v>7</v>
      </c>
      <c r="D6" s="16" t="s">
        <v>7</v>
      </c>
      <c r="E6" s="16" t="s">
        <v>8</v>
      </c>
      <c r="F6" s="5"/>
      <c r="G6"/>
    </row>
    <row r="7" spans="1:7" ht="20.100000000000001" customHeight="1" x14ac:dyDescent="0.25">
      <c r="A7" s="5"/>
      <c r="B7" s="15">
        <v>1938</v>
      </c>
      <c r="C7" s="16" t="s">
        <v>9</v>
      </c>
      <c r="D7" s="16" t="s">
        <v>7</v>
      </c>
      <c r="E7" s="16" t="s">
        <v>10</v>
      </c>
      <c r="F7" s="5"/>
      <c r="G7"/>
    </row>
    <row r="8" spans="1:7" ht="20.100000000000001" customHeight="1" x14ac:dyDescent="0.25">
      <c r="A8" s="5"/>
      <c r="B8" s="15">
        <v>1950</v>
      </c>
      <c r="C8" s="16" t="s">
        <v>11</v>
      </c>
      <c r="D8" s="16" t="s">
        <v>5</v>
      </c>
      <c r="E8" s="16" t="s">
        <v>11</v>
      </c>
      <c r="F8" s="5"/>
      <c r="G8"/>
    </row>
    <row r="9" spans="1:7" ht="20.100000000000001" customHeight="1" x14ac:dyDescent="0.25">
      <c r="A9" s="5"/>
      <c r="B9" s="15">
        <v>1954</v>
      </c>
      <c r="C9" s="16" t="s">
        <v>12</v>
      </c>
      <c r="D9" s="16" t="s">
        <v>13</v>
      </c>
      <c r="E9" s="16" t="s">
        <v>10</v>
      </c>
      <c r="F9" s="5"/>
      <c r="G9"/>
    </row>
    <row r="10" spans="1:7" ht="20.100000000000001" customHeight="1" x14ac:dyDescent="0.25">
      <c r="A10" s="5"/>
      <c r="B10" s="15">
        <v>1958</v>
      </c>
      <c r="C10" s="16" t="s">
        <v>14</v>
      </c>
      <c r="D10" s="16" t="s">
        <v>11</v>
      </c>
      <c r="E10" s="16" t="s">
        <v>14</v>
      </c>
      <c r="F10" s="5"/>
      <c r="G10"/>
    </row>
    <row r="11" spans="1:7" ht="20.100000000000001" customHeight="1" x14ac:dyDescent="0.25">
      <c r="A11" s="5"/>
      <c r="B11" s="15">
        <v>1962</v>
      </c>
      <c r="C11" s="16" t="s">
        <v>15</v>
      </c>
      <c r="D11" s="16" t="s">
        <v>11</v>
      </c>
      <c r="E11" s="16" t="s">
        <v>8</v>
      </c>
      <c r="F11" s="5"/>
    </row>
    <row r="12" spans="1:7" ht="20.100000000000001" customHeight="1" x14ac:dyDescent="0.25">
      <c r="A12" s="5"/>
      <c r="B12" s="15">
        <v>1966</v>
      </c>
      <c r="C12" s="16" t="s">
        <v>16</v>
      </c>
      <c r="D12" s="16" t="s">
        <v>16</v>
      </c>
      <c r="E12" s="16" t="s">
        <v>13</v>
      </c>
      <c r="F12" s="5"/>
    </row>
    <row r="13" spans="1:7" ht="20.100000000000001" customHeight="1" x14ac:dyDescent="0.25">
      <c r="A13" s="5"/>
      <c r="B13" s="15">
        <v>1970</v>
      </c>
      <c r="C13" s="16" t="s">
        <v>17</v>
      </c>
      <c r="D13" s="16" t="s">
        <v>11</v>
      </c>
      <c r="E13" s="16" t="s">
        <v>7</v>
      </c>
      <c r="F13" s="5"/>
    </row>
    <row r="14" spans="1:7" ht="20.100000000000001" customHeight="1" x14ac:dyDescent="0.25">
      <c r="A14" s="5"/>
      <c r="B14" s="15">
        <v>1974</v>
      </c>
      <c r="C14" s="16" t="s">
        <v>13</v>
      </c>
      <c r="D14" s="16" t="s">
        <v>13</v>
      </c>
      <c r="E14" s="16" t="s">
        <v>18</v>
      </c>
      <c r="F14" s="5"/>
    </row>
    <row r="15" spans="1:7" ht="20.100000000000001" customHeight="1" x14ac:dyDescent="0.25">
      <c r="A15" s="5"/>
      <c r="B15" s="15">
        <v>1978</v>
      </c>
      <c r="C15" s="16" t="s">
        <v>6</v>
      </c>
      <c r="D15" s="16" t="s">
        <v>6</v>
      </c>
      <c r="E15" s="16" t="s">
        <v>18</v>
      </c>
      <c r="F15" s="5"/>
    </row>
    <row r="16" spans="1:7" ht="20.100000000000001" customHeight="1" x14ac:dyDescent="0.25">
      <c r="A16" s="5"/>
      <c r="B16" s="15">
        <v>1982</v>
      </c>
      <c r="C16" s="16" t="s">
        <v>19</v>
      </c>
      <c r="D16" s="16" t="s">
        <v>7</v>
      </c>
      <c r="E16" s="16" t="s">
        <v>13</v>
      </c>
      <c r="F16" s="5"/>
    </row>
    <row r="17" spans="1:6" ht="20.100000000000001" customHeight="1" x14ac:dyDescent="0.25">
      <c r="A17" s="5"/>
      <c r="B17" s="15">
        <v>1986</v>
      </c>
      <c r="C17" s="16" t="s">
        <v>17</v>
      </c>
      <c r="D17" s="16" t="s">
        <v>6</v>
      </c>
      <c r="E17" s="16" t="s">
        <v>13</v>
      </c>
      <c r="F17" s="5"/>
    </row>
    <row r="18" spans="1:6" ht="20.100000000000001" customHeight="1" x14ac:dyDescent="0.25">
      <c r="A18" s="5"/>
      <c r="B18" s="15">
        <v>1990</v>
      </c>
      <c r="C18" s="16" t="s">
        <v>7</v>
      </c>
      <c r="D18" s="16" t="s">
        <v>13</v>
      </c>
      <c r="E18" s="16" t="s">
        <v>6</v>
      </c>
      <c r="F18" s="5"/>
    </row>
    <row r="19" spans="1:6" ht="20.100000000000001" customHeight="1" x14ac:dyDescent="0.25">
      <c r="A19" s="5"/>
      <c r="B19" s="15">
        <v>1994</v>
      </c>
      <c r="C19" s="16" t="s">
        <v>20</v>
      </c>
      <c r="D19" s="16" t="s">
        <v>11</v>
      </c>
      <c r="E19" s="16" t="s">
        <v>7</v>
      </c>
      <c r="F19" s="5"/>
    </row>
    <row r="20" spans="1:6" ht="20.100000000000001" customHeight="1" x14ac:dyDescent="0.25">
      <c r="A20" s="5"/>
      <c r="B20" s="15">
        <v>1998</v>
      </c>
      <c r="C20" s="16" t="s">
        <v>9</v>
      </c>
      <c r="D20" s="16" t="s">
        <v>9</v>
      </c>
      <c r="E20" s="16" t="s">
        <v>11</v>
      </c>
      <c r="F20" s="5"/>
    </row>
    <row r="21" spans="1:6" ht="20.100000000000001" customHeight="1" x14ac:dyDescent="0.25">
      <c r="A21" s="5"/>
      <c r="B21" s="15">
        <v>2002</v>
      </c>
      <c r="C21" s="16" t="s">
        <v>21</v>
      </c>
      <c r="D21" s="16" t="s">
        <v>11</v>
      </c>
      <c r="E21" s="16" t="s">
        <v>22</v>
      </c>
      <c r="F21" s="5"/>
    </row>
    <row r="22" spans="1:6" ht="20.100000000000001" customHeight="1" x14ac:dyDescent="0.25">
      <c r="A22" s="5"/>
      <c r="B22" s="15">
        <v>2006</v>
      </c>
      <c r="C22" s="16" t="s">
        <v>22</v>
      </c>
      <c r="D22" s="16" t="s">
        <v>7</v>
      </c>
      <c r="E22" s="16" t="s">
        <v>9</v>
      </c>
      <c r="F22" s="5"/>
    </row>
    <row r="23" spans="1:6" ht="20.100000000000001" customHeight="1" x14ac:dyDescent="0.25">
      <c r="A23" s="5"/>
      <c r="B23" s="15">
        <v>2010</v>
      </c>
      <c r="C23" s="16" t="s">
        <v>23</v>
      </c>
      <c r="D23" s="16" t="s">
        <v>19</v>
      </c>
      <c r="E23" s="16" t="s">
        <v>18</v>
      </c>
      <c r="F23" s="5"/>
    </row>
    <row r="24" spans="1:6" ht="20.100000000000001" customHeight="1" x14ac:dyDescent="0.25">
      <c r="A24" s="5"/>
      <c r="B24" s="15">
        <v>2014</v>
      </c>
      <c r="C24" s="16" t="s">
        <v>11</v>
      </c>
      <c r="D24" s="16" t="s">
        <v>22</v>
      </c>
      <c r="E24" s="16" t="s">
        <v>6</v>
      </c>
      <c r="F24" s="5"/>
    </row>
    <row r="25" spans="1:6" ht="20.100000000000001" customHeight="1" x14ac:dyDescent="0.25">
      <c r="A25" s="5"/>
      <c r="B25" s="15">
        <v>2018</v>
      </c>
      <c r="C25" s="16" t="s">
        <v>24</v>
      </c>
      <c r="D25" s="16" t="s">
        <v>9</v>
      </c>
      <c r="E25" s="16" t="s">
        <v>25</v>
      </c>
      <c r="F25" s="5"/>
    </row>
    <row r="26" spans="1:6" ht="36.75" customHeight="1" x14ac:dyDescent="0.25">
      <c r="A26" s="5"/>
      <c r="B26" s="5"/>
      <c r="C26" s="5"/>
      <c r="D26" s="5"/>
      <c r="E26" s="5"/>
      <c r="F26" s="5"/>
    </row>
  </sheetData>
  <mergeCells count="1">
    <mergeCell ref="B2:E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1D2BF-80F8-42D8-8A20-0CB4D7E4C284}">
  <dimension ref="A1:G26"/>
  <sheetViews>
    <sheetView showGridLines="0" workbookViewId="0">
      <selection activeCell="G5" sqref="G5"/>
    </sheetView>
  </sheetViews>
  <sheetFormatPr defaultRowHeight="20.100000000000001" customHeight="1" x14ac:dyDescent="0.25"/>
  <cols>
    <col min="1" max="1" width="2.28515625" style="2" customWidth="1"/>
    <col min="2" max="2" width="10.85546875" style="2" customWidth="1"/>
    <col min="3" max="3" width="24.7109375" style="2" customWidth="1"/>
    <col min="4" max="4" width="17.7109375" style="2" customWidth="1"/>
    <col min="5" max="5" width="18.28515625" style="2" customWidth="1"/>
    <col min="6" max="6" width="2.7109375" style="2" customWidth="1"/>
    <col min="7" max="7" width="35.28515625" style="2" customWidth="1"/>
    <col min="8" max="8" width="19.140625" style="2" customWidth="1"/>
    <col min="9" max="16384" width="9.140625" style="2"/>
  </cols>
  <sheetData>
    <row r="1" spans="1:7" ht="20.100000000000001" customHeight="1" x14ac:dyDescent="0.25">
      <c r="G1"/>
    </row>
    <row r="2" spans="1:7" ht="20.100000000000001" customHeight="1" thickBot="1" x14ac:dyDescent="0.35">
      <c r="A2" s="3"/>
      <c r="B2" s="4" t="s">
        <v>38</v>
      </c>
      <c r="C2" s="4"/>
      <c r="D2" s="4"/>
      <c r="E2" s="4"/>
      <c r="F2" s="4"/>
      <c r="G2" s="4"/>
    </row>
    <row r="3" spans="1:7" ht="20.100000000000001" customHeight="1" thickTop="1" x14ac:dyDescent="0.25">
      <c r="A3" s="5"/>
      <c r="B3" s="5"/>
      <c r="C3" s="5"/>
      <c r="D3" s="5"/>
      <c r="E3" s="5"/>
      <c r="F3" s="5"/>
    </row>
    <row r="4" spans="1:7" ht="20.100000000000001" customHeight="1" x14ac:dyDescent="0.25">
      <c r="A4" s="5"/>
      <c r="B4" s="6" t="s">
        <v>0</v>
      </c>
      <c r="C4" s="7" t="s">
        <v>1</v>
      </c>
      <c r="D4" s="7" t="s">
        <v>2</v>
      </c>
      <c r="E4" s="7" t="s">
        <v>3</v>
      </c>
      <c r="F4" s="5"/>
      <c r="G4" s="25" t="s">
        <v>39</v>
      </c>
    </row>
    <row r="5" spans="1:7" ht="20.100000000000001" customHeight="1" x14ac:dyDescent="0.25">
      <c r="A5" s="5"/>
      <c r="B5" s="15">
        <v>1930</v>
      </c>
      <c r="C5" s="16" t="s">
        <v>5</v>
      </c>
      <c r="D5" s="16" t="s">
        <v>5</v>
      </c>
      <c r="E5" s="16" t="s">
        <v>6</v>
      </c>
      <c r="F5" s="5"/>
      <c r="G5" s="20" cm="1">
        <f t="array" ref="G5">_xlfn._xlws.FILTER(B5:B25,ISNUMBER(SEARCH("* and *",C5:C25)))</f>
        <v>2002</v>
      </c>
    </row>
    <row r="6" spans="1:7" ht="20.100000000000001" customHeight="1" x14ac:dyDescent="0.25">
      <c r="A6" s="5"/>
      <c r="B6" s="15">
        <v>1934</v>
      </c>
      <c r="C6" s="16" t="s">
        <v>7</v>
      </c>
      <c r="D6" s="16" t="s">
        <v>7</v>
      </c>
      <c r="E6" s="16" t="s">
        <v>8</v>
      </c>
      <c r="F6" s="5"/>
      <c r="G6"/>
    </row>
    <row r="7" spans="1:7" ht="20.100000000000001" customHeight="1" x14ac:dyDescent="0.25">
      <c r="A7" s="5"/>
      <c r="B7" s="15">
        <v>1938</v>
      </c>
      <c r="C7" s="16" t="s">
        <v>9</v>
      </c>
      <c r="D7" s="16" t="s">
        <v>7</v>
      </c>
      <c r="E7" s="16" t="s">
        <v>10</v>
      </c>
      <c r="F7" s="5"/>
      <c r="G7"/>
    </row>
    <row r="8" spans="1:7" ht="20.100000000000001" customHeight="1" x14ac:dyDescent="0.25">
      <c r="A8" s="5"/>
      <c r="B8" s="15">
        <v>1950</v>
      </c>
      <c r="C8" s="16" t="s">
        <v>11</v>
      </c>
      <c r="D8" s="16" t="s">
        <v>5</v>
      </c>
      <c r="E8" s="16" t="s">
        <v>11</v>
      </c>
      <c r="F8" s="5"/>
      <c r="G8"/>
    </row>
    <row r="9" spans="1:7" ht="20.100000000000001" customHeight="1" x14ac:dyDescent="0.25">
      <c r="A9" s="5"/>
      <c r="B9" s="15">
        <v>1954</v>
      </c>
      <c r="C9" s="16" t="s">
        <v>12</v>
      </c>
      <c r="D9" s="16" t="s">
        <v>13</v>
      </c>
      <c r="E9" s="16" t="s">
        <v>10</v>
      </c>
      <c r="F9" s="5"/>
      <c r="G9"/>
    </row>
    <row r="10" spans="1:7" ht="20.100000000000001" customHeight="1" x14ac:dyDescent="0.25">
      <c r="A10" s="5"/>
      <c r="B10" s="15">
        <v>1958</v>
      </c>
      <c r="C10" s="16" t="s">
        <v>14</v>
      </c>
      <c r="D10" s="16" t="s">
        <v>11</v>
      </c>
      <c r="E10" s="16" t="s">
        <v>14</v>
      </c>
      <c r="F10" s="5"/>
      <c r="G10"/>
    </row>
    <row r="11" spans="1:7" ht="20.100000000000001" customHeight="1" x14ac:dyDescent="0.25">
      <c r="A11" s="5"/>
      <c r="B11" s="15">
        <v>1962</v>
      </c>
      <c r="C11" s="16" t="s">
        <v>15</v>
      </c>
      <c r="D11" s="16" t="s">
        <v>11</v>
      </c>
      <c r="E11" s="16" t="s">
        <v>8</v>
      </c>
      <c r="F11" s="5"/>
      <c r="G11"/>
    </row>
    <row r="12" spans="1:7" ht="20.100000000000001" customHeight="1" x14ac:dyDescent="0.25">
      <c r="A12" s="5"/>
      <c r="B12" s="15">
        <v>1966</v>
      </c>
      <c r="C12" s="16" t="s">
        <v>16</v>
      </c>
      <c r="D12" s="16" t="s">
        <v>16</v>
      </c>
      <c r="E12" s="16" t="s">
        <v>13</v>
      </c>
      <c r="F12" s="5"/>
      <c r="G12"/>
    </row>
    <row r="13" spans="1:7" ht="20.100000000000001" customHeight="1" x14ac:dyDescent="0.25">
      <c r="A13" s="5"/>
      <c r="B13" s="33">
        <v>1970</v>
      </c>
      <c r="C13" s="34" t="s">
        <v>17</v>
      </c>
      <c r="D13" s="34" t="s">
        <v>11</v>
      </c>
      <c r="E13" s="34" t="s">
        <v>7</v>
      </c>
      <c r="F13" s="5"/>
      <c r="G13"/>
    </row>
    <row r="14" spans="1:7" ht="20.100000000000001" customHeight="1" x14ac:dyDescent="0.25">
      <c r="A14" s="5"/>
      <c r="B14" s="15">
        <v>1974</v>
      </c>
      <c r="C14" s="16" t="s">
        <v>13</v>
      </c>
      <c r="D14" s="16" t="s">
        <v>13</v>
      </c>
      <c r="E14" s="16" t="s">
        <v>18</v>
      </c>
      <c r="F14" s="5"/>
      <c r="G14"/>
    </row>
    <row r="15" spans="1:7" ht="20.100000000000001" customHeight="1" x14ac:dyDescent="0.25">
      <c r="A15" s="5"/>
      <c r="B15" s="15">
        <v>1978</v>
      </c>
      <c r="C15" s="16" t="s">
        <v>6</v>
      </c>
      <c r="D15" s="16" t="s">
        <v>6</v>
      </c>
      <c r="E15" s="16" t="s">
        <v>18</v>
      </c>
      <c r="F15" s="5"/>
      <c r="G15"/>
    </row>
    <row r="16" spans="1:7" ht="20.100000000000001" customHeight="1" x14ac:dyDescent="0.25">
      <c r="A16" s="5"/>
      <c r="B16" s="15">
        <v>1982</v>
      </c>
      <c r="C16" s="16" t="s">
        <v>19</v>
      </c>
      <c r="D16" s="16" t="s">
        <v>7</v>
      </c>
      <c r="E16" s="16" t="s">
        <v>13</v>
      </c>
      <c r="F16" s="5"/>
      <c r="G16"/>
    </row>
    <row r="17" spans="1:6" ht="20.100000000000001" customHeight="1" x14ac:dyDescent="0.25">
      <c r="A17" s="5"/>
      <c r="B17" s="15">
        <v>1986</v>
      </c>
      <c r="C17" s="16" t="s">
        <v>17</v>
      </c>
      <c r="D17" s="16" t="s">
        <v>6</v>
      </c>
      <c r="E17" s="16" t="s">
        <v>13</v>
      </c>
      <c r="F17" s="5"/>
    </row>
    <row r="18" spans="1:6" ht="20.100000000000001" customHeight="1" x14ac:dyDescent="0.25">
      <c r="A18" s="5"/>
      <c r="B18" s="15">
        <v>1990</v>
      </c>
      <c r="C18" s="16" t="s">
        <v>7</v>
      </c>
      <c r="D18" s="16" t="s">
        <v>13</v>
      </c>
      <c r="E18" s="16" t="s">
        <v>6</v>
      </c>
      <c r="F18" s="5"/>
    </row>
    <row r="19" spans="1:6" ht="20.100000000000001" customHeight="1" x14ac:dyDescent="0.25">
      <c r="A19" s="5"/>
      <c r="B19" s="33">
        <v>1994</v>
      </c>
      <c r="C19" s="34" t="s">
        <v>20</v>
      </c>
      <c r="D19" s="34" t="s">
        <v>11</v>
      </c>
      <c r="E19" s="34" t="s">
        <v>7</v>
      </c>
      <c r="F19" s="5"/>
    </row>
    <row r="20" spans="1:6" ht="20.100000000000001" customHeight="1" x14ac:dyDescent="0.25">
      <c r="A20" s="5"/>
      <c r="B20" s="15">
        <v>1998</v>
      </c>
      <c r="C20" s="16" t="s">
        <v>9</v>
      </c>
      <c r="D20" s="16" t="s">
        <v>9</v>
      </c>
      <c r="E20" s="16" t="s">
        <v>11</v>
      </c>
      <c r="F20" s="5"/>
    </row>
    <row r="21" spans="1:6" ht="20.100000000000001" customHeight="1" x14ac:dyDescent="0.25">
      <c r="A21" s="5"/>
      <c r="B21" s="37">
        <v>2002</v>
      </c>
      <c r="C21" s="38" t="s">
        <v>21</v>
      </c>
      <c r="D21" s="38" t="s">
        <v>11</v>
      </c>
      <c r="E21" s="38" t="s">
        <v>22</v>
      </c>
      <c r="F21" s="5"/>
    </row>
    <row r="22" spans="1:6" ht="20.100000000000001" customHeight="1" x14ac:dyDescent="0.25">
      <c r="A22" s="5"/>
      <c r="B22" s="15">
        <v>2006</v>
      </c>
      <c r="C22" s="16" t="s">
        <v>22</v>
      </c>
      <c r="D22" s="16" t="s">
        <v>7</v>
      </c>
      <c r="E22" s="16" t="s">
        <v>9</v>
      </c>
      <c r="F22" s="5"/>
    </row>
    <row r="23" spans="1:6" ht="20.100000000000001" customHeight="1" x14ac:dyDescent="0.25">
      <c r="A23" s="5"/>
      <c r="B23" s="15">
        <v>2010</v>
      </c>
      <c r="C23" s="16" t="s">
        <v>23</v>
      </c>
      <c r="D23" s="16" t="s">
        <v>19</v>
      </c>
      <c r="E23" s="16" t="s">
        <v>18</v>
      </c>
      <c r="F23" s="5"/>
    </row>
    <row r="24" spans="1:6" ht="20.100000000000001" customHeight="1" x14ac:dyDescent="0.25">
      <c r="A24" s="5"/>
      <c r="B24" s="15">
        <v>2014</v>
      </c>
      <c r="C24" s="16" t="s">
        <v>11</v>
      </c>
      <c r="D24" s="16" t="s">
        <v>22</v>
      </c>
      <c r="E24" s="16" t="s">
        <v>6</v>
      </c>
      <c r="F24" s="5"/>
    </row>
    <row r="25" spans="1:6" ht="20.100000000000001" customHeight="1" x14ac:dyDescent="0.25">
      <c r="A25" s="5"/>
      <c r="B25" s="15">
        <v>2018</v>
      </c>
      <c r="C25" s="16" t="s">
        <v>24</v>
      </c>
      <c r="D25" s="16" t="s">
        <v>9</v>
      </c>
      <c r="E25" s="16" t="s">
        <v>25</v>
      </c>
      <c r="F25" s="5"/>
    </row>
    <row r="26" spans="1:6" ht="36.75" customHeight="1" x14ac:dyDescent="0.25">
      <c r="A26" s="5"/>
      <c r="B26" s="5"/>
      <c r="C26" s="5"/>
      <c r="D26" s="5"/>
      <c r="E26" s="5"/>
      <c r="F26" s="5"/>
    </row>
  </sheetData>
  <mergeCells count="1">
    <mergeCell ref="B2:G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4CE0A-7F23-4B7D-AFF5-6E85DA55D40B}">
  <dimension ref="A1:G26"/>
  <sheetViews>
    <sheetView showGridLines="0" workbookViewId="0">
      <selection activeCell="G6" sqref="G6"/>
    </sheetView>
  </sheetViews>
  <sheetFormatPr defaultRowHeight="20.100000000000001" customHeight="1" x14ac:dyDescent="0.25"/>
  <cols>
    <col min="1" max="1" width="2.28515625" style="2" customWidth="1"/>
    <col min="2" max="2" width="10.85546875" style="2" customWidth="1"/>
    <col min="3" max="3" width="24.7109375" style="2" customWidth="1"/>
    <col min="4" max="4" width="17.7109375" style="2" customWidth="1"/>
    <col min="5" max="5" width="18.28515625" style="2" customWidth="1"/>
    <col min="6" max="6" width="2.7109375" style="2" customWidth="1"/>
    <col min="7" max="7" width="35.28515625" style="2" customWidth="1"/>
    <col min="8" max="8" width="19.140625" style="2" customWidth="1"/>
    <col min="9" max="16384" width="9.140625" style="2"/>
  </cols>
  <sheetData>
    <row r="1" spans="1:7" ht="20.100000000000001" customHeight="1" x14ac:dyDescent="0.25">
      <c r="G1"/>
    </row>
    <row r="2" spans="1:7" ht="20.100000000000001" customHeight="1" thickBot="1" x14ac:dyDescent="0.35">
      <c r="A2" s="3"/>
      <c r="B2" s="4" t="s">
        <v>41</v>
      </c>
      <c r="C2" s="4"/>
      <c r="D2" s="4"/>
      <c r="E2" s="4"/>
      <c r="F2" s="4"/>
      <c r="G2" s="4"/>
    </row>
    <row r="3" spans="1:7" ht="20.100000000000001" customHeight="1" thickTop="1" x14ac:dyDescent="0.25">
      <c r="A3" s="5"/>
      <c r="B3" s="5"/>
      <c r="C3" s="5"/>
      <c r="D3" s="5"/>
      <c r="E3" s="5"/>
      <c r="F3" s="5"/>
    </row>
    <row r="4" spans="1:7" ht="20.100000000000001" customHeight="1" x14ac:dyDescent="0.25">
      <c r="A4" s="5"/>
      <c r="B4" s="6" t="s">
        <v>0</v>
      </c>
      <c r="C4" s="7" t="s">
        <v>1</v>
      </c>
      <c r="D4" s="7" t="s">
        <v>2</v>
      </c>
      <c r="E4" s="7" t="s">
        <v>3</v>
      </c>
      <c r="F4" s="5"/>
      <c r="G4" s="25" t="s">
        <v>40</v>
      </c>
    </row>
    <row r="5" spans="1:7" ht="20.100000000000001" customHeight="1" x14ac:dyDescent="0.25">
      <c r="A5" s="5"/>
      <c r="B5" s="15">
        <v>1930</v>
      </c>
      <c r="C5" s="16" t="s">
        <v>5</v>
      </c>
      <c r="D5" s="16" t="s">
        <v>5</v>
      </c>
      <c r="E5" s="16" t="s">
        <v>6</v>
      </c>
      <c r="F5" s="5"/>
      <c r="G5" s="20" t="str" cm="1">
        <f t="array" ref="G5:G25">IF((C5:C25="Italy")+(D5:D25="Italy"),B4:B24,"")</f>
        <v/>
      </c>
    </row>
    <row r="6" spans="1:7" ht="20.100000000000001" customHeight="1" x14ac:dyDescent="0.3">
      <c r="A6" s="5"/>
      <c r="B6" s="18">
        <v>1934</v>
      </c>
      <c r="C6" s="19" t="s">
        <v>7</v>
      </c>
      <c r="D6" s="19" t="s">
        <v>7</v>
      </c>
      <c r="E6" s="19" t="s">
        <v>8</v>
      </c>
      <c r="F6" s="5"/>
      <c r="G6" s="39">
        <v>1930</v>
      </c>
    </row>
    <row r="7" spans="1:7" ht="20.100000000000001" customHeight="1" x14ac:dyDescent="0.3">
      <c r="A7" s="5"/>
      <c r="B7" s="18">
        <v>1938</v>
      </c>
      <c r="C7" s="19" t="s">
        <v>9</v>
      </c>
      <c r="D7" s="19" t="s">
        <v>7</v>
      </c>
      <c r="E7" s="19" t="s">
        <v>10</v>
      </c>
      <c r="F7" s="5"/>
      <c r="G7" s="39">
        <v>1934</v>
      </c>
    </row>
    <row r="8" spans="1:7" ht="20.100000000000001" customHeight="1" x14ac:dyDescent="0.3">
      <c r="A8" s="5"/>
      <c r="B8" s="15">
        <v>1950</v>
      </c>
      <c r="C8" s="16" t="s">
        <v>11</v>
      </c>
      <c r="D8" s="16" t="s">
        <v>5</v>
      </c>
      <c r="E8" s="16" t="s">
        <v>11</v>
      </c>
      <c r="F8" s="5"/>
      <c r="G8" s="42" t="str">
        <v/>
      </c>
    </row>
    <row r="9" spans="1:7" ht="20.100000000000001" customHeight="1" x14ac:dyDescent="0.3">
      <c r="A9" s="5"/>
      <c r="B9" s="15">
        <v>1954</v>
      </c>
      <c r="C9" s="16" t="s">
        <v>12</v>
      </c>
      <c r="D9" s="16" t="s">
        <v>13</v>
      </c>
      <c r="E9" s="16" t="s">
        <v>10</v>
      </c>
      <c r="F9" s="5"/>
      <c r="G9" s="30" t="str">
        <v/>
      </c>
    </row>
    <row r="10" spans="1:7" ht="20.100000000000001" customHeight="1" x14ac:dyDescent="0.3">
      <c r="A10" s="5"/>
      <c r="B10" s="15">
        <v>1958</v>
      </c>
      <c r="C10" s="16" t="s">
        <v>14</v>
      </c>
      <c r="D10" s="16" t="s">
        <v>11</v>
      </c>
      <c r="E10" s="16" t="s">
        <v>14</v>
      </c>
      <c r="F10" s="5"/>
      <c r="G10" s="30" t="str">
        <v/>
      </c>
    </row>
    <row r="11" spans="1:7" ht="20.100000000000001" customHeight="1" x14ac:dyDescent="0.3">
      <c r="A11" s="5"/>
      <c r="B11" s="15">
        <v>1962</v>
      </c>
      <c r="C11" s="16" t="s">
        <v>15</v>
      </c>
      <c r="D11" s="16" t="s">
        <v>11</v>
      </c>
      <c r="E11" s="16" t="s">
        <v>8</v>
      </c>
      <c r="F11" s="5"/>
      <c r="G11" s="30" t="str">
        <v/>
      </c>
    </row>
    <row r="12" spans="1:7" ht="20.100000000000001" customHeight="1" x14ac:dyDescent="0.3">
      <c r="A12" s="5"/>
      <c r="B12" s="15">
        <v>1966</v>
      </c>
      <c r="C12" s="16" t="s">
        <v>16</v>
      </c>
      <c r="D12" s="16" t="s">
        <v>16</v>
      </c>
      <c r="E12" s="16" t="s">
        <v>13</v>
      </c>
      <c r="F12" s="5"/>
      <c r="G12" s="30" t="str">
        <v/>
      </c>
    </row>
    <row r="13" spans="1:7" ht="20.100000000000001" customHeight="1" x14ac:dyDescent="0.3">
      <c r="A13" s="5"/>
      <c r="B13" s="33">
        <v>1970</v>
      </c>
      <c r="C13" s="34" t="s">
        <v>17</v>
      </c>
      <c r="D13" s="34" t="s">
        <v>11</v>
      </c>
      <c r="E13" s="34" t="s">
        <v>7</v>
      </c>
      <c r="F13" s="5"/>
      <c r="G13" s="30" t="str">
        <v/>
      </c>
    </row>
    <row r="14" spans="1:7" ht="20.100000000000001" customHeight="1" x14ac:dyDescent="0.3">
      <c r="A14" s="5"/>
      <c r="B14" s="15">
        <v>1974</v>
      </c>
      <c r="C14" s="16" t="s">
        <v>13</v>
      </c>
      <c r="D14" s="16" t="s">
        <v>13</v>
      </c>
      <c r="E14" s="16" t="s">
        <v>18</v>
      </c>
      <c r="F14" s="5"/>
      <c r="G14" s="30" t="str">
        <v/>
      </c>
    </row>
    <row r="15" spans="1:7" ht="20.100000000000001" customHeight="1" x14ac:dyDescent="0.3">
      <c r="A15" s="5"/>
      <c r="B15" s="15">
        <v>1978</v>
      </c>
      <c r="C15" s="16" t="s">
        <v>6</v>
      </c>
      <c r="D15" s="16" t="s">
        <v>6</v>
      </c>
      <c r="E15" s="16" t="s">
        <v>18</v>
      </c>
      <c r="F15" s="5"/>
      <c r="G15" s="30" t="str">
        <v/>
      </c>
    </row>
    <row r="16" spans="1:7" ht="20.100000000000001" customHeight="1" x14ac:dyDescent="0.3">
      <c r="A16" s="5"/>
      <c r="B16" s="18">
        <v>1982</v>
      </c>
      <c r="C16" s="19" t="s">
        <v>19</v>
      </c>
      <c r="D16" s="19" t="s">
        <v>7</v>
      </c>
      <c r="E16" s="19" t="s">
        <v>13</v>
      </c>
      <c r="F16" s="5"/>
      <c r="G16" s="39">
        <v>1978</v>
      </c>
    </row>
    <row r="17" spans="1:7" ht="20.100000000000001" customHeight="1" x14ac:dyDescent="0.25">
      <c r="A17" s="5"/>
      <c r="B17" s="15">
        <v>1986</v>
      </c>
      <c r="C17" s="16" t="s">
        <v>17</v>
      </c>
      <c r="D17" s="16" t="s">
        <v>6</v>
      </c>
      <c r="E17" s="16" t="s">
        <v>13</v>
      </c>
      <c r="F17" s="5"/>
      <c r="G17" s="41" t="str">
        <v/>
      </c>
    </row>
    <row r="18" spans="1:7" ht="20.100000000000001" customHeight="1" x14ac:dyDescent="0.25">
      <c r="A18" s="5"/>
      <c r="B18" s="18">
        <v>1990</v>
      </c>
      <c r="C18" s="19" t="s">
        <v>7</v>
      </c>
      <c r="D18" s="19" t="s">
        <v>13</v>
      </c>
      <c r="E18" s="19" t="s">
        <v>6</v>
      </c>
      <c r="F18" s="5"/>
      <c r="G18" s="40">
        <v>1986</v>
      </c>
    </row>
    <row r="19" spans="1:7" ht="20.100000000000001" customHeight="1" x14ac:dyDescent="0.25">
      <c r="A19" s="5"/>
      <c r="B19" s="33">
        <v>1994</v>
      </c>
      <c r="C19" s="34" t="s">
        <v>20</v>
      </c>
      <c r="D19" s="34" t="s">
        <v>11</v>
      </c>
      <c r="E19" s="34" t="s">
        <v>7</v>
      </c>
      <c r="F19" s="5"/>
      <c r="G19" s="41" t="str">
        <v/>
      </c>
    </row>
    <row r="20" spans="1:7" ht="20.100000000000001" customHeight="1" x14ac:dyDescent="0.25">
      <c r="A20" s="5"/>
      <c r="B20" s="15">
        <v>1998</v>
      </c>
      <c r="C20" s="16" t="s">
        <v>9</v>
      </c>
      <c r="D20" s="16" t="s">
        <v>9</v>
      </c>
      <c r="E20" s="16" t="s">
        <v>11</v>
      </c>
      <c r="F20" s="5"/>
      <c r="G20" s="17" t="str">
        <v/>
      </c>
    </row>
    <row r="21" spans="1:7" ht="20.100000000000001" customHeight="1" x14ac:dyDescent="0.25">
      <c r="A21" s="5"/>
      <c r="B21" s="33">
        <v>2002</v>
      </c>
      <c r="C21" s="34" t="s">
        <v>21</v>
      </c>
      <c r="D21" s="34" t="s">
        <v>11</v>
      </c>
      <c r="E21" s="34" t="s">
        <v>22</v>
      </c>
      <c r="F21" s="5"/>
      <c r="G21" s="17" t="str">
        <v/>
      </c>
    </row>
    <row r="22" spans="1:7" ht="20.100000000000001" customHeight="1" x14ac:dyDescent="0.25">
      <c r="A22" s="5"/>
      <c r="B22" s="18">
        <v>2006</v>
      </c>
      <c r="C22" s="19" t="s">
        <v>22</v>
      </c>
      <c r="D22" s="19" t="s">
        <v>7</v>
      </c>
      <c r="E22" s="19" t="s">
        <v>9</v>
      </c>
      <c r="F22" s="5"/>
      <c r="G22" s="40">
        <v>2002</v>
      </c>
    </row>
    <row r="23" spans="1:7" ht="20.100000000000001" customHeight="1" x14ac:dyDescent="0.25">
      <c r="A23" s="5"/>
      <c r="B23" s="15">
        <v>2010</v>
      </c>
      <c r="C23" s="16" t="s">
        <v>23</v>
      </c>
      <c r="D23" s="16" t="s">
        <v>19</v>
      </c>
      <c r="E23" s="16" t="s">
        <v>18</v>
      </c>
      <c r="F23" s="5"/>
      <c r="G23" s="41" t="str">
        <v/>
      </c>
    </row>
    <row r="24" spans="1:7" ht="20.100000000000001" customHeight="1" x14ac:dyDescent="0.25">
      <c r="A24" s="5"/>
      <c r="B24" s="15">
        <v>2014</v>
      </c>
      <c r="C24" s="16" t="s">
        <v>11</v>
      </c>
      <c r="D24" s="16" t="s">
        <v>22</v>
      </c>
      <c r="E24" s="16" t="s">
        <v>6</v>
      </c>
      <c r="F24" s="5"/>
      <c r="G24" s="17" t="str">
        <v/>
      </c>
    </row>
    <row r="25" spans="1:7" ht="20.100000000000001" customHeight="1" x14ac:dyDescent="0.25">
      <c r="A25" s="5"/>
      <c r="B25" s="15">
        <v>2018</v>
      </c>
      <c r="C25" s="16" t="s">
        <v>24</v>
      </c>
      <c r="D25" s="16" t="s">
        <v>9</v>
      </c>
      <c r="E25" s="16" t="s">
        <v>25</v>
      </c>
      <c r="F25" s="5"/>
      <c r="G25" s="17" t="str">
        <v/>
      </c>
    </row>
    <row r="26" spans="1:7" ht="36.75" customHeight="1" x14ac:dyDescent="0.25">
      <c r="A26" s="5"/>
      <c r="B26" s="5"/>
      <c r="C26" s="5"/>
      <c r="D26" s="5"/>
      <c r="E26" s="5"/>
      <c r="F26" s="5"/>
    </row>
  </sheetData>
  <mergeCells count="1">
    <mergeCell ref="B2:G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B45A68-2C22-4673-9DF3-CB57A049DC24}">
  <dimension ref="A1:G26"/>
  <sheetViews>
    <sheetView showGridLines="0" workbookViewId="0">
      <selection activeCell="B4" sqref="B4:E4"/>
    </sheetView>
  </sheetViews>
  <sheetFormatPr defaultRowHeight="20.100000000000001" customHeight="1" x14ac:dyDescent="0.25"/>
  <cols>
    <col min="1" max="1" width="2.28515625" style="2" customWidth="1"/>
    <col min="2" max="2" width="10.85546875" style="2" customWidth="1"/>
    <col min="3" max="3" width="24.7109375" style="2" customWidth="1"/>
    <col min="4" max="4" width="17.7109375" style="2" customWidth="1"/>
    <col min="5" max="5" width="18.28515625" style="2" customWidth="1"/>
    <col min="6" max="6" width="2.7109375" style="2" customWidth="1"/>
    <col min="7" max="7" width="35.28515625" style="2" customWidth="1"/>
    <col min="8" max="8" width="19.140625" style="2" customWidth="1"/>
    <col min="9" max="16384" width="9.140625" style="2"/>
  </cols>
  <sheetData>
    <row r="1" spans="1:7" ht="20.100000000000001" customHeight="1" x14ac:dyDescent="0.25">
      <c r="G1"/>
    </row>
    <row r="2" spans="1:7" ht="20.100000000000001" customHeight="1" thickBot="1" x14ac:dyDescent="0.35">
      <c r="A2" s="3"/>
      <c r="B2" s="4" t="s">
        <v>41</v>
      </c>
      <c r="C2" s="4"/>
      <c r="D2" s="4"/>
      <c r="E2" s="4"/>
      <c r="F2" s="4"/>
      <c r="G2" s="4"/>
    </row>
    <row r="3" spans="1:7" ht="20.100000000000001" customHeight="1" thickTop="1" x14ac:dyDescent="0.25">
      <c r="A3" s="5"/>
      <c r="B3" s="5"/>
      <c r="C3" s="5"/>
      <c r="D3" s="5"/>
      <c r="E3" s="5"/>
      <c r="F3" s="5"/>
    </row>
    <row r="4" spans="1:7" ht="20.100000000000001" customHeight="1" x14ac:dyDescent="0.25">
      <c r="A4" s="5"/>
      <c r="B4" s="6" t="s">
        <v>0</v>
      </c>
      <c r="C4" s="7" t="s">
        <v>1</v>
      </c>
      <c r="D4" s="7" t="s">
        <v>2</v>
      </c>
      <c r="E4" s="7" t="s">
        <v>3</v>
      </c>
      <c r="F4" s="5"/>
      <c r="G4" s="25" t="s">
        <v>42</v>
      </c>
    </row>
    <row r="5" spans="1:7" ht="20.100000000000001" customHeight="1" x14ac:dyDescent="0.25">
      <c r="A5" s="5"/>
      <c r="B5" s="15">
        <v>1930</v>
      </c>
      <c r="C5" s="16" t="s">
        <v>5</v>
      </c>
      <c r="D5" s="16" t="s">
        <v>5</v>
      </c>
      <c r="E5" s="16" t="s">
        <v>6</v>
      </c>
      <c r="F5" s="5"/>
      <c r="G5" s="20" t="str" cm="1">
        <f t="array" ref="G5:G25">IF((B5:B25&lt;=1970)*(D5:D25="Brazil"),B5:B25,"")</f>
        <v/>
      </c>
    </row>
    <row r="6" spans="1:7" ht="20.100000000000001" customHeight="1" x14ac:dyDescent="0.3">
      <c r="A6" s="5"/>
      <c r="B6" s="15">
        <v>1934</v>
      </c>
      <c r="C6" s="16" t="s">
        <v>7</v>
      </c>
      <c r="D6" s="16" t="s">
        <v>7</v>
      </c>
      <c r="E6" s="16" t="s">
        <v>8</v>
      </c>
      <c r="F6" s="43"/>
      <c r="G6" s="42" t="str">
        <v/>
      </c>
    </row>
    <row r="7" spans="1:7" ht="20.100000000000001" customHeight="1" x14ac:dyDescent="0.3">
      <c r="A7" s="5"/>
      <c r="B7" s="15">
        <v>1938</v>
      </c>
      <c r="C7" s="16" t="s">
        <v>9</v>
      </c>
      <c r="D7" s="16" t="s">
        <v>7</v>
      </c>
      <c r="E7" s="16" t="s">
        <v>10</v>
      </c>
      <c r="F7" s="43"/>
      <c r="G7" s="42" t="str">
        <v/>
      </c>
    </row>
    <row r="8" spans="1:7" ht="20.100000000000001" customHeight="1" x14ac:dyDescent="0.3">
      <c r="A8" s="5"/>
      <c r="B8" s="15">
        <v>1950</v>
      </c>
      <c r="C8" s="16" t="s">
        <v>11</v>
      </c>
      <c r="D8" s="16" t="s">
        <v>5</v>
      </c>
      <c r="E8" s="16" t="s">
        <v>11</v>
      </c>
      <c r="F8" s="43"/>
      <c r="G8" s="42" t="str">
        <v/>
      </c>
    </row>
    <row r="9" spans="1:7" ht="20.100000000000001" customHeight="1" x14ac:dyDescent="0.3">
      <c r="A9" s="5"/>
      <c r="B9" s="15">
        <v>1954</v>
      </c>
      <c r="C9" s="16" t="s">
        <v>12</v>
      </c>
      <c r="D9" s="16" t="s">
        <v>13</v>
      </c>
      <c r="E9" s="16" t="s">
        <v>10</v>
      </c>
      <c r="F9" s="43"/>
      <c r="G9" s="42" t="str">
        <v/>
      </c>
    </row>
    <row r="10" spans="1:7" ht="20.100000000000001" customHeight="1" x14ac:dyDescent="0.3">
      <c r="A10" s="5"/>
      <c r="B10" s="44">
        <v>1958</v>
      </c>
      <c r="C10" s="45" t="s">
        <v>14</v>
      </c>
      <c r="D10" s="45" t="s">
        <v>11</v>
      </c>
      <c r="E10" s="45" t="s">
        <v>14</v>
      </c>
      <c r="F10" s="46"/>
      <c r="G10" s="47">
        <v>1958</v>
      </c>
    </row>
    <row r="11" spans="1:7" ht="20.100000000000001" customHeight="1" x14ac:dyDescent="0.3">
      <c r="A11" s="5"/>
      <c r="B11" s="44">
        <v>1962</v>
      </c>
      <c r="C11" s="45" t="s">
        <v>15</v>
      </c>
      <c r="D11" s="45" t="s">
        <v>11</v>
      </c>
      <c r="E11" s="45" t="s">
        <v>8</v>
      </c>
      <c r="F11" s="46"/>
      <c r="G11" s="47">
        <v>1962</v>
      </c>
    </row>
    <row r="12" spans="1:7" ht="20.100000000000001" customHeight="1" x14ac:dyDescent="0.3">
      <c r="A12" s="5"/>
      <c r="B12" s="15">
        <v>1966</v>
      </c>
      <c r="C12" s="16" t="s">
        <v>16</v>
      </c>
      <c r="D12" s="16" t="s">
        <v>16</v>
      </c>
      <c r="E12" s="16" t="s">
        <v>13</v>
      </c>
      <c r="F12" s="43"/>
      <c r="G12" s="42" t="str">
        <v/>
      </c>
    </row>
    <row r="13" spans="1:7" ht="20.100000000000001" customHeight="1" x14ac:dyDescent="0.3">
      <c r="A13" s="5"/>
      <c r="B13" s="44">
        <v>1970</v>
      </c>
      <c r="C13" s="45" t="s">
        <v>17</v>
      </c>
      <c r="D13" s="45" t="s">
        <v>11</v>
      </c>
      <c r="E13" s="45" t="s">
        <v>7</v>
      </c>
      <c r="F13" s="46"/>
      <c r="G13" s="47">
        <v>1970</v>
      </c>
    </row>
    <row r="14" spans="1:7" ht="20.100000000000001" customHeight="1" x14ac:dyDescent="0.3">
      <c r="A14" s="5"/>
      <c r="B14" s="15">
        <v>1974</v>
      </c>
      <c r="C14" s="16" t="s">
        <v>13</v>
      </c>
      <c r="D14" s="16" t="s">
        <v>13</v>
      </c>
      <c r="E14" s="16" t="s">
        <v>18</v>
      </c>
      <c r="F14" s="43"/>
      <c r="G14" s="42" t="str">
        <v/>
      </c>
    </row>
    <row r="15" spans="1:7" ht="20.100000000000001" customHeight="1" x14ac:dyDescent="0.3">
      <c r="A15" s="5"/>
      <c r="B15" s="15">
        <v>1978</v>
      </c>
      <c r="C15" s="16" t="s">
        <v>6</v>
      </c>
      <c r="D15" s="16" t="s">
        <v>6</v>
      </c>
      <c r="E15" s="16" t="s">
        <v>18</v>
      </c>
      <c r="F15" s="43"/>
      <c r="G15" s="42" t="str">
        <v/>
      </c>
    </row>
    <row r="16" spans="1:7" ht="20.100000000000001" customHeight="1" x14ac:dyDescent="0.3">
      <c r="A16" s="5"/>
      <c r="B16" s="15">
        <v>1982</v>
      </c>
      <c r="C16" s="16" t="s">
        <v>19</v>
      </c>
      <c r="D16" s="16" t="s">
        <v>7</v>
      </c>
      <c r="E16" s="16" t="s">
        <v>13</v>
      </c>
      <c r="F16" s="43"/>
      <c r="G16" s="42" t="str">
        <v/>
      </c>
    </row>
    <row r="17" spans="1:7" ht="20.100000000000001" customHeight="1" x14ac:dyDescent="0.25">
      <c r="A17" s="5"/>
      <c r="B17" s="15">
        <v>1986</v>
      </c>
      <c r="C17" s="16" t="s">
        <v>17</v>
      </c>
      <c r="D17" s="16" t="s">
        <v>6</v>
      </c>
      <c r="E17" s="16" t="s">
        <v>13</v>
      </c>
      <c r="F17" s="43"/>
      <c r="G17" s="41" t="str">
        <v/>
      </c>
    </row>
    <row r="18" spans="1:7" ht="20.100000000000001" customHeight="1" x14ac:dyDescent="0.25">
      <c r="A18" s="5"/>
      <c r="B18" s="15">
        <v>1990</v>
      </c>
      <c r="C18" s="16" t="s">
        <v>7</v>
      </c>
      <c r="D18" s="16" t="s">
        <v>13</v>
      </c>
      <c r="E18" s="16" t="s">
        <v>6</v>
      </c>
      <c r="F18" s="43"/>
      <c r="G18" s="41" t="str">
        <v/>
      </c>
    </row>
    <row r="19" spans="1:7" ht="20.100000000000001" customHeight="1" x14ac:dyDescent="0.25">
      <c r="A19" s="5"/>
      <c r="B19" s="33">
        <v>1994</v>
      </c>
      <c r="C19" s="34" t="s">
        <v>20</v>
      </c>
      <c r="D19" s="34" t="s">
        <v>11</v>
      </c>
      <c r="E19" s="34" t="s">
        <v>7</v>
      </c>
      <c r="F19" s="43"/>
      <c r="G19" s="41" t="str">
        <v/>
      </c>
    </row>
    <row r="20" spans="1:7" ht="20.100000000000001" customHeight="1" x14ac:dyDescent="0.25">
      <c r="A20" s="5"/>
      <c r="B20" s="15">
        <v>1998</v>
      </c>
      <c r="C20" s="16" t="s">
        <v>9</v>
      </c>
      <c r="D20" s="16" t="s">
        <v>9</v>
      </c>
      <c r="E20" s="16" t="s">
        <v>11</v>
      </c>
      <c r="F20" s="43"/>
      <c r="G20" s="41" t="str">
        <v/>
      </c>
    </row>
    <row r="21" spans="1:7" ht="20.100000000000001" customHeight="1" x14ac:dyDescent="0.25">
      <c r="A21" s="5"/>
      <c r="B21" s="33">
        <v>2002</v>
      </c>
      <c r="C21" s="34" t="s">
        <v>21</v>
      </c>
      <c r="D21" s="34" t="s">
        <v>11</v>
      </c>
      <c r="E21" s="34" t="s">
        <v>22</v>
      </c>
      <c r="F21" s="43"/>
      <c r="G21" s="41" t="str">
        <v/>
      </c>
    </row>
    <row r="22" spans="1:7" ht="20.100000000000001" customHeight="1" x14ac:dyDescent="0.25">
      <c r="A22" s="5"/>
      <c r="B22" s="15">
        <v>2006</v>
      </c>
      <c r="C22" s="16" t="s">
        <v>22</v>
      </c>
      <c r="D22" s="16" t="s">
        <v>7</v>
      </c>
      <c r="E22" s="16" t="s">
        <v>9</v>
      </c>
      <c r="F22" s="43"/>
      <c r="G22" s="41" t="str">
        <v/>
      </c>
    </row>
    <row r="23" spans="1:7" ht="20.100000000000001" customHeight="1" x14ac:dyDescent="0.25">
      <c r="A23" s="5"/>
      <c r="B23" s="15">
        <v>2010</v>
      </c>
      <c r="C23" s="16" t="s">
        <v>23</v>
      </c>
      <c r="D23" s="16" t="s">
        <v>19</v>
      </c>
      <c r="E23" s="16" t="s">
        <v>18</v>
      </c>
      <c r="F23" s="43"/>
      <c r="G23" s="41" t="str">
        <v/>
      </c>
    </row>
    <row r="24" spans="1:7" ht="20.100000000000001" customHeight="1" x14ac:dyDescent="0.25">
      <c r="A24" s="5"/>
      <c r="B24" s="15">
        <v>2014</v>
      </c>
      <c r="C24" s="16" t="s">
        <v>11</v>
      </c>
      <c r="D24" s="16" t="s">
        <v>22</v>
      </c>
      <c r="E24" s="16" t="s">
        <v>6</v>
      </c>
      <c r="F24" s="43"/>
      <c r="G24" s="41" t="str">
        <v/>
      </c>
    </row>
    <row r="25" spans="1:7" ht="20.100000000000001" customHeight="1" x14ac:dyDescent="0.25">
      <c r="A25" s="5"/>
      <c r="B25" s="15">
        <v>2018</v>
      </c>
      <c r="C25" s="16" t="s">
        <v>24</v>
      </c>
      <c r="D25" s="16" t="s">
        <v>9</v>
      </c>
      <c r="E25" s="16" t="s">
        <v>25</v>
      </c>
      <c r="F25" s="43"/>
      <c r="G25" s="41" t="str">
        <v/>
      </c>
    </row>
    <row r="26" spans="1:7" ht="36.75" customHeight="1" x14ac:dyDescent="0.25">
      <c r="A26" s="5"/>
      <c r="B26" s="5"/>
      <c r="C26" s="5"/>
      <c r="D26" s="5"/>
      <c r="E26" s="5"/>
      <c r="F26" s="5"/>
    </row>
  </sheetData>
  <mergeCells count="1">
    <mergeCell ref="B2:G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CC3CD0-EE8E-4021-87BC-C6E77101CAD7}">
  <sheetPr filterMode="1"/>
  <dimension ref="B2:J17"/>
  <sheetViews>
    <sheetView showGridLines="0" workbookViewId="0">
      <selection activeCell="H25" sqref="H25"/>
    </sheetView>
  </sheetViews>
  <sheetFormatPr defaultRowHeight="20.100000000000001" customHeight="1" x14ac:dyDescent="0.25"/>
  <cols>
    <col min="1" max="1" width="2.5703125" style="2" customWidth="1"/>
    <col min="2" max="2" width="15" style="2" customWidth="1"/>
    <col min="3" max="3" width="13" style="2" customWidth="1"/>
    <col min="4" max="4" width="12.85546875" style="2" customWidth="1"/>
    <col min="5" max="5" width="15.85546875" style="2" customWidth="1"/>
    <col min="6" max="6" width="69" style="2" customWidth="1"/>
    <col min="7" max="16384" width="9.140625" style="2"/>
  </cols>
  <sheetData>
    <row r="2" spans="2:10" ht="20.100000000000001" customHeight="1" thickBot="1" x14ac:dyDescent="0.3">
      <c r="B2" s="4" t="s">
        <v>43</v>
      </c>
      <c r="C2" s="4"/>
      <c r="D2" s="4"/>
      <c r="E2" s="4"/>
    </row>
    <row r="3" spans="2:10" ht="20.100000000000001" customHeight="1" thickTop="1" x14ac:dyDescent="0.25"/>
    <row r="4" spans="2:10" ht="20.100000000000001" customHeight="1" x14ac:dyDescent="0.25">
      <c r="B4" s="48" t="s">
        <v>44</v>
      </c>
      <c r="C4" s="48" t="s">
        <v>47</v>
      </c>
      <c r="D4" s="48" t="s">
        <v>45</v>
      </c>
      <c r="E4" s="48" t="s">
        <v>46</v>
      </c>
    </row>
    <row r="5" spans="2:10" ht="20.100000000000001" customHeight="1" x14ac:dyDescent="0.25">
      <c r="B5" s="17" t="s">
        <v>53</v>
      </c>
      <c r="C5" s="49" t="s">
        <v>51</v>
      </c>
      <c r="D5" s="17">
        <v>60</v>
      </c>
      <c r="E5" s="17">
        <v>55</v>
      </c>
    </row>
    <row r="6" spans="2:10" ht="20.100000000000001" hidden="1" customHeight="1" x14ac:dyDescent="0.3">
      <c r="B6" s="17" t="s">
        <v>54</v>
      </c>
      <c r="C6" s="49" t="s">
        <v>48</v>
      </c>
      <c r="D6" s="17">
        <v>77</v>
      </c>
      <c r="E6" s="17">
        <v>59</v>
      </c>
      <c r="G6" s="3"/>
      <c r="H6" s="3"/>
      <c r="I6" s="3"/>
      <c r="J6" s="3"/>
    </row>
    <row r="7" spans="2:10" ht="20.100000000000001" customHeight="1" x14ac:dyDescent="0.3">
      <c r="B7" s="17" t="s">
        <v>55</v>
      </c>
      <c r="C7" s="49" t="s">
        <v>52</v>
      </c>
      <c r="D7" s="17">
        <v>74</v>
      </c>
      <c r="E7" s="17">
        <v>60</v>
      </c>
      <c r="G7" s="3"/>
      <c r="H7" s="3"/>
      <c r="I7" s="3"/>
      <c r="J7" s="3"/>
    </row>
    <row r="8" spans="2:10" ht="20.100000000000001" customHeight="1" x14ac:dyDescent="0.3">
      <c r="B8" s="17" t="s">
        <v>56</v>
      </c>
      <c r="C8" s="49" t="s">
        <v>48</v>
      </c>
      <c r="D8" s="17">
        <v>64</v>
      </c>
      <c r="E8" s="17">
        <v>51</v>
      </c>
      <c r="G8" s="3"/>
      <c r="H8" s="3"/>
      <c r="I8" s="3"/>
      <c r="J8" s="3"/>
    </row>
    <row r="9" spans="2:10" ht="20.100000000000001" hidden="1" customHeight="1" x14ac:dyDescent="0.3">
      <c r="B9" s="17" t="s">
        <v>57</v>
      </c>
      <c r="C9" s="49" t="s">
        <v>49</v>
      </c>
      <c r="D9" s="17">
        <v>58</v>
      </c>
      <c r="E9" s="17">
        <v>53</v>
      </c>
      <c r="G9" s="3"/>
      <c r="H9" s="3"/>
      <c r="I9" s="3"/>
      <c r="J9" s="3"/>
    </row>
    <row r="10" spans="2:10" ht="20.100000000000001" customHeight="1" x14ac:dyDescent="0.3">
      <c r="B10" s="17" t="s">
        <v>58</v>
      </c>
      <c r="C10" s="49" t="s">
        <v>48</v>
      </c>
      <c r="D10" s="17">
        <v>57</v>
      </c>
      <c r="E10" s="17">
        <v>53</v>
      </c>
      <c r="G10" s="3"/>
      <c r="H10" s="3"/>
      <c r="I10" s="3"/>
      <c r="J10" s="3"/>
    </row>
    <row r="11" spans="2:10" ht="20.100000000000001" hidden="1" customHeight="1" x14ac:dyDescent="0.3">
      <c r="B11" s="17" t="s">
        <v>59</v>
      </c>
      <c r="C11" s="49" t="s">
        <v>48</v>
      </c>
      <c r="D11" s="17">
        <v>77</v>
      </c>
      <c r="E11" s="17">
        <v>68</v>
      </c>
      <c r="G11" s="3"/>
      <c r="H11" s="3"/>
      <c r="I11" s="3"/>
      <c r="J11" s="3"/>
    </row>
    <row r="12" spans="2:10" ht="20.100000000000001" customHeight="1" x14ac:dyDescent="0.3">
      <c r="B12" s="17" t="s">
        <v>60</v>
      </c>
      <c r="C12" s="49" t="s">
        <v>49</v>
      </c>
      <c r="D12" s="17">
        <v>79</v>
      </c>
      <c r="E12" s="17">
        <v>59</v>
      </c>
      <c r="G12" s="3"/>
      <c r="H12" s="3"/>
      <c r="I12" s="3"/>
      <c r="J12" s="3"/>
    </row>
    <row r="13" spans="2:10" ht="20.100000000000001" customHeight="1" x14ac:dyDescent="0.3">
      <c r="B13" s="17" t="s">
        <v>61</v>
      </c>
      <c r="C13" s="49" t="s">
        <v>50</v>
      </c>
      <c r="D13" s="17">
        <v>54</v>
      </c>
      <c r="E13" s="17">
        <v>51</v>
      </c>
      <c r="G13" s="3"/>
      <c r="H13" s="3"/>
      <c r="I13" s="3"/>
      <c r="J13" s="3"/>
    </row>
    <row r="14" spans="2:10" ht="20.100000000000001" customHeight="1" x14ac:dyDescent="0.3">
      <c r="G14" s="3"/>
      <c r="H14" s="3"/>
      <c r="I14" s="3"/>
      <c r="J14" s="3"/>
    </row>
    <row r="15" spans="2:10" ht="20.100000000000001" customHeight="1" x14ac:dyDescent="0.25">
      <c r="C15" s="50" t="s">
        <v>62</v>
      </c>
      <c r="D15" s="50"/>
    </row>
    <row r="16" spans="2:10" ht="20.100000000000001" customHeight="1" x14ac:dyDescent="0.25">
      <c r="C16" s="51">
        <f>IF(AND(E5&lt;100,E5&gt;50),E5,FALSE)</f>
        <v>55</v>
      </c>
      <c r="D16" s="51"/>
    </row>
    <row r="17" ht="89.25" customHeight="1" x14ac:dyDescent="0.25"/>
  </sheetData>
  <mergeCells count="3">
    <mergeCell ref="B2:E2"/>
    <mergeCell ref="C15:D15"/>
    <mergeCell ref="C16:D1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26"/>
  <sheetViews>
    <sheetView showGridLines="0" workbookViewId="0">
      <selection activeCell="G5" sqref="G5"/>
    </sheetView>
  </sheetViews>
  <sheetFormatPr defaultRowHeight="20.100000000000001" customHeight="1" x14ac:dyDescent="0.25"/>
  <cols>
    <col min="1" max="1" width="2.28515625" style="2" customWidth="1"/>
    <col min="2" max="2" width="10.85546875" style="2" customWidth="1"/>
    <col min="3" max="3" width="24.7109375" style="2" customWidth="1"/>
    <col min="4" max="4" width="17.7109375" style="2" customWidth="1"/>
    <col min="5" max="5" width="18.28515625" style="2" customWidth="1"/>
    <col min="6" max="6" width="2.7109375" style="2" customWidth="1"/>
    <col min="7" max="7" width="43.5703125" style="2" customWidth="1"/>
    <col min="8" max="8" width="19.140625" style="2" customWidth="1"/>
    <col min="9" max="16384" width="9.140625" style="2"/>
  </cols>
  <sheetData>
    <row r="2" spans="1:7" ht="20.100000000000001" customHeight="1" thickBot="1" x14ac:dyDescent="0.35">
      <c r="A2" s="3"/>
      <c r="B2" s="14" t="s">
        <v>26</v>
      </c>
      <c r="C2" s="14"/>
      <c r="D2" s="14"/>
      <c r="E2" s="14"/>
      <c r="F2" s="14"/>
      <c r="G2" s="14"/>
    </row>
    <row r="3" spans="1:7" ht="20.100000000000001" customHeight="1" thickTop="1" x14ac:dyDescent="0.25">
      <c r="A3" s="5"/>
      <c r="B3" s="5"/>
      <c r="C3" s="5"/>
      <c r="D3" s="5"/>
      <c r="E3" s="5"/>
      <c r="F3" s="5"/>
    </row>
    <row r="4" spans="1:7" ht="20.100000000000001" customHeight="1" x14ac:dyDescent="0.25">
      <c r="A4" s="5"/>
      <c r="B4" s="6" t="s">
        <v>0</v>
      </c>
      <c r="C4" s="7" t="s">
        <v>1</v>
      </c>
      <c r="D4" s="7" t="s">
        <v>2</v>
      </c>
      <c r="E4" s="7" t="s">
        <v>3</v>
      </c>
      <c r="F4" s="5"/>
      <c r="G4" s="8" t="s">
        <v>4</v>
      </c>
    </row>
    <row r="5" spans="1:7" ht="20.100000000000001" customHeight="1" x14ac:dyDescent="0.25">
      <c r="A5" s="5"/>
      <c r="B5" s="9">
        <v>1930</v>
      </c>
      <c r="C5" s="10" t="s">
        <v>5</v>
      </c>
      <c r="D5" s="10" t="s">
        <v>5</v>
      </c>
      <c r="E5" s="10" t="s">
        <v>6</v>
      </c>
      <c r="F5" s="5"/>
      <c r="G5" s="11" cm="1">
        <f t="array" ref="G5:G9">_xlfn._xlws.FILTER(B5:B25,D5:D25="Brazil","")</f>
        <v>1958</v>
      </c>
    </row>
    <row r="6" spans="1:7" ht="20.100000000000001" customHeight="1" x14ac:dyDescent="0.25">
      <c r="A6" s="5"/>
      <c r="B6" s="9">
        <v>1934</v>
      </c>
      <c r="C6" s="10" t="s">
        <v>7</v>
      </c>
      <c r="D6" s="10" t="s">
        <v>7</v>
      </c>
      <c r="E6" s="10" t="s">
        <v>8</v>
      </c>
      <c r="F6" s="5"/>
      <c r="G6" s="11">
        <v>1962</v>
      </c>
    </row>
    <row r="7" spans="1:7" ht="20.100000000000001" customHeight="1" x14ac:dyDescent="0.25">
      <c r="A7" s="5"/>
      <c r="B7" s="9">
        <v>1938</v>
      </c>
      <c r="C7" s="10" t="s">
        <v>9</v>
      </c>
      <c r="D7" s="10" t="s">
        <v>7</v>
      </c>
      <c r="E7" s="10" t="s">
        <v>10</v>
      </c>
      <c r="F7" s="5"/>
      <c r="G7" s="11">
        <v>1970</v>
      </c>
    </row>
    <row r="8" spans="1:7" ht="20.100000000000001" customHeight="1" x14ac:dyDescent="0.25">
      <c r="A8" s="5"/>
      <c r="B8" s="9">
        <v>1950</v>
      </c>
      <c r="C8" s="10" t="s">
        <v>11</v>
      </c>
      <c r="D8" s="10" t="s">
        <v>5</v>
      </c>
      <c r="E8" s="10" t="s">
        <v>11</v>
      </c>
      <c r="F8" s="5"/>
      <c r="G8" s="11">
        <v>1994</v>
      </c>
    </row>
    <row r="9" spans="1:7" ht="20.100000000000001" customHeight="1" x14ac:dyDescent="0.25">
      <c r="A9" s="5"/>
      <c r="B9" s="9">
        <v>1954</v>
      </c>
      <c r="C9" s="10" t="s">
        <v>12</v>
      </c>
      <c r="D9" s="10" t="s">
        <v>13</v>
      </c>
      <c r="E9" s="10" t="s">
        <v>10</v>
      </c>
      <c r="F9" s="5"/>
      <c r="G9" s="11">
        <v>2002</v>
      </c>
    </row>
    <row r="10" spans="1:7" ht="20.100000000000001" customHeight="1" x14ac:dyDescent="0.25">
      <c r="A10" s="5"/>
      <c r="B10" s="12">
        <v>1958</v>
      </c>
      <c r="C10" s="13" t="s">
        <v>14</v>
      </c>
      <c r="D10" s="13" t="s">
        <v>11</v>
      </c>
      <c r="E10" s="13" t="s">
        <v>14</v>
      </c>
      <c r="F10" s="5"/>
    </row>
    <row r="11" spans="1:7" ht="20.100000000000001" customHeight="1" x14ac:dyDescent="0.25">
      <c r="A11" s="5"/>
      <c r="B11" s="12">
        <v>1962</v>
      </c>
      <c r="C11" s="13" t="s">
        <v>15</v>
      </c>
      <c r="D11" s="13" t="s">
        <v>11</v>
      </c>
      <c r="E11" s="13" t="s">
        <v>8</v>
      </c>
      <c r="F11" s="5"/>
    </row>
    <row r="12" spans="1:7" ht="20.100000000000001" customHeight="1" x14ac:dyDescent="0.25">
      <c r="A12" s="5"/>
      <c r="B12" s="9">
        <v>1966</v>
      </c>
      <c r="C12" s="10" t="s">
        <v>16</v>
      </c>
      <c r="D12" s="10" t="s">
        <v>16</v>
      </c>
      <c r="E12" s="10" t="s">
        <v>13</v>
      </c>
      <c r="F12" s="5"/>
    </row>
    <row r="13" spans="1:7" ht="20.100000000000001" customHeight="1" x14ac:dyDescent="0.25">
      <c r="A13" s="5"/>
      <c r="B13" s="12">
        <v>1970</v>
      </c>
      <c r="C13" s="13" t="s">
        <v>17</v>
      </c>
      <c r="D13" s="13" t="s">
        <v>11</v>
      </c>
      <c r="E13" s="13" t="s">
        <v>7</v>
      </c>
      <c r="F13" s="5"/>
    </row>
    <row r="14" spans="1:7" ht="20.100000000000001" customHeight="1" x14ac:dyDescent="0.25">
      <c r="A14" s="5"/>
      <c r="B14" s="9">
        <v>1974</v>
      </c>
      <c r="C14" s="10" t="s">
        <v>13</v>
      </c>
      <c r="D14" s="10" t="s">
        <v>13</v>
      </c>
      <c r="E14" s="10" t="s">
        <v>18</v>
      </c>
      <c r="F14" s="5"/>
    </row>
    <row r="15" spans="1:7" ht="20.100000000000001" customHeight="1" x14ac:dyDescent="0.25">
      <c r="A15" s="5"/>
      <c r="B15" s="9">
        <v>1978</v>
      </c>
      <c r="C15" s="10" t="s">
        <v>6</v>
      </c>
      <c r="D15" s="10" t="s">
        <v>6</v>
      </c>
      <c r="E15" s="10" t="s">
        <v>18</v>
      </c>
      <c r="F15" s="5"/>
    </row>
    <row r="16" spans="1:7" ht="20.100000000000001" customHeight="1" x14ac:dyDescent="0.25">
      <c r="A16" s="5"/>
      <c r="B16" s="9">
        <v>1982</v>
      </c>
      <c r="C16" s="10" t="s">
        <v>19</v>
      </c>
      <c r="D16" s="10" t="s">
        <v>7</v>
      </c>
      <c r="E16" s="10" t="s">
        <v>13</v>
      </c>
      <c r="F16" s="5"/>
    </row>
    <row r="17" spans="1:6" ht="20.100000000000001" customHeight="1" x14ac:dyDescent="0.25">
      <c r="A17" s="5"/>
      <c r="B17" s="9">
        <v>1986</v>
      </c>
      <c r="C17" s="10" t="s">
        <v>17</v>
      </c>
      <c r="D17" s="10" t="s">
        <v>6</v>
      </c>
      <c r="E17" s="10" t="s">
        <v>13</v>
      </c>
      <c r="F17" s="5"/>
    </row>
    <row r="18" spans="1:6" ht="20.100000000000001" customHeight="1" x14ac:dyDescent="0.25">
      <c r="A18" s="5"/>
      <c r="B18" s="9">
        <v>1990</v>
      </c>
      <c r="C18" s="10" t="s">
        <v>7</v>
      </c>
      <c r="D18" s="10" t="s">
        <v>13</v>
      </c>
      <c r="E18" s="10" t="s">
        <v>6</v>
      </c>
      <c r="F18" s="5"/>
    </row>
    <row r="19" spans="1:6" ht="20.100000000000001" customHeight="1" x14ac:dyDescent="0.25">
      <c r="A19" s="5"/>
      <c r="B19" s="12">
        <v>1994</v>
      </c>
      <c r="C19" s="13" t="s">
        <v>20</v>
      </c>
      <c r="D19" s="13" t="s">
        <v>11</v>
      </c>
      <c r="E19" s="13" t="s">
        <v>7</v>
      </c>
      <c r="F19" s="5"/>
    </row>
    <row r="20" spans="1:6" ht="20.100000000000001" customHeight="1" x14ac:dyDescent="0.25">
      <c r="A20" s="5"/>
      <c r="B20" s="9">
        <v>1998</v>
      </c>
      <c r="C20" s="10" t="s">
        <v>9</v>
      </c>
      <c r="D20" s="10" t="s">
        <v>9</v>
      </c>
      <c r="E20" s="10" t="s">
        <v>11</v>
      </c>
      <c r="F20" s="5"/>
    </row>
    <row r="21" spans="1:6" ht="20.100000000000001" customHeight="1" x14ac:dyDescent="0.25">
      <c r="A21" s="5"/>
      <c r="B21" s="12">
        <v>2002</v>
      </c>
      <c r="C21" s="13" t="s">
        <v>21</v>
      </c>
      <c r="D21" s="13" t="s">
        <v>11</v>
      </c>
      <c r="E21" s="13" t="s">
        <v>22</v>
      </c>
      <c r="F21" s="5"/>
    </row>
    <row r="22" spans="1:6" ht="20.100000000000001" customHeight="1" x14ac:dyDescent="0.25">
      <c r="A22" s="5"/>
      <c r="B22" s="9">
        <v>2006</v>
      </c>
      <c r="C22" s="10" t="s">
        <v>22</v>
      </c>
      <c r="D22" s="10" t="s">
        <v>7</v>
      </c>
      <c r="E22" s="10" t="s">
        <v>9</v>
      </c>
      <c r="F22" s="5"/>
    </row>
    <row r="23" spans="1:6" ht="20.100000000000001" customHeight="1" x14ac:dyDescent="0.25">
      <c r="A23" s="5"/>
      <c r="B23" s="9">
        <v>2010</v>
      </c>
      <c r="C23" s="10" t="s">
        <v>23</v>
      </c>
      <c r="D23" s="10" t="s">
        <v>19</v>
      </c>
      <c r="E23" s="10" t="s">
        <v>18</v>
      </c>
      <c r="F23" s="5"/>
    </row>
    <row r="24" spans="1:6" ht="20.100000000000001" customHeight="1" x14ac:dyDescent="0.25">
      <c r="A24" s="5"/>
      <c r="B24" s="9">
        <v>2014</v>
      </c>
      <c r="C24" s="10" t="s">
        <v>11</v>
      </c>
      <c r="D24" s="10" t="s">
        <v>22</v>
      </c>
      <c r="E24" s="10" t="s">
        <v>6</v>
      </c>
      <c r="F24" s="5"/>
    </row>
    <row r="25" spans="1:6" ht="20.100000000000001" customHeight="1" x14ac:dyDescent="0.25">
      <c r="A25" s="5"/>
      <c r="B25" s="9">
        <v>2018</v>
      </c>
      <c r="C25" s="10" t="s">
        <v>24</v>
      </c>
      <c r="D25" s="10" t="s">
        <v>9</v>
      </c>
      <c r="E25" s="10" t="s">
        <v>25</v>
      </c>
      <c r="F25" s="5"/>
    </row>
    <row r="26" spans="1:6" ht="36.75" customHeight="1" x14ac:dyDescent="0.25">
      <c r="A26" s="5"/>
      <c r="B26" s="5"/>
      <c r="C26" s="5"/>
      <c r="D26" s="5"/>
      <c r="E26" s="5"/>
      <c r="F26" s="5"/>
    </row>
  </sheetData>
  <mergeCells count="1">
    <mergeCell ref="B2:G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2D53C-A254-407A-B18F-50C7680AB5C1}">
  <dimension ref="A1:G26"/>
  <sheetViews>
    <sheetView showGridLines="0" workbookViewId="0">
      <selection activeCell="G6" sqref="G6"/>
    </sheetView>
  </sheetViews>
  <sheetFormatPr defaultRowHeight="20.100000000000001" customHeight="1" x14ac:dyDescent="0.25"/>
  <cols>
    <col min="1" max="1" width="2.28515625" style="2" customWidth="1"/>
    <col min="2" max="2" width="10.85546875" style="2" customWidth="1"/>
    <col min="3" max="3" width="24.7109375" style="2" customWidth="1"/>
    <col min="4" max="4" width="17.7109375" style="2" customWidth="1"/>
    <col min="5" max="5" width="18.28515625" style="2" customWidth="1"/>
    <col min="6" max="6" width="2.7109375" style="2" customWidth="1"/>
    <col min="7" max="7" width="39.5703125" style="2" customWidth="1"/>
    <col min="8" max="8" width="19.140625" style="2" customWidth="1"/>
    <col min="9" max="16384" width="9.140625" style="2"/>
  </cols>
  <sheetData>
    <row r="1" spans="1:7" ht="20.100000000000001" customHeight="1" x14ac:dyDescent="0.25">
      <c r="G1"/>
    </row>
    <row r="2" spans="1:7" ht="20.100000000000001" customHeight="1" thickBot="1" x14ac:dyDescent="0.35">
      <c r="A2" s="3"/>
      <c r="B2" s="4" t="s">
        <v>28</v>
      </c>
      <c r="C2" s="4"/>
      <c r="D2" s="4"/>
      <c r="E2" s="4"/>
      <c r="F2" s="4"/>
      <c r="G2" s="4"/>
    </row>
    <row r="3" spans="1:7" ht="20.100000000000001" customHeight="1" thickTop="1" x14ac:dyDescent="0.25">
      <c r="A3" s="5"/>
      <c r="B3" s="5"/>
      <c r="C3" s="5"/>
      <c r="D3" s="5"/>
      <c r="E3" s="5"/>
      <c r="F3" s="5"/>
    </row>
    <row r="4" spans="1:7" ht="20.100000000000001" customHeight="1" x14ac:dyDescent="0.25">
      <c r="A4" s="5"/>
      <c r="B4" s="6" t="s">
        <v>0</v>
      </c>
      <c r="C4" s="7" t="s">
        <v>1</v>
      </c>
      <c r="D4" s="7" t="s">
        <v>2</v>
      </c>
      <c r="E4" s="7" t="s">
        <v>3</v>
      </c>
      <c r="F4" s="5"/>
      <c r="G4" s="8" t="s">
        <v>27</v>
      </c>
    </row>
    <row r="5" spans="1:7" ht="20.100000000000001" customHeight="1" x14ac:dyDescent="0.25">
      <c r="A5" s="5"/>
      <c r="B5" s="9">
        <v>1930</v>
      </c>
      <c r="C5" s="10" t="s">
        <v>5</v>
      </c>
      <c r="D5" s="10" t="s">
        <v>5</v>
      </c>
      <c r="E5" s="10" t="s">
        <v>6</v>
      </c>
      <c r="F5" s="5"/>
      <c r="G5" s="11" cm="1">
        <f t="array" ref="G5:G9">_xlfn._xlws.FILTER(B5:B25,(C5:C25="Italy")+(D5:D25="Italy"))</f>
        <v>1934</v>
      </c>
    </row>
    <row r="6" spans="1:7" ht="20.100000000000001" customHeight="1" x14ac:dyDescent="0.25">
      <c r="A6" s="5"/>
      <c r="B6" s="18">
        <v>1934</v>
      </c>
      <c r="C6" s="19" t="s">
        <v>7</v>
      </c>
      <c r="D6" s="19" t="s">
        <v>7</v>
      </c>
      <c r="E6" s="19" t="s">
        <v>8</v>
      </c>
      <c r="F6" s="5"/>
      <c r="G6" s="11">
        <v>1938</v>
      </c>
    </row>
    <row r="7" spans="1:7" ht="20.100000000000001" customHeight="1" x14ac:dyDescent="0.25">
      <c r="A7" s="5"/>
      <c r="B7" s="18">
        <v>1938</v>
      </c>
      <c r="C7" s="19" t="s">
        <v>9</v>
      </c>
      <c r="D7" s="19" t="s">
        <v>7</v>
      </c>
      <c r="E7" s="19" t="s">
        <v>10</v>
      </c>
      <c r="F7" s="5"/>
      <c r="G7" s="11">
        <v>1982</v>
      </c>
    </row>
    <row r="8" spans="1:7" ht="20.100000000000001" customHeight="1" x14ac:dyDescent="0.25">
      <c r="A8" s="5"/>
      <c r="B8" s="15">
        <v>1950</v>
      </c>
      <c r="C8" s="16" t="s">
        <v>11</v>
      </c>
      <c r="D8" s="16" t="s">
        <v>5</v>
      </c>
      <c r="E8" s="16" t="s">
        <v>11</v>
      </c>
      <c r="F8" s="5"/>
      <c r="G8" s="11">
        <v>1990</v>
      </c>
    </row>
    <row r="9" spans="1:7" ht="20.100000000000001" customHeight="1" x14ac:dyDescent="0.25">
      <c r="A9" s="5"/>
      <c r="B9" s="15">
        <v>1954</v>
      </c>
      <c r="C9" s="16" t="s">
        <v>12</v>
      </c>
      <c r="D9" s="16" t="s">
        <v>13</v>
      </c>
      <c r="E9" s="16" t="s">
        <v>10</v>
      </c>
      <c r="F9" s="5"/>
      <c r="G9" s="11">
        <v>2006</v>
      </c>
    </row>
    <row r="10" spans="1:7" ht="20.100000000000001" customHeight="1" x14ac:dyDescent="0.25">
      <c r="A10" s="5"/>
      <c r="B10" s="15">
        <v>1958</v>
      </c>
      <c r="C10" s="16" t="s">
        <v>14</v>
      </c>
      <c r="D10" s="16" t="s">
        <v>11</v>
      </c>
      <c r="E10" s="16" t="s">
        <v>14</v>
      </c>
      <c r="F10" s="5"/>
    </row>
    <row r="11" spans="1:7" ht="20.100000000000001" customHeight="1" x14ac:dyDescent="0.25">
      <c r="A11" s="5"/>
      <c r="B11" s="15">
        <v>1962</v>
      </c>
      <c r="C11" s="16" t="s">
        <v>15</v>
      </c>
      <c r="D11" s="16" t="s">
        <v>11</v>
      </c>
      <c r="E11" s="16" t="s">
        <v>8</v>
      </c>
      <c r="F11" s="5"/>
    </row>
    <row r="12" spans="1:7" ht="20.100000000000001" customHeight="1" x14ac:dyDescent="0.25">
      <c r="A12" s="5"/>
      <c r="B12" s="15">
        <v>1966</v>
      </c>
      <c r="C12" s="16" t="s">
        <v>16</v>
      </c>
      <c r="D12" s="16" t="s">
        <v>16</v>
      </c>
      <c r="E12" s="16" t="s">
        <v>13</v>
      </c>
      <c r="F12" s="5"/>
    </row>
    <row r="13" spans="1:7" ht="20.100000000000001" customHeight="1" x14ac:dyDescent="0.25">
      <c r="A13" s="5"/>
      <c r="B13" s="15">
        <v>1970</v>
      </c>
      <c r="C13" s="16" t="s">
        <v>17</v>
      </c>
      <c r="D13" s="16" t="s">
        <v>11</v>
      </c>
      <c r="E13" s="16" t="s">
        <v>7</v>
      </c>
      <c r="F13" s="5"/>
    </row>
    <row r="14" spans="1:7" ht="20.100000000000001" customHeight="1" x14ac:dyDescent="0.25">
      <c r="A14" s="5"/>
      <c r="B14" s="15">
        <v>1974</v>
      </c>
      <c r="C14" s="16" t="s">
        <v>13</v>
      </c>
      <c r="D14" s="16" t="s">
        <v>13</v>
      </c>
      <c r="E14" s="16" t="s">
        <v>18</v>
      </c>
      <c r="F14" s="5"/>
    </row>
    <row r="15" spans="1:7" ht="20.100000000000001" customHeight="1" x14ac:dyDescent="0.25">
      <c r="A15" s="5"/>
      <c r="B15" s="15">
        <v>1978</v>
      </c>
      <c r="C15" s="16" t="s">
        <v>6</v>
      </c>
      <c r="D15" s="16" t="s">
        <v>6</v>
      </c>
      <c r="E15" s="16" t="s">
        <v>18</v>
      </c>
      <c r="F15" s="5"/>
    </row>
    <row r="16" spans="1:7" ht="20.100000000000001" customHeight="1" x14ac:dyDescent="0.25">
      <c r="A16" s="5"/>
      <c r="B16" s="18">
        <v>1982</v>
      </c>
      <c r="C16" s="19" t="s">
        <v>19</v>
      </c>
      <c r="D16" s="19" t="s">
        <v>7</v>
      </c>
      <c r="E16" s="19" t="s">
        <v>13</v>
      </c>
      <c r="F16" s="5"/>
    </row>
    <row r="17" spans="1:6" ht="20.100000000000001" customHeight="1" x14ac:dyDescent="0.25">
      <c r="A17" s="5"/>
      <c r="B17" s="15">
        <v>1986</v>
      </c>
      <c r="C17" s="16" t="s">
        <v>17</v>
      </c>
      <c r="D17" s="16" t="s">
        <v>6</v>
      </c>
      <c r="E17" s="16" t="s">
        <v>13</v>
      </c>
      <c r="F17" s="5"/>
    </row>
    <row r="18" spans="1:6" ht="20.100000000000001" customHeight="1" x14ac:dyDescent="0.25">
      <c r="A18" s="5"/>
      <c r="B18" s="18">
        <v>1990</v>
      </c>
      <c r="C18" s="19" t="s">
        <v>7</v>
      </c>
      <c r="D18" s="19" t="s">
        <v>13</v>
      </c>
      <c r="E18" s="19" t="s">
        <v>6</v>
      </c>
      <c r="F18" s="5"/>
    </row>
    <row r="19" spans="1:6" ht="20.100000000000001" customHeight="1" x14ac:dyDescent="0.25">
      <c r="A19" s="5"/>
      <c r="B19" s="15">
        <v>1994</v>
      </c>
      <c r="C19" s="16" t="s">
        <v>20</v>
      </c>
      <c r="D19" s="16" t="s">
        <v>11</v>
      </c>
      <c r="E19" s="16" t="s">
        <v>7</v>
      </c>
      <c r="F19" s="5"/>
    </row>
    <row r="20" spans="1:6" ht="20.100000000000001" customHeight="1" x14ac:dyDescent="0.25">
      <c r="A20" s="5"/>
      <c r="B20" s="15">
        <v>1998</v>
      </c>
      <c r="C20" s="16" t="s">
        <v>9</v>
      </c>
      <c r="D20" s="16" t="s">
        <v>9</v>
      </c>
      <c r="E20" s="16" t="s">
        <v>11</v>
      </c>
      <c r="F20" s="5"/>
    </row>
    <row r="21" spans="1:6" ht="20.100000000000001" customHeight="1" x14ac:dyDescent="0.25">
      <c r="A21" s="5"/>
      <c r="B21" s="15">
        <v>2002</v>
      </c>
      <c r="C21" s="16" t="s">
        <v>21</v>
      </c>
      <c r="D21" s="16" t="s">
        <v>11</v>
      </c>
      <c r="E21" s="16" t="s">
        <v>22</v>
      </c>
      <c r="F21" s="5"/>
    </row>
    <row r="22" spans="1:6" ht="20.100000000000001" customHeight="1" x14ac:dyDescent="0.25">
      <c r="A22" s="5"/>
      <c r="B22" s="18">
        <v>2006</v>
      </c>
      <c r="C22" s="19" t="s">
        <v>22</v>
      </c>
      <c r="D22" s="19" t="s">
        <v>7</v>
      </c>
      <c r="E22" s="19" t="s">
        <v>9</v>
      </c>
      <c r="F22" s="5"/>
    </row>
    <row r="23" spans="1:6" ht="20.100000000000001" customHeight="1" x14ac:dyDescent="0.25">
      <c r="A23" s="5"/>
      <c r="B23" s="15">
        <v>2010</v>
      </c>
      <c r="C23" s="16" t="s">
        <v>23</v>
      </c>
      <c r="D23" s="16" t="s">
        <v>19</v>
      </c>
      <c r="E23" s="16" t="s">
        <v>18</v>
      </c>
      <c r="F23" s="5"/>
    </row>
    <row r="24" spans="1:6" ht="20.100000000000001" customHeight="1" x14ac:dyDescent="0.25">
      <c r="A24" s="5"/>
      <c r="B24" s="15">
        <v>2014</v>
      </c>
      <c r="C24" s="16" t="s">
        <v>11</v>
      </c>
      <c r="D24" s="16" t="s">
        <v>22</v>
      </c>
      <c r="E24" s="16" t="s">
        <v>6</v>
      </c>
      <c r="F24" s="5"/>
    </row>
    <row r="25" spans="1:6" ht="20.100000000000001" customHeight="1" x14ac:dyDescent="0.25">
      <c r="A25" s="5"/>
      <c r="B25" s="15">
        <v>2018</v>
      </c>
      <c r="C25" s="16" t="s">
        <v>24</v>
      </c>
      <c r="D25" s="16" t="s">
        <v>9</v>
      </c>
      <c r="E25" s="16" t="s">
        <v>25</v>
      </c>
      <c r="F25" s="5"/>
    </row>
    <row r="26" spans="1:6" ht="36.75" customHeight="1" x14ac:dyDescent="0.25">
      <c r="A26" s="5"/>
      <c r="B26" s="5"/>
      <c r="C26" s="5"/>
      <c r="D26" s="5"/>
      <c r="E26" s="5"/>
      <c r="F26" s="5"/>
    </row>
  </sheetData>
  <mergeCells count="1">
    <mergeCell ref="B2:G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FDF1E-4A48-4FCE-B627-208F0FBA8BD5}">
  <dimension ref="A1:G26"/>
  <sheetViews>
    <sheetView showGridLines="0" workbookViewId="0">
      <selection activeCell="G6" sqref="G6"/>
    </sheetView>
  </sheetViews>
  <sheetFormatPr defaultRowHeight="20.100000000000001" customHeight="1" x14ac:dyDescent="0.25"/>
  <cols>
    <col min="1" max="1" width="2.28515625" style="2" customWidth="1"/>
    <col min="2" max="2" width="10.85546875" style="2" customWidth="1"/>
    <col min="3" max="3" width="24.7109375" style="2" customWidth="1"/>
    <col min="4" max="4" width="17.7109375" style="2" customWidth="1"/>
    <col min="5" max="5" width="18.28515625" style="2" customWidth="1"/>
    <col min="6" max="6" width="2.7109375" style="2" customWidth="1"/>
    <col min="7" max="7" width="47.28515625" style="2" customWidth="1"/>
    <col min="8" max="8" width="19.140625" style="2" customWidth="1"/>
    <col min="9" max="16384" width="9.140625" style="2"/>
  </cols>
  <sheetData>
    <row r="1" spans="1:7" ht="20.100000000000001" customHeight="1" x14ac:dyDescent="0.25">
      <c r="G1"/>
    </row>
    <row r="2" spans="1:7" ht="20.100000000000001" customHeight="1" thickBot="1" x14ac:dyDescent="0.35">
      <c r="A2" s="3"/>
      <c r="B2" s="1" t="s">
        <v>28</v>
      </c>
      <c r="C2" s="1"/>
      <c r="D2" s="1"/>
      <c r="E2" s="1"/>
      <c r="F2" s="1"/>
      <c r="G2" s="1"/>
    </row>
    <row r="3" spans="1:7" ht="20.100000000000001" customHeight="1" thickTop="1" x14ac:dyDescent="0.25">
      <c r="A3" s="5"/>
      <c r="B3" s="5"/>
      <c r="C3" s="5"/>
      <c r="D3" s="5"/>
      <c r="E3" s="5"/>
      <c r="F3" s="5"/>
    </row>
    <row r="4" spans="1:7" ht="20.100000000000001" customHeight="1" x14ac:dyDescent="0.25">
      <c r="A4" s="5"/>
      <c r="B4" s="6" t="s">
        <v>0</v>
      </c>
      <c r="C4" s="7" t="s">
        <v>1</v>
      </c>
      <c r="D4" s="7" t="s">
        <v>2</v>
      </c>
      <c r="E4" s="7" t="s">
        <v>3</v>
      </c>
      <c r="F4" s="5"/>
      <c r="G4" s="8" t="s">
        <v>29</v>
      </c>
    </row>
    <row r="5" spans="1:7" ht="20.100000000000001" customHeight="1" x14ac:dyDescent="0.25">
      <c r="A5" s="5"/>
      <c r="B5" s="15">
        <v>1930</v>
      </c>
      <c r="C5" s="16" t="s">
        <v>5</v>
      </c>
      <c r="D5" s="16" t="s">
        <v>5</v>
      </c>
      <c r="E5" s="16" t="s">
        <v>6</v>
      </c>
      <c r="F5" s="5"/>
      <c r="G5" s="11" cm="1">
        <f t="array" ref="G5:G9">_xlfn._xlws.FILTER(B5:B25,(D5:D25="Brazil")+(E5:E25="Italy"))</f>
        <v>1958</v>
      </c>
    </row>
    <row r="6" spans="1:7" ht="20.100000000000001" customHeight="1" x14ac:dyDescent="0.25">
      <c r="A6" s="5"/>
      <c r="B6" s="15">
        <v>1934</v>
      </c>
      <c r="C6" s="16" t="s">
        <v>7</v>
      </c>
      <c r="D6" s="16" t="s">
        <v>7</v>
      </c>
      <c r="E6" s="16" t="s">
        <v>8</v>
      </c>
      <c r="F6" s="5"/>
      <c r="G6" s="11">
        <v>1962</v>
      </c>
    </row>
    <row r="7" spans="1:7" ht="20.100000000000001" customHeight="1" x14ac:dyDescent="0.25">
      <c r="A7" s="5"/>
      <c r="B7" s="15">
        <v>1938</v>
      </c>
      <c r="C7" s="16" t="s">
        <v>9</v>
      </c>
      <c r="D7" s="16" t="s">
        <v>7</v>
      </c>
      <c r="E7" s="16" t="s">
        <v>10</v>
      </c>
      <c r="F7" s="5"/>
      <c r="G7" s="11">
        <v>1970</v>
      </c>
    </row>
    <row r="8" spans="1:7" ht="20.100000000000001" customHeight="1" x14ac:dyDescent="0.25">
      <c r="A8" s="5"/>
      <c r="B8" s="15">
        <v>1950</v>
      </c>
      <c r="C8" s="16" t="s">
        <v>11</v>
      </c>
      <c r="D8" s="16" t="s">
        <v>5</v>
      </c>
      <c r="E8" s="16" t="s">
        <v>11</v>
      </c>
      <c r="F8" s="5"/>
      <c r="G8" s="11">
        <v>1994</v>
      </c>
    </row>
    <row r="9" spans="1:7" ht="20.100000000000001" customHeight="1" x14ac:dyDescent="0.25">
      <c r="A9" s="5"/>
      <c r="B9" s="15">
        <v>1954</v>
      </c>
      <c r="C9" s="16" t="s">
        <v>12</v>
      </c>
      <c r="D9" s="16" t="s">
        <v>13</v>
      </c>
      <c r="E9" s="16" t="s">
        <v>10</v>
      </c>
      <c r="F9" s="5"/>
      <c r="G9" s="11">
        <v>2002</v>
      </c>
    </row>
    <row r="10" spans="1:7" ht="20.100000000000001" customHeight="1" x14ac:dyDescent="0.25">
      <c r="A10" s="5"/>
      <c r="B10" s="21">
        <v>1958</v>
      </c>
      <c r="C10" s="22" t="s">
        <v>14</v>
      </c>
      <c r="D10" s="22" t="s">
        <v>11</v>
      </c>
      <c r="E10" s="22" t="s">
        <v>14</v>
      </c>
      <c r="F10" s="5"/>
    </row>
    <row r="11" spans="1:7" ht="20.100000000000001" customHeight="1" x14ac:dyDescent="0.25">
      <c r="A11" s="5"/>
      <c r="B11" s="21">
        <v>1962</v>
      </c>
      <c r="C11" s="22" t="s">
        <v>15</v>
      </c>
      <c r="D11" s="22" t="s">
        <v>11</v>
      </c>
      <c r="E11" s="22" t="s">
        <v>8</v>
      </c>
      <c r="F11" s="5"/>
    </row>
    <row r="12" spans="1:7" ht="20.100000000000001" customHeight="1" x14ac:dyDescent="0.25">
      <c r="A12" s="5"/>
      <c r="B12" s="15">
        <v>1966</v>
      </c>
      <c r="C12" s="16" t="s">
        <v>16</v>
      </c>
      <c r="D12" s="16" t="s">
        <v>16</v>
      </c>
      <c r="E12" s="16" t="s">
        <v>13</v>
      </c>
      <c r="F12" s="5"/>
    </row>
    <row r="13" spans="1:7" ht="20.100000000000001" customHeight="1" x14ac:dyDescent="0.25">
      <c r="A13" s="5"/>
      <c r="B13" s="21">
        <v>1970</v>
      </c>
      <c r="C13" s="22" t="s">
        <v>17</v>
      </c>
      <c r="D13" s="22" t="s">
        <v>11</v>
      </c>
      <c r="E13" s="22" t="s">
        <v>7</v>
      </c>
      <c r="F13" s="5"/>
    </row>
    <row r="14" spans="1:7" ht="20.100000000000001" customHeight="1" x14ac:dyDescent="0.25">
      <c r="A14" s="5"/>
      <c r="B14" s="15">
        <v>1974</v>
      </c>
      <c r="C14" s="16" t="s">
        <v>13</v>
      </c>
      <c r="D14" s="16" t="s">
        <v>13</v>
      </c>
      <c r="E14" s="16" t="s">
        <v>18</v>
      </c>
      <c r="F14" s="5"/>
    </row>
    <row r="15" spans="1:7" ht="20.100000000000001" customHeight="1" x14ac:dyDescent="0.25">
      <c r="A15" s="5"/>
      <c r="B15" s="15">
        <v>1978</v>
      </c>
      <c r="C15" s="16" t="s">
        <v>6</v>
      </c>
      <c r="D15" s="16" t="s">
        <v>6</v>
      </c>
      <c r="E15" s="16" t="s">
        <v>18</v>
      </c>
      <c r="F15" s="5"/>
    </row>
    <row r="16" spans="1:7" ht="20.100000000000001" customHeight="1" x14ac:dyDescent="0.25">
      <c r="A16" s="5"/>
      <c r="B16" s="15">
        <v>1982</v>
      </c>
      <c r="C16" s="16" t="s">
        <v>19</v>
      </c>
      <c r="D16" s="16" t="s">
        <v>7</v>
      </c>
      <c r="E16" s="16" t="s">
        <v>13</v>
      </c>
      <c r="F16" s="5"/>
    </row>
    <row r="17" spans="1:6" ht="20.100000000000001" customHeight="1" x14ac:dyDescent="0.25">
      <c r="A17" s="5"/>
      <c r="B17" s="15">
        <v>1986</v>
      </c>
      <c r="C17" s="16" t="s">
        <v>17</v>
      </c>
      <c r="D17" s="16" t="s">
        <v>6</v>
      </c>
      <c r="E17" s="16" t="s">
        <v>13</v>
      </c>
      <c r="F17" s="5"/>
    </row>
    <row r="18" spans="1:6" ht="20.100000000000001" customHeight="1" x14ac:dyDescent="0.25">
      <c r="A18" s="5"/>
      <c r="B18" s="15">
        <v>1990</v>
      </c>
      <c r="C18" s="16" t="s">
        <v>7</v>
      </c>
      <c r="D18" s="16" t="s">
        <v>13</v>
      </c>
      <c r="E18" s="16" t="s">
        <v>6</v>
      </c>
      <c r="F18" s="5"/>
    </row>
    <row r="19" spans="1:6" ht="20.100000000000001" customHeight="1" x14ac:dyDescent="0.25">
      <c r="A19" s="5"/>
      <c r="B19" s="21">
        <v>1994</v>
      </c>
      <c r="C19" s="22" t="s">
        <v>20</v>
      </c>
      <c r="D19" s="22" t="s">
        <v>11</v>
      </c>
      <c r="E19" s="22" t="s">
        <v>7</v>
      </c>
      <c r="F19" s="5"/>
    </row>
    <row r="20" spans="1:6" ht="20.100000000000001" customHeight="1" x14ac:dyDescent="0.25">
      <c r="A20" s="5"/>
      <c r="B20" s="15">
        <v>1998</v>
      </c>
      <c r="C20" s="16" t="s">
        <v>9</v>
      </c>
      <c r="D20" s="16" t="s">
        <v>9</v>
      </c>
      <c r="E20" s="16" t="s">
        <v>11</v>
      </c>
      <c r="F20" s="5"/>
    </row>
    <row r="21" spans="1:6" ht="20.100000000000001" customHeight="1" x14ac:dyDescent="0.25">
      <c r="A21" s="5"/>
      <c r="B21" s="21">
        <v>2002</v>
      </c>
      <c r="C21" s="22" t="s">
        <v>21</v>
      </c>
      <c r="D21" s="22" t="s">
        <v>11</v>
      </c>
      <c r="E21" s="22" t="s">
        <v>22</v>
      </c>
      <c r="F21" s="5"/>
    </row>
    <row r="22" spans="1:6" ht="20.100000000000001" customHeight="1" x14ac:dyDescent="0.25">
      <c r="A22" s="5"/>
      <c r="B22" s="15">
        <v>2006</v>
      </c>
      <c r="C22" s="16" t="s">
        <v>22</v>
      </c>
      <c r="D22" s="16" t="s">
        <v>7</v>
      </c>
      <c r="E22" s="16" t="s">
        <v>9</v>
      </c>
      <c r="F22" s="5"/>
    </row>
    <row r="23" spans="1:6" ht="20.100000000000001" customHeight="1" x14ac:dyDescent="0.25">
      <c r="A23" s="5"/>
      <c r="B23" s="15">
        <v>2010</v>
      </c>
      <c r="C23" s="16" t="s">
        <v>23</v>
      </c>
      <c r="D23" s="16" t="s">
        <v>19</v>
      </c>
      <c r="E23" s="16" t="s">
        <v>18</v>
      </c>
      <c r="F23" s="5"/>
    </row>
    <row r="24" spans="1:6" ht="20.100000000000001" customHeight="1" x14ac:dyDescent="0.25">
      <c r="A24" s="5"/>
      <c r="B24" s="15">
        <v>2014</v>
      </c>
      <c r="C24" s="16" t="s">
        <v>11</v>
      </c>
      <c r="D24" s="16" t="s">
        <v>22</v>
      </c>
      <c r="E24" s="16" t="s">
        <v>6</v>
      </c>
      <c r="F24" s="5"/>
    </row>
    <row r="25" spans="1:6" ht="20.100000000000001" customHeight="1" x14ac:dyDescent="0.25">
      <c r="A25" s="5"/>
      <c r="B25" s="15">
        <v>2018</v>
      </c>
      <c r="C25" s="16" t="s">
        <v>24</v>
      </c>
      <c r="D25" s="16" t="s">
        <v>9</v>
      </c>
      <c r="E25" s="16" t="s">
        <v>25</v>
      </c>
      <c r="F25" s="5"/>
    </row>
    <row r="26" spans="1:6" ht="36.75" customHeight="1" x14ac:dyDescent="0.25">
      <c r="A26" s="5"/>
      <c r="B26" s="5"/>
      <c r="C26" s="5"/>
      <c r="D26" s="5"/>
      <c r="E26" s="5"/>
      <c r="F26" s="5"/>
    </row>
  </sheetData>
  <mergeCells count="1">
    <mergeCell ref="B2:G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D7978-E540-4E22-96A1-13DEBC9A0084}">
  <dimension ref="A1:G26"/>
  <sheetViews>
    <sheetView showGridLines="0" workbookViewId="0">
      <selection activeCell="G6" sqref="G6"/>
    </sheetView>
  </sheetViews>
  <sheetFormatPr defaultRowHeight="20.100000000000001" customHeight="1" x14ac:dyDescent="0.25"/>
  <cols>
    <col min="1" max="1" width="2.28515625" style="2" customWidth="1"/>
    <col min="2" max="2" width="10.85546875" style="2" customWidth="1"/>
    <col min="3" max="3" width="24.7109375" style="2" customWidth="1"/>
    <col min="4" max="4" width="17.7109375" style="2" customWidth="1"/>
    <col min="5" max="5" width="18.28515625" style="2" customWidth="1"/>
    <col min="6" max="6" width="2.7109375" style="2" customWidth="1"/>
    <col min="7" max="7" width="49.140625" style="2" customWidth="1"/>
    <col min="8" max="8" width="19.140625" style="2" customWidth="1"/>
    <col min="9" max="16384" width="9.140625" style="2"/>
  </cols>
  <sheetData>
    <row r="1" spans="1:7" ht="20.100000000000001" customHeight="1" x14ac:dyDescent="0.25">
      <c r="G1"/>
    </row>
    <row r="2" spans="1:7" ht="20.100000000000001" customHeight="1" thickBot="1" x14ac:dyDescent="0.35">
      <c r="A2" s="3"/>
      <c r="B2" s="4" t="s">
        <v>31</v>
      </c>
      <c r="C2" s="4"/>
      <c r="D2" s="4"/>
      <c r="E2" s="4"/>
      <c r="F2" s="4"/>
      <c r="G2" s="4"/>
    </row>
    <row r="3" spans="1:7" ht="20.100000000000001" customHeight="1" thickTop="1" x14ac:dyDescent="0.25">
      <c r="A3" s="5"/>
      <c r="B3" s="5"/>
      <c r="C3" s="5"/>
      <c r="D3" s="5"/>
      <c r="E3" s="5"/>
      <c r="F3" s="5"/>
    </row>
    <row r="4" spans="1:7" ht="20.100000000000001" customHeight="1" x14ac:dyDescent="0.25">
      <c r="A4" s="5"/>
      <c r="B4" s="6" t="s">
        <v>0</v>
      </c>
      <c r="C4" s="7" t="s">
        <v>1</v>
      </c>
      <c r="D4" s="7" t="s">
        <v>2</v>
      </c>
      <c r="E4" s="7" t="s">
        <v>3</v>
      </c>
      <c r="F4" s="5"/>
      <c r="G4" s="8" t="s">
        <v>30</v>
      </c>
    </row>
    <row r="5" spans="1:7" ht="20.100000000000001" customHeight="1" x14ac:dyDescent="0.25">
      <c r="A5" s="5"/>
      <c r="B5" s="15">
        <v>1930</v>
      </c>
      <c r="C5" s="16" t="s">
        <v>5</v>
      </c>
      <c r="D5" s="16" t="s">
        <v>5</v>
      </c>
      <c r="E5" s="16" t="s">
        <v>6</v>
      </c>
      <c r="F5" s="5"/>
      <c r="G5" s="11" cm="1">
        <f t="array" ref="G5:G7">_xlfn._xlws.FILTER(B5:B25,(B5:B25&lt;=1970)*(D5:D25="Brazil"))</f>
        <v>1958</v>
      </c>
    </row>
    <row r="6" spans="1:7" ht="20.100000000000001" customHeight="1" x14ac:dyDescent="0.25">
      <c r="A6" s="5"/>
      <c r="B6" s="15">
        <v>1934</v>
      </c>
      <c r="C6" s="16" t="s">
        <v>7</v>
      </c>
      <c r="D6" s="16" t="s">
        <v>7</v>
      </c>
      <c r="E6" s="16" t="s">
        <v>8</v>
      </c>
      <c r="F6" s="5"/>
      <c r="G6" s="11">
        <v>1962</v>
      </c>
    </row>
    <row r="7" spans="1:7" ht="20.100000000000001" customHeight="1" x14ac:dyDescent="0.25">
      <c r="A7" s="5"/>
      <c r="B7" s="15">
        <v>1938</v>
      </c>
      <c r="C7" s="16" t="s">
        <v>9</v>
      </c>
      <c r="D7" s="16" t="s">
        <v>7</v>
      </c>
      <c r="E7" s="16" t="s">
        <v>10</v>
      </c>
      <c r="F7" s="5"/>
      <c r="G7" s="11">
        <v>1970</v>
      </c>
    </row>
    <row r="8" spans="1:7" ht="20.100000000000001" customHeight="1" x14ac:dyDescent="0.25">
      <c r="A8" s="5"/>
      <c r="B8" s="15">
        <v>1950</v>
      </c>
      <c r="C8" s="16" t="s">
        <v>11</v>
      </c>
      <c r="D8" s="16" t="s">
        <v>5</v>
      </c>
      <c r="E8" s="16" t="s">
        <v>11</v>
      </c>
      <c r="F8" s="5"/>
      <c r="G8"/>
    </row>
    <row r="9" spans="1:7" ht="20.100000000000001" customHeight="1" x14ac:dyDescent="0.25">
      <c r="A9" s="5"/>
      <c r="B9" s="15">
        <v>1954</v>
      </c>
      <c r="C9" s="16" t="s">
        <v>12</v>
      </c>
      <c r="D9" s="16" t="s">
        <v>13</v>
      </c>
      <c r="E9" s="16" t="s">
        <v>10</v>
      </c>
      <c r="F9" s="5"/>
      <c r="G9"/>
    </row>
    <row r="10" spans="1:7" ht="20.100000000000001" customHeight="1" x14ac:dyDescent="0.25">
      <c r="A10" s="5"/>
      <c r="B10" s="23">
        <v>1958</v>
      </c>
      <c r="C10" s="24" t="s">
        <v>14</v>
      </c>
      <c r="D10" s="24" t="s">
        <v>11</v>
      </c>
      <c r="E10" s="24" t="s">
        <v>14</v>
      </c>
      <c r="F10" s="5"/>
      <c r="G10"/>
    </row>
    <row r="11" spans="1:7" ht="20.100000000000001" customHeight="1" x14ac:dyDescent="0.25">
      <c r="A11" s="5"/>
      <c r="B11" s="23">
        <v>1962</v>
      </c>
      <c r="C11" s="24" t="s">
        <v>15</v>
      </c>
      <c r="D11" s="24" t="s">
        <v>11</v>
      </c>
      <c r="E11" s="24" t="s">
        <v>8</v>
      </c>
      <c r="F11" s="5"/>
    </row>
    <row r="12" spans="1:7" ht="20.100000000000001" customHeight="1" x14ac:dyDescent="0.25">
      <c r="A12" s="5"/>
      <c r="B12" s="15">
        <v>1966</v>
      </c>
      <c r="C12" s="16" t="s">
        <v>16</v>
      </c>
      <c r="D12" s="16" t="s">
        <v>16</v>
      </c>
      <c r="E12" s="16" t="s">
        <v>13</v>
      </c>
      <c r="F12" s="5"/>
    </row>
    <row r="13" spans="1:7" ht="20.100000000000001" customHeight="1" x14ac:dyDescent="0.25">
      <c r="A13" s="5"/>
      <c r="B13" s="23">
        <v>1970</v>
      </c>
      <c r="C13" s="24" t="s">
        <v>17</v>
      </c>
      <c r="D13" s="24" t="s">
        <v>11</v>
      </c>
      <c r="E13" s="24" t="s">
        <v>7</v>
      </c>
      <c r="F13" s="5"/>
    </row>
    <row r="14" spans="1:7" ht="20.100000000000001" customHeight="1" x14ac:dyDescent="0.25">
      <c r="A14" s="5"/>
      <c r="B14" s="15">
        <v>1974</v>
      </c>
      <c r="C14" s="16" t="s">
        <v>13</v>
      </c>
      <c r="D14" s="16" t="s">
        <v>13</v>
      </c>
      <c r="E14" s="16" t="s">
        <v>18</v>
      </c>
      <c r="F14" s="5"/>
    </row>
    <row r="15" spans="1:7" ht="20.100000000000001" customHeight="1" x14ac:dyDescent="0.25">
      <c r="A15" s="5"/>
      <c r="B15" s="15">
        <v>1978</v>
      </c>
      <c r="C15" s="16" t="s">
        <v>6</v>
      </c>
      <c r="D15" s="16" t="s">
        <v>6</v>
      </c>
      <c r="E15" s="16" t="s">
        <v>18</v>
      </c>
      <c r="F15" s="5"/>
    </row>
    <row r="16" spans="1:7" ht="20.100000000000001" customHeight="1" x14ac:dyDescent="0.25">
      <c r="A16" s="5"/>
      <c r="B16" s="15">
        <v>1982</v>
      </c>
      <c r="C16" s="16" t="s">
        <v>19</v>
      </c>
      <c r="D16" s="16" t="s">
        <v>7</v>
      </c>
      <c r="E16" s="16" t="s">
        <v>13</v>
      </c>
      <c r="F16" s="5"/>
    </row>
    <row r="17" spans="1:6" ht="20.100000000000001" customHeight="1" x14ac:dyDescent="0.25">
      <c r="A17" s="5"/>
      <c r="B17" s="15">
        <v>1986</v>
      </c>
      <c r="C17" s="16" t="s">
        <v>17</v>
      </c>
      <c r="D17" s="16" t="s">
        <v>6</v>
      </c>
      <c r="E17" s="16" t="s">
        <v>13</v>
      </c>
      <c r="F17" s="5"/>
    </row>
    <row r="18" spans="1:6" ht="20.100000000000001" customHeight="1" x14ac:dyDescent="0.25">
      <c r="A18" s="5"/>
      <c r="B18" s="15">
        <v>1990</v>
      </c>
      <c r="C18" s="16" t="s">
        <v>7</v>
      </c>
      <c r="D18" s="16" t="s">
        <v>13</v>
      </c>
      <c r="E18" s="16" t="s">
        <v>6</v>
      </c>
      <c r="F18" s="5"/>
    </row>
    <row r="19" spans="1:6" ht="20.100000000000001" customHeight="1" x14ac:dyDescent="0.25">
      <c r="A19" s="5"/>
      <c r="B19" s="15">
        <v>1994</v>
      </c>
      <c r="C19" s="16" t="s">
        <v>20</v>
      </c>
      <c r="D19" s="16" t="s">
        <v>11</v>
      </c>
      <c r="E19" s="16" t="s">
        <v>7</v>
      </c>
      <c r="F19" s="5"/>
    </row>
    <row r="20" spans="1:6" ht="20.100000000000001" customHeight="1" x14ac:dyDescent="0.25">
      <c r="A20" s="5"/>
      <c r="B20" s="15">
        <v>1998</v>
      </c>
      <c r="C20" s="16" t="s">
        <v>9</v>
      </c>
      <c r="D20" s="16" t="s">
        <v>9</v>
      </c>
      <c r="E20" s="16" t="s">
        <v>11</v>
      </c>
      <c r="F20" s="5"/>
    </row>
    <row r="21" spans="1:6" ht="20.100000000000001" customHeight="1" x14ac:dyDescent="0.25">
      <c r="A21" s="5"/>
      <c r="B21" s="15">
        <v>2002</v>
      </c>
      <c r="C21" s="16" t="s">
        <v>21</v>
      </c>
      <c r="D21" s="16" t="s">
        <v>11</v>
      </c>
      <c r="E21" s="16" t="s">
        <v>22</v>
      </c>
      <c r="F21" s="5"/>
    </row>
    <row r="22" spans="1:6" ht="20.100000000000001" customHeight="1" x14ac:dyDescent="0.25">
      <c r="A22" s="5"/>
      <c r="B22" s="15">
        <v>2006</v>
      </c>
      <c r="C22" s="16" t="s">
        <v>22</v>
      </c>
      <c r="D22" s="16" t="s">
        <v>7</v>
      </c>
      <c r="E22" s="16" t="s">
        <v>9</v>
      </c>
      <c r="F22" s="5"/>
    </row>
    <row r="23" spans="1:6" ht="20.100000000000001" customHeight="1" x14ac:dyDescent="0.25">
      <c r="A23" s="5"/>
      <c r="B23" s="15">
        <v>2010</v>
      </c>
      <c r="C23" s="16" t="s">
        <v>23</v>
      </c>
      <c r="D23" s="16" t="s">
        <v>19</v>
      </c>
      <c r="E23" s="16" t="s">
        <v>18</v>
      </c>
      <c r="F23" s="5"/>
    </row>
    <row r="24" spans="1:6" ht="20.100000000000001" customHeight="1" x14ac:dyDescent="0.25">
      <c r="A24" s="5"/>
      <c r="B24" s="15">
        <v>2014</v>
      </c>
      <c r="C24" s="16" t="s">
        <v>11</v>
      </c>
      <c r="D24" s="16" t="s">
        <v>22</v>
      </c>
      <c r="E24" s="16" t="s">
        <v>6</v>
      </c>
      <c r="F24" s="5"/>
    </row>
    <row r="25" spans="1:6" ht="20.100000000000001" customHeight="1" x14ac:dyDescent="0.25">
      <c r="A25" s="5"/>
      <c r="B25" s="15">
        <v>2018</v>
      </c>
      <c r="C25" s="16" t="s">
        <v>24</v>
      </c>
      <c r="D25" s="16" t="s">
        <v>9</v>
      </c>
      <c r="E25" s="16" t="s">
        <v>25</v>
      </c>
      <c r="F25" s="5"/>
    </row>
    <row r="26" spans="1:6" ht="36.75" customHeight="1" x14ac:dyDescent="0.25">
      <c r="A26" s="5"/>
      <c r="B26" s="5"/>
      <c r="C26" s="5"/>
      <c r="D26" s="5"/>
      <c r="E26" s="5"/>
      <c r="F26" s="5"/>
    </row>
  </sheetData>
  <mergeCells count="1">
    <mergeCell ref="B2:G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E6BD0E-B4D5-43C3-9CAD-DB76594A5C3F}">
  <dimension ref="A1:G26"/>
  <sheetViews>
    <sheetView showGridLines="0" workbookViewId="0">
      <selection activeCell="G6" sqref="G6"/>
    </sheetView>
  </sheetViews>
  <sheetFormatPr defaultRowHeight="20.100000000000001" customHeight="1" x14ac:dyDescent="0.25"/>
  <cols>
    <col min="1" max="1" width="2.28515625" style="2" customWidth="1"/>
    <col min="2" max="2" width="10.85546875" style="2" customWidth="1"/>
    <col min="3" max="3" width="24.7109375" style="2" customWidth="1"/>
    <col min="4" max="4" width="17.7109375" style="2" customWidth="1"/>
    <col min="5" max="5" width="18.28515625" style="2" customWidth="1"/>
    <col min="6" max="6" width="2.7109375" style="2" customWidth="1"/>
    <col min="7" max="7" width="49.140625" style="2" customWidth="1"/>
    <col min="8" max="8" width="19.140625" style="2" customWidth="1"/>
    <col min="9" max="16384" width="9.140625" style="2"/>
  </cols>
  <sheetData>
    <row r="1" spans="1:7" ht="20.100000000000001" customHeight="1" x14ac:dyDescent="0.25">
      <c r="G1"/>
    </row>
    <row r="2" spans="1:7" ht="20.100000000000001" customHeight="1" thickBot="1" x14ac:dyDescent="0.35">
      <c r="A2" s="3"/>
      <c r="B2" s="4" t="s">
        <v>31</v>
      </c>
      <c r="C2" s="4"/>
      <c r="D2" s="4"/>
      <c r="E2" s="4"/>
      <c r="F2" s="4"/>
      <c r="G2" s="4"/>
    </row>
    <row r="3" spans="1:7" ht="20.100000000000001" customHeight="1" thickTop="1" x14ac:dyDescent="0.25">
      <c r="A3" s="5"/>
      <c r="B3" s="5"/>
      <c r="C3" s="5"/>
      <c r="D3" s="5"/>
      <c r="E3" s="5"/>
      <c r="F3" s="5"/>
    </row>
    <row r="4" spans="1:7" ht="20.100000000000001" customHeight="1" x14ac:dyDescent="0.25">
      <c r="A4" s="5"/>
      <c r="B4" s="6" t="s">
        <v>0</v>
      </c>
      <c r="C4" s="7" t="s">
        <v>1</v>
      </c>
      <c r="D4" s="7" t="s">
        <v>2</v>
      </c>
      <c r="E4" s="7" t="s">
        <v>3</v>
      </c>
      <c r="F4" s="5"/>
      <c r="G4" s="25" t="s">
        <v>32</v>
      </c>
    </row>
    <row r="5" spans="1:7" ht="20.100000000000001" customHeight="1" x14ac:dyDescent="0.25">
      <c r="A5" s="5"/>
      <c r="B5" s="15">
        <v>1930</v>
      </c>
      <c r="C5" s="16" t="s">
        <v>5</v>
      </c>
      <c r="D5" s="16" t="s">
        <v>5</v>
      </c>
      <c r="E5" s="16" t="s">
        <v>6</v>
      </c>
      <c r="F5" s="5"/>
      <c r="G5" s="26" cm="1">
        <f t="array" ref="G5:G6">_xlfn._xlws.FILTER(B5:B25,(B5:B25&lt;2000)*(D5:D25="Brazil")*(E5:E25="Italy"))</f>
        <v>1970</v>
      </c>
    </row>
    <row r="6" spans="1:7" ht="20.100000000000001" customHeight="1" x14ac:dyDescent="0.25">
      <c r="A6" s="5"/>
      <c r="B6" s="15">
        <v>1934</v>
      </c>
      <c r="C6" s="16" t="s">
        <v>7</v>
      </c>
      <c r="D6" s="16" t="s">
        <v>7</v>
      </c>
      <c r="E6" s="16" t="s">
        <v>8</v>
      </c>
      <c r="F6" s="5"/>
      <c r="G6" s="27">
        <v>1994</v>
      </c>
    </row>
    <row r="7" spans="1:7" ht="20.100000000000001" customHeight="1" x14ac:dyDescent="0.25">
      <c r="A7" s="5"/>
      <c r="B7" s="15">
        <v>1938</v>
      </c>
      <c r="C7" s="16" t="s">
        <v>9</v>
      </c>
      <c r="D7" s="16" t="s">
        <v>7</v>
      </c>
      <c r="E7" s="16" t="s">
        <v>10</v>
      </c>
      <c r="F7" s="5"/>
      <c r="G7"/>
    </row>
    <row r="8" spans="1:7" ht="20.100000000000001" customHeight="1" x14ac:dyDescent="0.25">
      <c r="A8" s="5"/>
      <c r="B8" s="15">
        <v>1950</v>
      </c>
      <c r="C8" s="16" t="s">
        <v>11</v>
      </c>
      <c r="D8" s="16" t="s">
        <v>5</v>
      </c>
      <c r="E8" s="16" t="s">
        <v>11</v>
      </c>
      <c r="F8" s="5"/>
      <c r="G8"/>
    </row>
    <row r="9" spans="1:7" ht="20.100000000000001" customHeight="1" x14ac:dyDescent="0.25">
      <c r="A9" s="5"/>
      <c r="B9" s="15">
        <v>1954</v>
      </c>
      <c r="C9" s="16" t="s">
        <v>12</v>
      </c>
      <c r="D9" s="16" t="s">
        <v>13</v>
      </c>
      <c r="E9" s="16" t="s">
        <v>10</v>
      </c>
      <c r="F9" s="5"/>
      <c r="G9"/>
    </row>
    <row r="10" spans="1:7" ht="20.100000000000001" customHeight="1" x14ac:dyDescent="0.25">
      <c r="A10" s="5"/>
      <c r="B10" s="15">
        <v>1958</v>
      </c>
      <c r="C10" s="16" t="s">
        <v>14</v>
      </c>
      <c r="D10" s="16" t="s">
        <v>11</v>
      </c>
      <c r="E10" s="16" t="s">
        <v>14</v>
      </c>
      <c r="F10" s="5"/>
      <c r="G10"/>
    </row>
    <row r="11" spans="1:7" ht="20.100000000000001" customHeight="1" x14ac:dyDescent="0.25">
      <c r="A11" s="5"/>
      <c r="B11" s="15">
        <v>1962</v>
      </c>
      <c r="C11" s="16" t="s">
        <v>15</v>
      </c>
      <c r="D11" s="16" t="s">
        <v>11</v>
      </c>
      <c r="E11" s="16" t="s">
        <v>8</v>
      </c>
      <c r="F11" s="5"/>
    </row>
    <row r="12" spans="1:7" ht="20.100000000000001" customHeight="1" x14ac:dyDescent="0.25">
      <c r="A12" s="5"/>
      <c r="B12" s="15">
        <v>1966</v>
      </c>
      <c r="C12" s="16" t="s">
        <v>16</v>
      </c>
      <c r="D12" s="16" t="s">
        <v>16</v>
      </c>
      <c r="E12" s="16" t="s">
        <v>13</v>
      </c>
      <c r="F12" s="5"/>
    </row>
    <row r="13" spans="1:7" ht="20.100000000000001" customHeight="1" x14ac:dyDescent="0.25">
      <c r="A13" s="5"/>
      <c r="B13" s="28">
        <v>1970</v>
      </c>
      <c r="C13" s="29" t="s">
        <v>17</v>
      </c>
      <c r="D13" s="29" t="s">
        <v>11</v>
      </c>
      <c r="E13" s="29" t="s">
        <v>7</v>
      </c>
      <c r="F13" s="5"/>
    </row>
    <row r="14" spans="1:7" ht="20.100000000000001" customHeight="1" x14ac:dyDescent="0.25">
      <c r="A14" s="5"/>
      <c r="B14" s="15">
        <v>1974</v>
      </c>
      <c r="C14" s="16" t="s">
        <v>13</v>
      </c>
      <c r="D14" s="16" t="s">
        <v>13</v>
      </c>
      <c r="E14" s="16" t="s">
        <v>18</v>
      </c>
      <c r="F14" s="5"/>
    </row>
    <row r="15" spans="1:7" ht="20.100000000000001" customHeight="1" x14ac:dyDescent="0.25">
      <c r="A15" s="5"/>
      <c r="B15" s="15">
        <v>1978</v>
      </c>
      <c r="C15" s="16" t="s">
        <v>6</v>
      </c>
      <c r="D15" s="16" t="s">
        <v>6</v>
      </c>
      <c r="E15" s="16" t="s">
        <v>18</v>
      </c>
      <c r="F15" s="5"/>
    </row>
    <row r="16" spans="1:7" ht="20.100000000000001" customHeight="1" x14ac:dyDescent="0.25">
      <c r="A16" s="5"/>
      <c r="B16" s="15">
        <v>1982</v>
      </c>
      <c r="C16" s="16" t="s">
        <v>19</v>
      </c>
      <c r="D16" s="16" t="s">
        <v>7</v>
      </c>
      <c r="E16" s="16" t="s">
        <v>13</v>
      </c>
      <c r="F16" s="5"/>
    </row>
    <row r="17" spans="1:6" ht="20.100000000000001" customHeight="1" x14ac:dyDescent="0.25">
      <c r="A17" s="5"/>
      <c r="B17" s="15">
        <v>1986</v>
      </c>
      <c r="C17" s="16" t="s">
        <v>17</v>
      </c>
      <c r="D17" s="16" t="s">
        <v>6</v>
      </c>
      <c r="E17" s="16" t="s">
        <v>13</v>
      </c>
      <c r="F17" s="5"/>
    </row>
    <row r="18" spans="1:6" ht="20.100000000000001" customHeight="1" x14ac:dyDescent="0.25">
      <c r="A18" s="5"/>
      <c r="B18" s="15">
        <v>1990</v>
      </c>
      <c r="C18" s="16" t="s">
        <v>7</v>
      </c>
      <c r="D18" s="16" t="s">
        <v>13</v>
      </c>
      <c r="E18" s="16" t="s">
        <v>6</v>
      </c>
      <c r="F18" s="5"/>
    </row>
    <row r="19" spans="1:6" ht="20.100000000000001" customHeight="1" x14ac:dyDescent="0.25">
      <c r="A19" s="5"/>
      <c r="B19" s="28">
        <v>1994</v>
      </c>
      <c r="C19" s="29" t="s">
        <v>20</v>
      </c>
      <c r="D19" s="29" t="s">
        <v>11</v>
      </c>
      <c r="E19" s="29" t="s">
        <v>7</v>
      </c>
      <c r="F19" s="5"/>
    </row>
    <row r="20" spans="1:6" ht="20.100000000000001" customHeight="1" x14ac:dyDescent="0.25">
      <c r="A20" s="5"/>
      <c r="B20" s="15">
        <v>1998</v>
      </c>
      <c r="C20" s="16" t="s">
        <v>9</v>
      </c>
      <c r="D20" s="16" t="s">
        <v>9</v>
      </c>
      <c r="E20" s="16" t="s">
        <v>11</v>
      </c>
      <c r="F20" s="5"/>
    </row>
    <row r="21" spans="1:6" ht="20.100000000000001" customHeight="1" x14ac:dyDescent="0.25">
      <c r="A21" s="5"/>
      <c r="B21" s="15">
        <v>2002</v>
      </c>
      <c r="C21" s="16" t="s">
        <v>21</v>
      </c>
      <c r="D21" s="16" t="s">
        <v>11</v>
      </c>
      <c r="E21" s="16" t="s">
        <v>22</v>
      </c>
      <c r="F21" s="5"/>
    </row>
    <row r="22" spans="1:6" ht="20.100000000000001" customHeight="1" x14ac:dyDescent="0.25">
      <c r="A22" s="5"/>
      <c r="B22" s="15">
        <v>2006</v>
      </c>
      <c r="C22" s="16" t="s">
        <v>22</v>
      </c>
      <c r="D22" s="16" t="s">
        <v>7</v>
      </c>
      <c r="E22" s="16" t="s">
        <v>9</v>
      </c>
      <c r="F22" s="5"/>
    </row>
    <row r="23" spans="1:6" ht="20.100000000000001" customHeight="1" x14ac:dyDescent="0.25">
      <c r="A23" s="5"/>
      <c r="B23" s="15">
        <v>2010</v>
      </c>
      <c r="C23" s="16" t="s">
        <v>23</v>
      </c>
      <c r="D23" s="16" t="s">
        <v>19</v>
      </c>
      <c r="E23" s="16" t="s">
        <v>18</v>
      </c>
      <c r="F23" s="5"/>
    </row>
    <row r="24" spans="1:6" ht="20.100000000000001" customHeight="1" x14ac:dyDescent="0.25">
      <c r="A24" s="5"/>
      <c r="B24" s="15">
        <v>2014</v>
      </c>
      <c r="C24" s="16" t="s">
        <v>11</v>
      </c>
      <c r="D24" s="16" t="s">
        <v>22</v>
      </c>
      <c r="E24" s="16" t="s">
        <v>6</v>
      </c>
      <c r="F24" s="5"/>
    </row>
    <row r="25" spans="1:6" ht="20.100000000000001" customHeight="1" x14ac:dyDescent="0.25">
      <c r="A25" s="5"/>
      <c r="B25" s="15">
        <v>2018</v>
      </c>
      <c r="C25" s="16" t="s">
        <v>24</v>
      </c>
      <c r="D25" s="16" t="s">
        <v>9</v>
      </c>
      <c r="E25" s="16" t="s">
        <v>25</v>
      </c>
      <c r="F25" s="5"/>
    </row>
    <row r="26" spans="1:6" ht="36.75" customHeight="1" x14ac:dyDescent="0.25">
      <c r="A26" s="5"/>
      <c r="B26" s="5"/>
      <c r="C26" s="5"/>
      <c r="D26" s="5"/>
      <c r="E26" s="5"/>
      <c r="F26" s="5"/>
    </row>
  </sheetData>
  <mergeCells count="1">
    <mergeCell ref="B2:G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96B68-492D-4C58-8AF5-649D6EB9BFE2}">
  <dimension ref="A1:G26"/>
  <sheetViews>
    <sheetView showGridLines="0" workbookViewId="0">
      <selection activeCell="G6" sqref="G6"/>
    </sheetView>
  </sheetViews>
  <sheetFormatPr defaultRowHeight="20.100000000000001" customHeight="1" x14ac:dyDescent="0.25"/>
  <cols>
    <col min="1" max="1" width="2.28515625" style="2" customWidth="1"/>
    <col min="2" max="2" width="10.85546875" style="2" customWidth="1"/>
    <col min="3" max="3" width="24.7109375" style="2" customWidth="1"/>
    <col min="4" max="4" width="17.7109375" style="2" customWidth="1"/>
    <col min="5" max="5" width="18.28515625" style="2" customWidth="1"/>
    <col min="6" max="6" width="2.7109375" style="2" customWidth="1"/>
    <col min="7" max="7" width="59.140625" style="2" customWidth="1"/>
    <col min="8" max="8" width="19.140625" style="2" customWidth="1"/>
    <col min="9" max="16384" width="9.140625" style="2"/>
  </cols>
  <sheetData>
    <row r="1" spans="1:7" ht="20.100000000000001" customHeight="1" x14ac:dyDescent="0.25">
      <c r="G1"/>
    </row>
    <row r="2" spans="1:7" ht="20.100000000000001" customHeight="1" thickBot="1" x14ac:dyDescent="0.35">
      <c r="A2" s="3"/>
      <c r="B2" s="4" t="s">
        <v>34</v>
      </c>
      <c r="C2" s="4"/>
      <c r="D2" s="4"/>
      <c r="E2" s="4"/>
      <c r="F2" s="4"/>
      <c r="G2" s="4"/>
    </row>
    <row r="3" spans="1:7" ht="20.100000000000001" customHeight="1" thickTop="1" x14ac:dyDescent="0.25">
      <c r="A3" s="5"/>
      <c r="B3" s="5"/>
      <c r="C3" s="5"/>
      <c r="D3" s="5"/>
      <c r="E3" s="5"/>
      <c r="F3" s="5"/>
    </row>
    <row r="4" spans="1:7" ht="20.100000000000001" customHeight="1" x14ac:dyDescent="0.25">
      <c r="A4" s="5"/>
      <c r="B4" s="6" t="s">
        <v>0</v>
      </c>
      <c r="C4" s="7" t="s">
        <v>1</v>
      </c>
      <c r="D4" s="7" t="s">
        <v>2</v>
      </c>
      <c r="E4" s="7" t="s">
        <v>3</v>
      </c>
      <c r="F4" s="5"/>
      <c r="G4" s="25" t="s">
        <v>33</v>
      </c>
    </row>
    <row r="5" spans="1:7" ht="20.100000000000001" customHeight="1" x14ac:dyDescent="0.25">
      <c r="A5" s="5"/>
      <c r="B5" s="12">
        <v>1930</v>
      </c>
      <c r="C5" s="13" t="s">
        <v>5</v>
      </c>
      <c r="D5" s="13" t="s">
        <v>5</v>
      </c>
      <c r="E5" s="13" t="s">
        <v>6</v>
      </c>
      <c r="F5" s="5"/>
      <c r="G5" s="20" cm="1">
        <f t="array" ref="G5:G16">_xlfn._xlws.FILTER(B5:B25,(ISNUMBER(MATCH(D5:D25,{"Brazil","Argentina","Uruguay"},0)))+
(ISNUMBER(MATCH(E5:E25,{"Brazil","Argentina","Uruguay"},0))))</f>
        <v>1930</v>
      </c>
    </row>
    <row r="6" spans="1:7" ht="20.100000000000001" customHeight="1" x14ac:dyDescent="0.25">
      <c r="A6" s="5"/>
      <c r="B6" s="15">
        <v>1934</v>
      </c>
      <c r="C6" s="16" t="s">
        <v>7</v>
      </c>
      <c r="D6" s="16" t="s">
        <v>7</v>
      </c>
      <c r="E6" s="16" t="s">
        <v>8</v>
      </c>
      <c r="F6" s="5"/>
      <c r="G6" s="17">
        <v>1950</v>
      </c>
    </row>
    <row r="7" spans="1:7" ht="20.100000000000001" customHeight="1" x14ac:dyDescent="0.3">
      <c r="A7" s="5"/>
      <c r="B7" s="15">
        <v>1938</v>
      </c>
      <c r="C7" s="16" t="s">
        <v>9</v>
      </c>
      <c r="D7" s="16" t="s">
        <v>7</v>
      </c>
      <c r="E7" s="16" t="s">
        <v>10</v>
      </c>
      <c r="F7" s="5"/>
      <c r="G7" s="30">
        <v>1958</v>
      </c>
    </row>
    <row r="8" spans="1:7" ht="20.100000000000001" customHeight="1" x14ac:dyDescent="0.3">
      <c r="A8" s="5"/>
      <c r="B8" s="12">
        <v>1950</v>
      </c>
      <c r="C8" s="13" t="s">
        <v>11</v>
      </c>
      <c r="D8" s="13" t="s">
        <v>5</v>
      </c>
      <c r="E8" s="13" t="s">
        <v>11</v>
      </c>
      <c r="F8" s="5"/>
      <c r="G8" s="30">
        <v>1962</v>
      </c>
    </row>
    <row r="9" spans="1:7" ht="20.100000000000001" customHeight="1" x14ac:dyDescent="0.3">
      <c r="A9" s="5"/>
      <c r="B9" s="15">
        <v>1954</v>
      </c>
      <c r="C9" s="16" t="s">
        <v>12</v>
      </c>
      <c r="D9" s="16" t="s">
        <v>13</v>
      </c>
      <c r="E9" s="16" t="s">
        <v>10</v>
      </c>
      <c r="F9" s="5"/>
      <c r="G9" s="30">
        <v>1970</v>
      </c>
    </row>
    <row r="10" spans="1:7" ht="20.100000000000001" customHeight="1" x14ac:dyDescent="0.3">
      <c r="A10" s="5"/>
      <c r="B10" s="12">
        <v>1958</v>
      </c>
      <c r="C10" s="13" t="s">
        <v>14</v>
      </c>
      <c r="D10" s="13" t="s">
        <v>11</v>
      </c>
      <c r="E10" s="13" t="s">
        <v>14</v>
      </c>
      <c r="F10" s="5"/>
      <c r="G10" s="30">
        <v>1978</v>
      </c>
    </row>
    <row r="11" spans="1:7" ht="20.100000000000001" customHeight="1" x14ac:dyDescent="0.25">
      <c r="A11" s="5"/>
      <c r="B11" s="12">
        <v>1962</v>
      </c>
      <c r="C11" s="13" t="s">
        <v>15</v>
      </c>
      <c r="D11" s="13" t="s">
        <v>11</v>
      </c>
      <c r="E11" s="13" t="s">
        <v>8</v>
      </c>
      <c r="F11" s="5"/>
      <c r="G11" s="17">
        <v>1986</v>
      </c>
    </row>
    <row r="12" spans="1:7" ht="20.100000000000001" customHeight="1" x14ac:dyDescent="0.25">
      <c r="A12" s="5"/>
      <c r="B12" s="15">
        <v>1966</v>
      </c>
      <c r="C12" s="16" t="s">
        <v>16</v>
      </c>
      <c r="D12" s="16" t="s">
        <v>16</v>
      </c>
      <c r="E12" s="16" t="s">
        <v>13</v>
      </c>
      <c r="F12" s="5"/>
      <c r="G12" s="17">
        <v>1990</v>
      </c>
    </row>
    <row r="13" spans="1:7" ht="20.100000000000001" customHeight="1" x14ac:dyDescent="0.25">
      <c r="A13" s="5"/>
      <c r="B13" s="31">
        <v>1970</v>
      </c>
      <c r="C13" s="32" t="s">
        <v>17</v>
      </c>
      <c r="D13" s="32" t="s">
        <v>11</v>
      </c>
      <c r="E13" s="32" t="s">
        <v>7</v>
      </c>
      <c r="F13" s="5"/>
      <c r="G13" s="17">
        <v>1994</v>
      </c>
    </row>
    <row r="14" spans="1:7" ht="20.100000000000001" customHeight="1" x14ac:dyDescent="0.25">
      <c r="A14" s="5"/>
      <c r="B14" s="15">
        <v>1974</v>
      </c>
      <c r="C14" s="16" t="s">
        <v>13</v>
      </c>
      <c r="D14" s="16" t="s">
        <v>13</v>
      </c>
      <c r="E14" s="16" t="s">
        <v>18</v>
      </c>
      <c r="F14" s="5"/>
      <c r="G14" s="17">
        <v>1998</v>
      </c>
    </row>
    <row r="15" spans="1:7" ht="20.100000000000001" customHeight="1" x14ac:dyDescent="0.25">
      <c r="A15" s="5"/>
      <c r="B15" s="12">
        <v>1978</v>
      </c>
      <c r="C15" s="13" t="s">
        <v>6</v>
      </c>
      <c r="D15" s="13" t="s">
        <v>6</v>
      </c>
      <c r="E15" s="13" t="s">
        <v>18</v>
      </c>
      <c r="F15" s="5"/>
      <c r="G15" s="17">
        <v>2002</v>
      </c>
    </row>
    <row r="16" spans="1:7" ht="20.100000000000001" customHeight="1" x14ac:dyDescent="0.25">
      <c r="A16" s="5"/>
      <c r="B16" s="15">
        <v>1982</v>
      </c>
      <c r="C16" s="16" t="s">
        <v>19</v>
      </c>
      <c r="D16" s="16" t="s">
        <v>7</v>
      </c>
      <c r="E16" s="16" t="s">
        <v>13</v>
      </c>
      <c r="F16" s="5"/>
      <c r="G16" s="17">
        <v>2014</v>
      </c>
    </row>
    <row r="17" spans="1:6" ht="20.100000000000001" customHeight="1" x14ac:dyDescent="0.25">
      <c r="A17" s="5"/>
      <c r="B17" s="12">
        <v>1986</v>
      </c>
      <c r="C17" s="13" t="s">
        <v>17</v>
      </c>
      <c r="D17" s="13" t="s">
        <v>6</v>
      </c>
      <c r="E17" s="13" t="s">
        <v>13</v>
      </c>
      <c r="F17" s="5"/>
    </row>
    <row r="18" spans="1:6" ht="20.100000000000001" customHeight="1" x14ac:dyDescent="0.25">
      <c r="A18" s="5"/>
      <c r="B18" s="12">
        <v>1990</v>
      </c>
      <c r="C18" s="13" t="s">
        <v>7</v>
      </c>
      <c r="D18" s="13" t="s">
        <v>13</v>
      </c>
      <c r="E18" s="13" t="s">
        <v>6</v>
      </c>
      <c r="F18" s="5"/>
    </row>
    <row r="19" spans="1:6" ht="20.100000000000001" customHeight="1" x14ac:dyDescent="0.25">
      <c r="A19" s="5"/>
      <c r="B19" s="31">
        <v>1994</v>
      </c>
      <c r="C19" s="32" t="s">
        <v>20</v>
      </c>
      <c r="D19" s="32" t="s">
        <v>11</v>
      </c>
      <c r="E19" s="32" t="s">
        <v>7</v>
      </c>
      <c r="F19" s="5"/>
    </row>
    <row r="20" spans="1:6" ht="20.100000000000001" customHeight="1" x14ac:dyDescent="0.25">
      <c r="A20" s="5"/>
      <c r="B20" s="12">
        <v>1998</v>
      </c>
      <c r="C20" s="13" t="s">
        <v>9</v>
      </c>
      <c r="D20" s="13" t="s">
        <v>9</v>
      </c>
      <c r="E20" s="13" t="s">
        <v>11</v>
      </c>
      <c r="F20" s="5"/>
    </row>
    <row r="21" spans="1:6" ht="20.100000000000001" customHeight="1" x14ac:dyDescent="0.25">
      <c r="A21" s="5"/>
      <c r="B21" s="12">
        <v>2002</v>
      </c>
      <c r="C21" s="13" t="s">
        <v>21</v>
      </c>
      <c r="D21" s="13" t="s">
        <v>11</v>
      </c>
      <c r="E21" s="13" t="s">
        <v>22</v>
      </c>
      <c r="F21" s="5"/>
    </row>
    <row r="22" spans="1:6" ht="20.100000000000001" customHeight="1" x14ac:dyDescent="0.25">
      <c r="A22" s="5"/>
      <c r="B22" s="15">
        <v>2006</v>
      </c>
      <c r="C22" s="16" t="s">
        <v>22</v>
      </c>
      <c r="D22" s="16" t="s">
        <v>7</v>
      </c>
      <c r="E22" s="16" t="s">
        <v>9</v>
      </c>
      <c r="F22" s="5"/>
    </row>
    <row r="23" spans="1:6" ht="20.100000000000001" customHeight="1" x14ac:dyDescent="0.25">
      <c r="A23" s="5"/>
      <c r="B23" s="15">
        <v>2010</v>
      </c>
      <c r="C23" s="16" t="s">
        <v>23</v>
      </c>
      <c r="D23" s="16" t="s">
        <v>19</v>
      </c>
      <c r="E23" s="16" t="s">
        <v>18</v>
      </c>
      <c r="F23" s="5"/>
    </row>
    <row r="24" spans="1:6" ht="20.100000000000001" customHeight="1" x14ac:dyDescent="0.25">
      <c r="A24" s="5"/>
      <c r="B24" s="12">
        <v>2014</v>
      </c>
      <c r="C24" s="13" t="s">
        <v>11</v>
      </c>
      <c r="D24" s="13" t="s">
        <v>22</v>
      </c>
      <c r="E24" s="13" t="s">
        <v>6</v>
      </c>
      <c r="F24" s="5"/>
    </row>
    <row r="25" spans="1:6" ht="20.100000000000001" customHeight="1" x14ac:dyDescent="0.25">
      <c r="A25" s="5"/>
      <c r="B25" s="15">
        <v>2018</v>
      </c>
      <c r="C25" s="16" t="s">
        <v>24</v>
      </c>
      <c r="D25" s="16" t="s">
        <v>9</v>
      </c>
      <c r="E25" s="16" t="s">
        <v>25</v>
      </c>
      <c r="F25" s="5"/>
    </row>
    <row r="26" spans="1:6" ht="36.75" customHeight="1" x14ac:dyDescent="0.25">
      <c r="A26" s="5"/>
      <c r="B26" s="5"/>
      <c r="C26" s="5"/>
      <c r="D26" s="5"/>
      <c r="E26" s="5"/>
      <c r="F26" s="5"/>
    </row>
  </sheetData>
  <mergeCells count="1">
    <mergeCell ref="B2:G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D24A5-6C69-4E6D-9138-12BE9B417233}">
  <dimension ref="A1:G26"/>
  <sheetViews>
    <sheetView showGridLines="0" workbookViewId="0">
      <selection activeCell="G5" sqref="G5"/>
    </sheetView>
  </sheetViews>
  <sheetFormatPr defaultRowHeight="20.100000000000001" customHeight="1" x14ac:dyDescent="0.25"/>
  <cols>
    <col min="1" max="1" width="2.28515625" style="2" customWidth="1"/>
    <col min="2" max="2" width="10.85546875" style="2" customWidth="1"/>
    <col min="3" max="3" width="24.7109375" style="2" customWidth="1"/>
    <col min="4" max="4" width="17.7109375" style="2" customWidth="1"/>
    <col min="5" max="5" width="18.28515625" style="2" customWidth="1"/>
    <col min="6" max="6" width="2.7109375" style="2" customWidth="1"/>
    <col min="7" max="7" width="59.140625" style="2" customWidth="1"/>
    <col min="8" max="8" width="19.140625" style="2" customWidth="1"/>
    <col min="9" max="16384" width="9.140625" style="2"/>
  </cols>
  <sheetData>
    <row r="1" spans="1:7" ht="20.100000000000001" customHeight="1" x14ac:dyDescent="0.25">
      <c r="G1"/>
    </row>
    <row r="2" spans="1:7" ht="20.100000000000001" customHeight="1" thickBot="1" x14ac:dyDescent="0.35">
      <c r="A2" s="3"/>
      <c r="B2" s="4" t="s">
        <v>35</v>
      </c>
      <c r="C2" s="4"/>
      <c r="D2" s="4"/>
      <c r="E2" s="4"/>
      <c r="F2" s="4"/>
      <c r="G2" s="4"/>
    </row>
    <row r="3" spans="1:7" ht="20.100000000000001" customHeight="1" thickTop="1" x14ac:dyDescent="0.25">
      <c r="A3" s="5"/>
      <c r="B3" s="5"/>
      <c r="C3" s="5"/>
      <c r="D3" s="5"/>
      <c r="E3" s="5"/>
      <c r="F3" s="5"/>
    </row>
    <row r="4" spans="1:7" ht="20.100000000000001" customHeight="1" x14ac:dyDescent="0.25">
      <c r="A4" s="5"/>
      <c r="B4" s="6" t="s">
        <v>0</v>
      </c>
      <c r="C4" s="7" t="s">
        <v>1</v>
      </c>
      <c r="D4" s="7" t="s">
        <v>2</v>
      </c>
      <c r="E4" s="7" t="s">
        <v>3</v>
      </c>
      <c r="F4" s="5"/>
      <c r="G4" s="25" t="s">
        <v>36</v>
      </c>
    </row>
    <row r="5" spans="1:7" ht="20.100000000000001" customHeight="1" x14ac:dyDescent="0.25">
      <c r="A5" s="5"/>
      <c r="B5" s="12">
        <v>1930</v>
      </c>
      <c r="C5" s="13" t="s">
        <v>5</v>
      </c>
      <c r="D5" s="13" t="s">
        <v>5</v>
      </c>
      <c r="E5" s="13" t="s">
        <v>6</v>
      </c>
      <c r="F5" s="5"/>
      <c r="G5" s="20" cm="1">
        <f t="array" ref="G5:G6">_xlfn._xlws.FILTER(B4:B24,(ISNUMBER(MATCH(D4:D24,{"Brazil","Argentina","Uruguay"},0)))*
(ISNUMBER(MATCH(E4:E24,{"Brazil","Argentina","Uruguay"},0))))</f>
        <v>1930</v>
      </c>
    </row>
    <row r="6" spans="1:7" ht="20.100000000000001" customHeight="1" x14ac:dyDescent="0.25">
      <c r="A6" s="5"/>
      <c r="B6" s="15">
        <v>1934</v>
      </c>
      <c r="C6" s="16" t="s">
        <v>7</v>
      </c>
      <c r="D6" s="16" t="s">
        <v>7</v>
      </c>
      <c r="E6" s="16" t="s">
        <v>8</v>
      </c>
      <c r="F6" s="5"/>
      <c r="G6" s="17">
        <v>1950</v>
      </c>
    </row>
    <row r="7" spans="1:7" ht="20.100000000000001" customHeight="1" x14ac:dyDescent="0.25">
      <c r="A7" s="5"/>
      <c r="B7" s="15">
        <v>1938</v>
      </c>
      <c r="C7" s="16" t="s">
        <v>9</v>
      </c>
      <c r="D7" s="16" t="s">
        <v>7</v>
      </c>
      <c r="E7" s="16" t="s">
        <v>10</v>
      </c>
      <c r="F7" s="5"/>
      <c r="G7"/>
    </row>
    <row r="8" spans="1:7" ht="20.100000000000001" customHeight="1" x14ac:dyDescent="0.25">
      <c r="A8" s="5"/>
      <c r="B8" s="12">
        <v>1950</v>
      </c>
      <c r="C8" s="13" t="s">
        <v>11</v>
      </c>
      <c r="D8" s="13" t="s">
        <v>5</v>
      </c>
      <c r="E8" s="13" t="s">
        <v>11</v>
      </c>
      <c r="F8" s="5"/>
      <c r="G8"/>
    </row>
    <row r="9" spans="1:7" ht="20.100000000000001" customHeight="1" x14ac:dyDescent="0.25">
      <c r="A9" s="5"/>
      <c r="B9" s="15">
        <v>1954</v>
      </c>
      <c r="C9" s="16" t="s">
        <v>12</v>
      </c>
      <c r="D9" s="16" t="s">
        <v>13</v>
      </c>
      <c r="E9" s="16" t="s">
        <v>10</v>
      </c>
      <c r="F9" s="5"/>
      <c r="G9"/>
    </row>
    <row r="10" spans="1:7" ht="20.100000000000001" customHeight="1" x14ac:dyDescent="0.25">
      <c r="A10" s="5"/>
      <c r="B10" s="15">
        <v>1958</v>
      </c>
      <c r="C10" s="16" t="s">
        <v>14</v>
      </c>
      <c r="D10" s="16" t="s">
        <v>11</v>
      </c>
      <c r="E10" s="16" t="s">
        <v>14</v>
      </c>
      <c r="F10" s="5"/>
      <c r="G10"/>
    </row>
    <row r="11" spans="1:7" ht="20.100000000000001" customHeight="1" x14ac:dyDescent="0.25">
      <c r="A11" s="5"/>
      <c r="B11" s="15">
        <v>1962</v>
      </c>
      <c r="C11" s="16" t="s">
        <v>15</v>
      </c>
      <c r="D11" s="16" t="s">
        <v>11</v>
      </c>
      <c r="E11" s="16" t="s">
        <v>8</v>
      </c>
      <c r="F11" s="5"/>
      <c r="G11"/>
    </row>
    <row r="12" spans="1:7" ht="20.100000000000001" customHeight="1" x14ac:dyDescent="0.25">
      <c r="A12" s="5"/>
      <c r="B12" s="15">
        <v>1966</v>
      </c>
      <c r="C12" s="16" t="s">
        <v>16</v>
      </c>
      <c r="D12" s="16" t="s">
        <v>16</v>
      </c>
      <c r="E12" s="16" t="s">
        <v>13</v>
      </c>
      <c r="F12" s="5"/>
      <c r="G12"/>
    </row>
    <row r="13" spans="1:7" ht="20.100000000000001" customHeight="1" x14ac:dyDescent="0.25">
      <c r="A13" s="5"/>
      <c r="B13" s="33">
        <v>1970</v>
      </c>
      <c r="C13" s="34" t="s">
        <v>17</v>
      </c>
      <c r="D13" s="34" t="s">
        <v>11</v>
      </c>
      <c r="E13" s="34" t="s">
        <v>7</v>
      </c>
      <c r="F13" s="5"/>
      <c r="G13"/>
    </row>
    <row r="14" spans="1:7" ht="20.100000000000001" customHeight="1" x14ac:dyDescent="0.25">
      <c r="A14" s="5"/>
      <c r="B14" s="15">
        <v>1974</v>
      </c>
      <c r="C14" s="16" t="s">
        <v>13</v>
      </c>
      <c r="D14" s="16" t="s">
        <v>13</v>
      </c>
      <c r="E14" s="16" t="s">
        <v>18</v>
      </c>
      <c r="F14" s="5"/>
      <c r="G14"/>
    </row>
    <row r="15" spans="1:7" ht="20.100000000000001" customHeight="1" x14ac:dyDescent="0.25">
      <c r="A15" s="5"/>
      <c r="B15" s="15">
        <v>1978</v>
      </c>
      <c r="C15" s="16" t="s">
        <v>6</v>
      </c>
      <c r="D15" s="16" t="s">
        <v>6</v>
      </c>
      <c r="E15" s="16" t="s">
        <v>18</v>
      </c>
      <c r="F15" s="5"/>
      <c r="G15"/>
    </row>
    <row r="16" spans="1:7" ht="20.100000000000001" customHeight="1" x14ac:dyDescent="0.25">
      <c r="A16" s="5"/>
      <c r="B16" s="15">
        <v>1982</v>
      </c>
      <c r="C16" s="16" t="s">
        <v>19</v>
      </c>
      <c r="D16" s="16" t="s">
        <v>7</v>
      </c>
      <c r="E16" s="16" t="s">
        <v>13</v>
      </c>
      <c r="F16" s="5"/>
      <c r="G16"/>
    </row>
    <row r="17" spans="1:6" ht="20.100000000000001" customHeight="1" x14ac:dyDescent="0.25">
      <c r="A17" s="5"/>
      <c r="B17" s="15">
        <v>1986</v>
      </c>
      <c r="C17" s="16" t="s">
        <v>17</v>
      </c>
      <c r="D17" s="16" t="s">
        <v>6</v>
      </c>
      <c r="E17" s="16" t="s">
        <v>13</v>
      </c>
      <c r="F17" s="5"/>
    </row>
    <row r="18" spans="1:6" ht="20.100000000000001" customHeight="1" x14ac:dyDescent="0.25">
      <c r="A18" s="5"/>
      <c r="B18" s="15">
        <v>1990</v>
      </c>
      <c r="C18" s="16" t="s">
        <v>7</v>
      </c>
      <c r="D18" s="16" t="s">
        <v>13</v>
      </c>
      <c r="E18" s="16" t="s">
        <v>6</v>
      </c>
      <c r="F18" s="5"/>
    </row>
    <row r="19" spans="1:6" ht="20.100000000000001" customHeight="1" x14ac:dyDescent="0.25">
      <c r="A19" s="5"/>
      <c r="B19" s="33">
        <v>1994</v>
      </c>
      <c r="C19" s="34" t="s">
        <v>20</v>
      </c>
      <c r="D19" s="34" t="s">
        <v>11</v>
      </c>
      <c r="E19" s="34" t="s">
        <v>7</v>
      </c>
      <c r="F19" s="5"/>
    </row>
    <row r="20" spans="1:6" ht="20.100000000000001" customHeight="1" x14ac:dyDescent="0.25">
      <c r="A20" s="5"/>
      <c r="B20" s="15">
        <v>1998</v>
      </c>
      <c r="C20" s="16" t="s">
        <v>9</v>
      </c>
      <c r="D20" s="16" t="s">
        <v>9</v>
      </c>
      <c r="E20" s="16" t="s">
        <v>11</v>
      </c>
      <c r="F20" s="5"/>
    </row>
    <row r="21" spans="1:6" ht="20.100000000000001" customHeight="1" x14ac:dyDescent="0.25">
      <c r="A21" s="5"/>
      <c r="B21" s="15">
        <v>2002</v>
      </c>
      <c r="C21" s="16" t="s">
        <v>21</v>
      </c>
      <c r="D21" s="16" t="s">
        <v>11</v>
      </c>
      <c r="E21" s="16" t="s">
        <v>22</v>
      </c>
      <c r="F21" s="5"/>
    </row>
    <row r="22" spans="1:6" ht="20.100000000000001" customHeight="1" x14ac:dyDescent="0.25">
      <c r="A22" s="5"/>
      <c r="B22" s="15">
        <v>2006</v>
      </c>
      <c r="C22" s="16" t="s">
        <v>22</v>
      </c>
      <c r="D22" s="16" t="s">
        <v>7</v>
      </c>
      <c r="E22" s="16" t="s">
        <v>9</v>
      </c>
      <c r="F22" s="5"/>
    </row>
    <row r="23" spans="1:6" ht="20.100000000000001" customHeight="1" x14ac:dyDescent="0.25">
      <c r="A23" s="5"/>
      <c r="B23" s="15">
        <v>2010</v>
      </c>
      <c r="C23" s="16" t="s">
        <v>23</v>
      </c>
      <c r="D23" s="16" t="s">
        <v>19</v>
      </c>
      <c r="E23" s="16" t="s">
        <v>18</v>
      </c>
      <c r="F23" s="5"/>
    </row>
    <row r="24" spans="1:6" ht="20.100000000000001" customHeight="1" x14ac:dyDescent="0.25">
      <c r="A24" s="5"/>
      <c r="B24" s="15">
        <v>2014</v>
      </c>
      <c r="C24" s="16" t="s">
        <v>11</v>
      </c>
      <c r="D24" s="16" t="s">
        <v>22</v>
      </c>
      <c r="E24" s="16" t="s">
        <v>6</v>
      </c>
      <c r="F24" s="5"/>
    </row>
    <row r="25" spans="1:6" ht="20.100000000000001" customHeight="1" x14ac:dyDescent="0.25">
      <c r="A25" s="5"/>
      <c r="B25" s="15">
        <v>2018</v>
      </c>
      <c r="C25" s="16" t="s">
        <v>24</v>
      </c>
      <c r="D25" s="16" t="s">
        <v>9</v>
      </c>
      <c r="E25" s="16" t="s">
        <v>25</v>
      </c>
      <c r="F25" s="5"/>
    </row>
    <row r="26" spans="1:6" ht="36.75" customHeight="1" x14ac:dyDescent="0.25">
      <c r="A26" s="5"/>
      <c r="B26" s="5"/>
      <c r="C26" s="5"/>
      <c r="D26" s="5"/>
      <c r="E26" s="5"/>
      <c r="F26" s="5"/>
    </row>
  </sheetData>
  <mergeCells count="1">
    <mergeCell ref="B2:G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E1012-7130-4785-BB2D-37502AC61F36}">
  <dimension ref="A1:G26"/>
  <sheetViews>
    <sheetView showGridLines="0" tabSelected="1" workbookViewId="0">
      <selection activeCell="G24" sqref="G24"/>
    </sheetView>
  </sheetViews>
  <sheetFormatPr defaultRowHeight="20.100000000000001" customHeight="1" x14ac:dyDescent="0.25"/>
  <cols>
    <col min="1" max="1" width="2.28515625" style="2" customWidth="1"/>
    <col min="2" max="2" width="10.85546875" style="2" customWidth="1"/>
    <col min="3" max="3" width="24.7109375" style="2" customWidth="1"/>
    <col min="4" max="4" width="17.7109375" style="2" customWidth="1"/>
    <col min="5" max="5" width="18.28515625" style="2" customWidth="1"/>
    <col min="6" max="6" width="2.7109375" style="2" customWidth="1"/>
    <col min="7" max="7" width="35.28515625" style="2" customWidth="1"/>
    <col min="8" max="8" width="19.140625" style="2" customWidth="1"/>
    <col min="9" max="16384" width="9.140625" style="2"/>
  </cols>
  <sheetData>
    <row r="1" spans="1:7" ht="20.100000000000001" customHeight="1" x14ac:dyDescent="0.25">
      <c r="G1"/>
    </row>
    <row r="2" spans="1:7" ht="20.100000000000001" customHeight="1" thickBot="1" x14ac:dyDescent="0.35">
      <c r="A2" s="3"/>
      <c r="B2" s="4" t="s">
        <v>38</v>
      </c>
      <c r="C2" s="4"/>
      <c r="D2" s="4"/>
      <c r="E2" s="4"/>
      <c r="F2" s="4"/>
      <c r="G2" s="4"/>
    </row>
    <row r="3" spans="1:7" ht="20.100000000000001" customHeight="1" thickTop="1" x14ac:dyDescent="0.25">
      <c r="A3" s="5"/>
      <c r="B3" s="5"/>
      <c r="C3" s="5"/>
      <c r="D3" s="5"/>
      <c r="E3" s="5"/>
      <c r="F3" s="5"/>
    </row>
    <row r="4" spans="1:7" ht="20.100000000000001" customHeight="1" x14ac:dyDescent="0.25">
      <c r="A4" s="5"/>
      <c r="B4" s="6" t="s">
        <v>0</v>
      </c>
      <c r="C4" s="7" t="s">
        <v>1</v>
      </c>
      <c r="D4" s="7" t="s">
        <v>2</v>
      </c>
      <c r="E4" s="7" t="s">
        <v>3</v>
      </c>
      <c r="F4" s="5"/>
      <c r="G4" s="25" t="s">
        <v>37</v>
      </c>
    </row>
    <row r="5" spans="1:7" ht="20.100000000000001" customHeight="1" x14ac:dyDescent="0.25">
      <c r="A5" s="5"/>
      <c r="B5" s="15">
        <v>1930</v>
      </c>
      <c r="C5" s="16" t="s">
        <v>5</v>
      </c>
      <c r="D5" s="16" t="s">
        <v>5</v>
      </c>
      <c r="E5" s="16" t="s">
        <v>6</v>
      </c>
      <c r="F5" s="5"/>
      <c r="G5" s="20" cm="1">
        <f t="array" ref="G5:G8">_xlfn._xlws.FILTER(B5:B25,ISNUMBER(SEARCH("*Germany",D5:D25)))</f>
        <v>1954</v>
      </c>
    </row>
    <row r="6" spans="1:7" ht="20.100000000000001" customHeight="1" x14ac:dyDescent="0.25">
      <c r="A6" s="5"/>
      <c r="B6" s="15">
        <v>1934</v>
      </c>
      <c r="C6" s="16" t="s">
        <v>7</v>
      </c>
      <c r="D6" s="16" t="s">
        <v>7</v>
      </c>
      <c r="E6" s="16" t="s">
        <v>8</v>
      </c>
      <c r="F6" s="5"/>
      <c r="G6" s="17">
        <v>1974</v>
      </c>
    </row>
    <row r="7" spans="1:7" ht="20.100000000000001" customHeight="1" x14ac:dyDescent="0.3">
      <c r="A7" s="5"/>
      <c r="B7" s="15">
        <v>1938</v>
      </c>
      <c r="C7" s="16" t="s">
        <v>9</v>
      </c>
      <c r="D7" s="16" t="s">
        <v>7</v>
      </c>
      <c r="E7" s="16" t="s">
        <v>10</v>
      </c>
      <c r="F7" s="5"/>
      <c r="G7" s="30">
        <v>1990</v>
      </c>
    </row>
    <row r="8" spans="1:7" ht="20.100000000000001" customHeight="1" x14ac:dyDescent="0.3">
      <c r="A8" s="5"/>
      <c r="B8" s="15">
        <v>1950</v>
      </c>
      <c r="C8" s="16" t="s">
        <v>11</v>
      </c>
      <c r="D8" s="16" t="s">
        <v>5</v>
      </c>
      <c r="E8" s="16" t="s">
        <v>11</v>
      </c>
      <c r="F8" s="5"/>
      <c r="G8" s="30">
        <v>2014</v>
      </c>
    </row>
    <row r="9" spans="1:7" ht="20.100000000000001" customHeight="1" x14ac:dyDescent="0.25">
      <c r="A9" s="5"/>
      <c r="B9" s="35">
        <v>1954</v>
      </c>
      <c r="C9" s="36" t="s">
        <v>12</v>
      </c>
      <c r="D9" s="36" t="s">
        <v>13</v>
      </c>
      <c r="E9" s="36" t="s">
        <v>10</v>
      </c>
      <c r="F9" s="5"/>
      <c r="G9"/>
    </row>
    <row r="10" spans="1:7" ht="20.100000000000001" customHeight="1" x14ac:dyDescent="0.25">
      <c r="A10" s="5"/>
      <c r="B10" s="15">
        <v>1958</v>
      </c>
      <c r="C10" s="16" t="s">
        <v>14</v>
      </c>
      <c r="D10" s="16" t="s">
        <v>11</v>
      </c>
      <c r="E10" s="16" t="s">
        <v>14</v>
      </c>
      <c r="F10" s="5"/>
      <c r="G10"/>
    </row>
    <row r="11" spans="1:7" ht="20.100000000000001" customHeight="1" x14ac:dyDescent="0.25">
      <c r="A11" s="5"/>
      <c r="B11" s="15">
        <v>1962</v>
      </c>
      <c r="C11" s="16" t="s">
        <v>15</v>
      </c>
      <c r="D11" s="16" t="s">
        <v>11</v>
      </c>
      <c r="E11" s="16" t="s">
        <v>8</v>
      </c>
      <c r="F11" s="5"/>
      <c r="G11"/>
    </row>
    <row r="12" spans="1:7" ht="20.100000000000001" customHeight="1" x14ac:dyDescent="0.25">
      <c r="A12" s="5"/>
      <c r="B12" s="15">
        <v>1966</v>
      </c>
      <c r="C12" s="16" t="s">
        <v>16</v>
      </c>
      <c r="D12" s="16" t="s">
        <v>16</v>
      </c>
      <c r="E12" s="16" t="s">
        <v>13</v>
      </c>
      <c r="F12" s="5"/>
      <c r="G12"/>
    </row>
    <row r="13" spans="1:7" ht="20.100000000000001" customHeight="1" x14ac:dyDescent="0.25">
      <c r="A13" s="5"/>
      <c r="B13" s="33">
        <v>1970</v>
      </c>
      <c r="C13" s="34" t="s">
        <v>17</v>
      </c>
      <c r="D13" s="34" t="s">
        <v>11</v>
      </c>
      <c r="E13" s="34" t="s">
        <v>7</v>
      </c>
      <c r="F13" s="5"/>
      <c r="G13"/>
    </row>
    <row r="14" spans="1:7" ht="20.100000000000001" customHeight="1" x14ac:dyDescent="0.25">
      <c r="A14" s="5"/>
      <c r="B14" s="35">
        <v>1974</v>
      </c>
      <c r="C14" s="36" t="s">
        <v>13</v>
      </c>
      <c r="D14" s="36" t="s">
        <v>13</v>
      </c>
      <c r="E14" s="36" t="s">
        <v>18</v>
      </c>
      <c r="F14" s="5"/>
      <c r="G14"/>
    </row>
    <row r="15" spans="1:7" ht="20.100000000000001" customHeight="1" x14ac:dyDescent="0.25">
      <c r="A15" s="5"/>
      <c r="B15" s="15">
        <v>1978</v>
      </c>
      <c r="C15" s="16" t="s">
        <v>6</v>
      </c>
      <c r="D15" s="16" t="s">
        <v>6</v>
      </c>
      <c r="E15" s="16" t="s">
        <v>18</v>
      </c>
      <c r="F15" s="5"/>
      <c r="G15"/>
    </row>
    <row r="16" spans="1:7" ht="20.100000000000001" customHeight="1" x14ac:dyDescent="0.25">
      <c r="A16" s="5"/>
      <c r="B16" s="15">
        <v>1982</v>
      </c>
      <c r="C16" s="16" t="s">
        <v>19</v>
      </c>
      <c r="D16" s="16" t="s">
        <v>7</v>
      </c>
      <c r="E16" s="16" t="s">
        <v>13</v>
      </c>
      <c r="F16" s="5"/>
      <c r="G16"/>
    </row>
    <row r="17" spans="1:6" ht="20.100000000000001" customHeight="1" x14ac:dyDescent="0.25">
      <c r="A17" s="5"/>
      <c r="B17" s="15">
        <v>1986</v>
      </c>
      <c r="C17" s="16" t="s">
        <v>17</v>
      </c>
      <c r="D17" s="16" t="s">
        <v>6</v>
      </c>
      <c r="E17" s="16" t="s">
        <v>13</v>
      </c>
      <c r="F17" s="5"/>
    </row>
    <row r="18" spans="1:6" ht="20.100000000000001" customHeight="1" x14ac:dyDescent="0.25">
      <c r="A18" s="5"/>
      <c r="B18" s="35">
        <v>1990</v>
      </c>
      <c r="C18" s="36" t="s">
        <v>7</v>
      </c>
      <c r="D18" s="36" t="s">
        <v>13</v>
      </c>
      <c r="E18" s="36" t="s">
        <v>6</v>
      </c>
      <c r="F18" s="5"/>
    </row>
    <row r="19" spans="1:6" ht="20.100000000000001" customHeight="1" x14ac:dyDescent="0.25">
      <c r="A19" s="5"/>
      <c r="B19" s="33">
        <v>1994</v>
      </c>
      <c r="C19" s="34" t="s">
        <v>20</v>
      </c>
      <c r="D19" s="34" t="s">
        <v>11</v>
      </c>
      <c r="E19" s="34" t="s">
        <v>7</v>
      </c>
      <c r="F19" s="5"/>
    </row>
    <row r="20" spans="1:6" ht="20.100000000000001" customHeight="1" x14ac:dyDescent="0.25">
      <c r="A20" s="5"/>
      <c r="B20" s="15">
        <v>1998</v>
      </c>
      <c r="C20" s="16" t="s">
        <v>9</v>
      </c>
      <c r="D20" s="16" t="s">
        <v>9</v>
      </c>
      <c r="E20" s="16" t="s">
        <v>11</v>
      </c>
      <c r="F20" s="5"/>
    </row>
    <row r="21" spans="1:6" ht="20.100000000000001" customHeight="1" x14ac:dyDescent="0.25">
      <c r="A21" s="5"/>
      <c r="B21" s="15">
        <v>2002</v>
      </c>
      <c r="C21" s="16" t="s">
        <v>21</v>
      </c>
      <c r="D21" s="16" t="s">
        <v>11</v>
      </c>
      <c r="E21" s="16" t="s">
        <v>22</v>
      </c>
      <c r="F21" s="5"/>
    </row>
    <row r="22" spans="1:6" ht="20.100000000000001" customHeight="1" x14ac:dyDescent="0.25">
      <c r="A22" s="5"/>
      <c r="B22" s="15">
        <v>2006</v>
      </c>
      <c r="C22" s="16" t="s">
        <v>22</v>
      </c>
      <c r="D22" s="16" t="s">
        <v>7</v>
      </c>
      <c r="E22" s="16" t="s">
        <v>9</v>
      </c>
      <c r="F22" s="5"/>
    </row>
    <row r="23" spans="1:6" ht="20.100000000000001" customHeight="1" x14ac:dyDescent="0.25">
      <c r="A23" s="5"/>
      <c r="B23" s="15">
        <v>2010</v>
      </c>
      <c r="C23" s="16" t="s">
        <v>23</v>
      </c>
      <c r="D23" s="16" t="s">
        <v>19</v>
      </c>
      <c r="E23" s="16" t="s">
        <v>18</v>
      </c>
      <c r="F23" s="5"/>
    </row>
    <row r="24" spans="1:6" ht="20.100000000000001" customHeight="1" x14ac:dyDescent="0.25">
      <c r="A24" s="5"/>
      <c r="B24" s="35">
        <v>2014</v>
      </c>
      <c r="C24" s="36" t="s">
        <v>11</v>
      </c>
      <c r="D24" s="36" t="s">
        <v>22</v>
      </c>
      <c r="E24" s="36" t="s">
        <v>6</v>
      </c>
      <c r="F24" s="5"/>
    </row>
    <row r="25" spans="1:6" ht="20.100000000000001" customHeight="1" x14ac:dyDescent="0.25">
      <c r="A25" s="5"/>
      <c r="B25" s="15">
        <v>2018</v>
      </c>
      <c r="C25" s="16" t="s">
        <v>24</v>
      </c>
      <c r="D25" s="16" t="s">
        <v>9</v>
      </c>
      <c r="E25" s="16" t="s">
        <v>25</v>
      </c>
      <c r="F25" s="5"/>
    </row>
    <row r="26" spans="1:6" ht="36.75" customHeight="1" x14ac:dyDescent="0.25">
      <c r="A26" s="5"/>
      <c r="B26" s="5"/>
      <c r="C26" s="5"/>
      <c r="D26" s="5"/>
      <c r="E26" s="5"/>
      <c r="F26" s="5"/>
    </row>
  </sheetData>
  <mergeCells count="1">
    <mergeCell ref="B2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Filter_OV</vt:lpstr>
      <vt:lpstr>Overview</vt:lpstr>
      <vt:lpstr>OR</vt:lpstr>
      <vt:lpstr>OR (2)</vt:lpstr>
      <vt:lpstr>AND</vt:lpstr>
      <vt:lpstr>AND (2)</vt:lpstr>
      <vt:lpstr>OR within OR</vt:lpstr>
      <vt:lpstr>OR within AND</vt:lpstr>
      <vt:lpstr>FILTER</vt:lpstr>
      <vt:lpstr>FILTER (2)</vt:lpstr>
      <vt:lpstr>Alternative</vt:lpstr>
      <vt:lpstr>Alternative (2)</vt:lpstr>
      <vt:lpstr>Advanced</vt:lpstr>
      <vt:lpstr>Advanced!Criteria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USER</cp:lastModifiedBy>
  <cp:revision/>
  <dcterms:created xsi:type="dcterms:W3CDTF">2021-07-27T05:02:29Z</dcterms:created>
  <dcterms:modified xsi:type="dcterms:W3CDTF">2022-10-30T08:09:01Z</dcterms:modified>
  <cp:category/>
  <cp:contentStatus/>
</cp:coreProperties>
</file>