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OFTEKO\Articles\585\"/>
    </mc:Choice>
  </mc:AlternateContent>
  <xr:revisionPtr revIDLastSave="0" documentId="13_ncr:1_{8EFF1589-A576-4CD8-8432-631057F2BBF8}" xr6:coauthVersionLast="47" xr6:coauthVersionMax="47" xr10:uidLastSave="{00000000-0000-0000-0000-000000000000}"/>
  <bookViews>
    <workbookView xWindow="-120" yWindow="-120" windowWidth="38640" windowHeight="21240" tabRatio="840" xr2:uid="{A3B0D6FE-9850-4C95-A3D2-3E3D434A49A7}"/>
  </bookViews>
  <sheets>
    <sheet name="Sort &amp; Filter" sheetId="1" r:id="rId1"/>
    <sheet name="Advanced Filter" sheetId="2" r:id="rId2"/>
    <sheet name="AutoFilter" sheetId="3" r:id="rId3"/>
    <sheet name="FILTER with AND" sheetId="4" r:id="rId4"/>
    <sheet name="FILTER with OR" sheetId="5" r:id="rId5"/>
    <sheet name="FILTER with AND-OR" sheetId="6" r:id="rId6"/>
    <sheet name="Duplicates with FILTER" sheetId="7" r:id="rId7"/>
    <sheet name="Filtering Out Blanks" sheetId="8" r:id="rId8"/>
    <sheet name="Finding Text with FILTER" sheetId="9" r:id="rId9"/>
    <sheet name="Calculation with FILTER" sheetId="10" r:id="rId10"/>
    <sheet name="Case-Sensitive" sheetId="11" r:id="rId11"/>
    <sheet name="Showing Specific Columns" sheetId="12" r:id="rId12"/>
    <sheet name="Showing Specific Rows" sheetId="13" r:id="rId13"/>
  </sheets>
  <definedNames>
    <definedName name="_xlnm._FilterDatabase" localSheetId="1" hidden="1">'Advanced Filter'!$B$4:$G$23</definedName>
    <definedName name="_xlnm._FilterDatabase" localSheetId="2" hidden="1">AutoFilter!$B$4:$G$23</definedName>
    <definedName name="_xlnm._FilterDatabase" localSheetId="0" hidden="1">'Sort &amp; Filter'!$B$4:$G$23</definedName>
    <definedName name="_xlnm.Criteria" localSheetId="1">'Advanced Filter'!$E$8</definedName>
    <definedName name="_xlnm.Extract" localSheetId="1">'Advanced Filter'!$K$4:$P$4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8" l="1" a="1"/>
  <c r="B26" i="8" s="1"/>
  <c r="B26" i="7" a="1"/>
  <c r="B26" i="7" s="1"/>
  <c r="I14" i="13" a="1"/>
  <c r="I14" i="13" s="1"/>
  <c r="I14" i="12" a="1"/>
  <c r="I14" i="12" s="1"/>
  <c r="B28" i="11" a="1"/>
  <c r="B28" i="11" s="1"/>
  <c r="E28" i="10" a="1"/>
  <c r="E28" i="10" s="1"/>
  <c r="B26" i="9" a="1"/>
  <c r="B26" i="9" s="1"/>
  <c r="B31" i="6" a="1"/>
  <c r="B31" i="6" s="1"/>
  <c r="B30" i="5" a="1"/>
  <c r="B30" i="5" s="1"/>
  <c r="B30" i="4" a="1"/>
  <c r="B30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<sst xmlns="http://schemas.openxmlformats.org/spreadsheetml/2006/main" count="1972" uniqueCount="64">
  <si>
    <t>Brand</t>
  </si>
  <si>
    <t>Device</t>
  </si>
  <si>
    <t>Model</t>
  </si>
  <si>
    <t>Country of Origin</t>
  </si>
  <si>
    <t>Date of Release</t>
  </si>
  <si>
    <t>Price</t>
  </si>
  <si>
    <t>Gamind</t>
  </si>
  <si>
    <t>Notebook</t>
  </si>
  <si>
    <t>GNN876</t>
  </si>
  <si>
    <t>USA</t>
  </si>
  <si>
    <t>Desktop</t>
  </si>
  <si>
    <t>GND967</t>
  </si>
  <si>
    <t>Omicron</t>
  </si>
  <si>
    <t>OCN114</t>
  </si>
  <si>
    <t>GND995</t>
  </si>
  <si>
    <t>OCD052</t>
  </si>
  <si>
    <t>OCD065</t>
  </si>
  <si>
    <t>OCD041</t>
  </si>
  <si>
    <t>OCN116</t>
  </si>
  <si>
    <t>Codemy</t>
  </si>
  <si>
    <t>CMD360</t>
  </si>
  <si>
    <t>Taiwan</t>
  </si>
  <si>
    <t>CMN550</t>
  </si>
  <si>
    <t>CMN860</t>
  </si>
  <si>
    <t>Inchip</t>
  </si>
  <si>
    <t>ICN142</t>
  </si>
  <si>
    <t>Japan</t>
  </si>
  <si>
    <t>ICD052</t>
  </si>
  <si>
    <t>ICN165</t>
  </si>
  <si>
    <t>ICD011</t>
  </si>
  <si>
    <t>Bytec</t>
  </si>
  <si>
    <t>BTD405</t>
  </si>
  <si>
    <t>China</t>
  </si>
  <si>
    <t>BTN305</t>
  </si>
  <si>
    <t>BTN306</t>
  </si>
  <si>
    <t>BTN300</t>
  </si>
  <si>
    <t>Using Sort &amp; Filter Command</t>
  </si>
  <si>
    <t>Criteria</t>
  </si>
  <si>
    <t>&lt;900</t>
  </si>
  <si>
    <t>Using Advanced Filter</t>
  </si>
  <si>
    <t>Using Autofilter</t>
  </si>
  <si>
    <t>Use of FILTER Function with AND Logic</t>
  </si>
  <si>
    <t>Use of FILTER Function with OR Logic</t>
  </si>
  <si>
    <t>Use of FILTER Function with AND-OR Logic</t>
  </si>
  <si>
    <t>Use of FILTER to Find Duplicates</t>
  </si>
  <si>
    <t>Use of FILTER to Eliminate Rows with Blanks</t>
  </si>
  <si>
    <t>Use of FILTER to Find Specific Text</t>
  </si>
  <si>
    <t>Average Price</t>
  </si>
  <si>
    <t>Calculation After Filtering Data</t>
  </si>
  <si>
    <t>omicron</t>
  </si>
  <si>
    <t>codemy</t>
  </si>
  <si>
    <t>inchip</t>
  </si>
  <si>
    <t>bytec</t>
  </si>
  <si>
    <t>gamind</t>
  </si>
  <si>
    <t>Use of FILETR to Find Case-Sensitive Texts</t>
  </si>
  <si>
    <t>Use of FILTER to Show Specific Columns</t>
  </si>
  <si>
    <t>Country</t>
  </si>
  <si>
    <t>Use of FILTER to Show Specific Number of Rows</t>
  </si>
  <si>
    <t>&gt;&gt;&gt; Type the Formula in Cell L30 &gt;&gt;&gt;</t>
  </si>
  <si>
    <t>&gt;&gt;&gt; Type Formula in L26 &gt;&gt;&gt;</t>
  </si>
  <si>
    <t>&gt;&gt;&gt; Type the Formula in Cell L26 &gt;&gt;&gt;</t>
  </si>
  <si>
    <t>&gt;&gt;&gt; Find Average Price in Cell O28 &gt;&gt;&gt;</t>
  </si>
  <si>
    <t>&gt;&gt;&gt; Type the Formula in Cell W14 &gt;&gt;&gt;</t>
  </si>
  <si>
    <t>&gt;&gt;&gt; Type the Formula in Cell V14 &gt;&gt;&gt;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</si>
</sst>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-409]d\-mmm\-yyyy;@"/>
    <numFmt numFmtId="165" formatCode="&quot;$&quot;\ \ 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2"/>
      <color rgb="FF7F7F7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4" fillId="0" borderId="0" applyNumberFormat="0" applyFill="0" applyBorder="0" applyAlignment="0" applyProtection="0"/>
  </cellStyleXfs>
  <cellXfs count="61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164" fontId="0" fillId="0" borderId="6" xfId="0" applyNumberFormat="1" applyBorder="1"/>
    <xf numFmtId="44" fontId="0" fillId="0" borderId="7" xfId="1" applyFont="1" applyFill="1" applyBorder="1"/>
    <xf numFmtId="0" fontId="0" fillId="0" borderId="8" xfId="0" applyBorder="1"/>
    <xf numFmtId="0" fontId="0" fillId="0" borderId="9" xfId="0" applyBorder="1"/>
    <xf numFmtId="164" fontId="0" fillId="0" borderId="9" xfId="0" applyNumberFormat="1" applyBorder="1"/>
    <xf numFmtId="44" fontId="0" fillId="0" borderId="10" xfId="1" applyFont="1" applyBorder="1"/>
    <xf numFmtId="44" fontId="0" fillId="0" borderId="10" xfId="1" applyFont="1" applyFill="1" applyBorder="1"/>
    <xf numFmtId="0" fontId="0" fillId="0" borderId="11" xfId="0" applyBorder="1"/>
    <xf numFmtId="0" fontId="0" fillId="0" borderId="12" xfId="0" applyBorder="1"/>
    <xf numFmtId="164" fontId="0" fillId="0" borderId="12" xfId="0" applyNumberFormat="1" applyBorder="1"/>
    <xf numFmtId="44" fontId="0" fillId="0" borderId="13" xfId="1" applyFont="1" applyFill="1" applyBorder="1"/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0" xfId="0" applyNumberFormat="1"/>
    <xf numFmtId="44" fontId="0" fillId="0" borderId="0" xfId="1" applyFont="1"/>
    <xf numFmtId="0" fontId="0" fillId="0" borderId="2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2" borderId="1" xfId="2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0" fillId="0" borderId="0" xfId="0" applyFill="1"/>
    <xf numFmtId="0" fontId="0" fillId="0" borderId="6" xfId="0" applyFill="1" applyBorder="1"/>
    <xf numFmtId="0" fontId="0" fillId="0" borderId="9" xfId="0" applyFill="1" applyBorder="1"/>
    <xf numFmtId="44" fontId="0" fillId="0" borderId="13" xfId="1" applyFont="1" applyBorder="1"/>
    <xf numFmtId="165" fontId="0" fillId="0" borderId="13" xfId="1" applyNumberFormat="1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center"/>
    </xf>
  </cellXfs>
  <cellStyles count="4">
    <cellStyle name="Currency" xfId="1" builtinId="4"/>
    <cellStyle name="Explanatory Text" xfId="3" builtinId="53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2340A-5B8D-4AB5-A3B6-AF7BFC8AFD35}">
  <dimension ref="B2:G23"/>
  <sheetViews>
    <sheetView showGridLines="0" tabSelected="1" workbookViewId="0">
      <selection activeCell="J12" sqref="J12"/>
    </sheetView>
  </sheetViews>
  <sheetFormatPr defaultRowHeight="15" x14ac:dyDescent="0.25"/>
  <cols>
    <col min="1" max="1" width="2.85546875" customWidth="1"/>
    <col min="2" max="2" width="12.140625" customWidth="1"/>
    <col min="3" max="3" width="12.7109375" customWidth="1"/>
    <col min="4" max="4" width="11.42578125" bestFit="1" customWidth="1"/>
    <col min="5" max="5" width="20.85546875" bestFit="1" customWidth="1"/>
    <col min="6" max="6" width="19.5703125" bestFit="1" customWidth="1"/>
    <col min="7" max="7" width="14.28515625" customWidth="1"/>
    <col min="8" max="8" width="11.42578125" customWidth="1"/>
  </cols>
  <sheetData>
    <row r="2" spans="2:7" ht="18" thickBot="1" x14ac:dyDescent="0.35">
      <c r="B2" s="30" t="s">
        <v>36</v>
      </c>
      <c r="C2" s="30"/>
      <c r="D2" s="30"/>
      <c r="E2" s="30"/>
      <c r="F2" s="30"/>
      <c r="G2" s="30"/>
    </row>
    <row r="3" spans="2:7" ht="16.5" thickTop="1" thickBot="1" x14ac:dyDescent="0.3"/>
    <row r="4" spans="2:7" ht="15.75" thickBot="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</row>
    <row r="5" spans="2:7" x14ac:dyDescent="0.25">
      <c r="B5" s="4" t="s">
        <v>6</v>
      </c>
      <c r="C5" s="5" t="s">
        <v>7</v>
      </c>
      <c r="D5" s="5" t="s">
        <v>8</v>
      </c>
      <c r="E5" s="5" t="s">
        <v>9</v>
      </c>
      <c r="F5" s="6">
        <v>44244</v>
      </c>
      <c r="G5" s="7">
        <v>620</v>
      </c>
    </row>
    <row r="6" spans="2:7" x14ac:dyDescent="0.25">
      <c r="B6" s="8" t="s">
        <v>6</v>
      </c>
      <c r="C6" s="9" t="s">
        <v>10</v>
      </c>
      <c r="D6" s="9" t="s">
        <v>11</v>
      </c>
      <c r="E6" s="9" t="s">
        <v>9</v>
      </c>
      <c r="F6" s="10">
        <v>44298</v>
      </c>
      <c r="G6" s="11">
        <v>800</v>
      </c>
    </row>
    <row r="7" spans="2:7" x14ac:dyDescent="0.25">
      <c r="B7" s="8" t="s">
        <v>12</v>
      </c>
      <c r="C7" s="9" t="s">
        <v>7</v>
      </c>
      <c r="D7" s="9" t="s">
        <v>13</v>
      </c>
      <c r="E7" s="9" t="s">
        <v>9</v>
      </c>
      <c r="F7" s="10">
        <v>44335</v>
      </c>
      <c r="G7" s="12">
        <v>860</v>
      </c>
    </row>
    <row r="8" spans="2:7" x14ac:dyDescent="0.25">
      <c r="B8" s="8" t="s">
        <v>6</v>
      </c>
      <c r="C8" s="9" t="s">
        <v>10</v>
      </c>
      <c r="D8" s="9" t="s">
        <v>14</v>
      </c>
      <c r="E8" s="9" t="s">
        <v>9</v>
      </c>
      <c r="F8" s="10">
        <v>44215</v>
      </c>
      <c r="G8" s="11">
        <v>870</v>
      </c>
    </row>
    <row r="9" spans="2:7" x14ac:dyDescent="0.25">
      <c r="B9" s="8" t="s">
        <v>12</v>
      </c>
      <c r="C9" s="9" t="s">
        <v>10</v>
      </c>
      <c r="D9" s="9" t="s">
        <v>15</v>
      </c>
      <c r="E9" s="9" t="s">
        <v>9</v>
      </c>
      <c r="F9" s="10">
        <v>44341</v>
      </c>
      <c r="G9" s="11">
        <v>880</v>
      </c>
    </row>
    <row r="10" spans="2:7" x14ac:dyDescent="0.25">
      <c r="B10" s="8" t="s">
        <v>12</v>
      </c>
      <c r="C10" s="9" t="s">
        <v>10</v>
      </c>
      <c r="D10" s="9" t="s">
        <v>16</v>
      </c>
      <c r="E10" s="9" t="s">
        <v>9</v>
      </c>
      <c r="F10" s="10">
        <v>44242</v>
      </c>
      <c r="G10" s="11">
        <v>920</v>
      </c>
    </row>
    <row r="11" spans="2:7" x14ac:dyDescent="0.25">
      <c r="B11" s="8" t="s">
        <v>12</v>
      </c>
      <c r="C11" s="9" t="s">
        <v>10</v>
      </c>
      <c r="D11" s="9" t="s">
        <v>17</v>
      </c>
      <c r="E11" s="9" t="s">
        <v>9</v>
      </c>
      <c r="F11" s="10">
        <v>44279</v>
      </c>
      <c r="G11" s="11">
        <v>980</v>
      </c>
    </row>
    <row r="12" spans="2:7" x14ac:dyDescent="0.25">
      <c r="B12" s="8" t="s">
        <v>12</v>
      </c>
      <c r="C12" s="9" t="s">
        <v>7</v>
      </c>
      <c r="D12" s="9" t="s">
        <v>18</v>
      </c>
      <c r="E12" s="9" t="s">
        <v>9</v>
      </c>
      <c r="F12" s="10">
        <v>44231</v>
      </c>
      <c r="G12" s="11">
        <v>1000</v>
      </c>
    </row>
    <row r="13" spans="2:7" x14ac:dyDescent="0.25">
      <c r="B13" s="8" t="s">
        <v>19</v>
      </c>
      <c r="C13" s="9" t="s">
        <v>10</v>
      </c>
      <c r="D13" s="9" t="s">
        <v>20</v>
      </c>
      <c r="E13" s="9" t="s">
        <v>21</v>
      </c>
      <c r="F13" s="10">
        <v>44363</v>
      </c>
      <c r="G13" s="12">
        <v>490</v>
      </c>
    </row>
    <row r="14" spans="2:7" x14ac:dyDescent="0.25">
      <c r="B14" s="8" t="s">
        <v>19</v>
      </c>
      <c r="C14" s="9" t="s">
        <v>7</v>
      </c>
      <c r="D14" s="9" t="s">
        <v>22</v>
      </c>
      <c r="E14" s="9" t="s">
        <v>21</v>
      </c>
      <c r="F14" s="10">
        <v>44384</v>
      </c>
      <c r="G14" s="11">
        <v>650</v>
      </c>
    </row>
    <row r="15" spans="2:7" x14ac:dyDescent="0.25">
      <c r="B15" s="8" t="s">
        <v>19</v>
      </c>
      <c r="C15" s="9" t="s">
        <v>7</v>
      </c>
      <c r="D15" s="9" t="s">
        <v>23</v>
      </c>
      <c r="E15" s="9" t="s">
        <v>21</v>
      </c>
      <c r="F15" s="10">
        <v>44197</v>
      </c>
      <c r="G15" s="11">
        <v>1200</v>
      </c>
    </row>
    <row r="16" spans="2:7" x14ac:dyDescent="0.25">
      <c r="B16" s="8" t="s">
        <v>24</v>
      </c>
      <c r="C16" s="9" t="s">
        <v>7</v>
      </c>
      <c r="D16" s="9" t="s">
        <v>25</v>
      </c>
      <c r="E16" s="9" t="s">
        <v>26</v>
      </c>
      <c r="F16" s="10">
        <v>44226</v>
      </c>
      <c r="G16" s="11">
        <v>670</v>
      </c>
    </row>
    <row r="17" spans="2:7" x14ac:dyDescent="0.25">
      <c r="B17" s="8" t="s">
        <v>24</v>
      </c>
      <c r="C17" s="9" t="s">
        <v>10</v>
      </c>
      <c r="D17" s="9" t="s">
        <v>27</v>
      </c>
      <c r="E17" s="9" t="s">
        <v>26</v>
      </c>
      <c r="F17" s="10">
        <v>44360</v>
      </c>
      <c r="G17" s="11">
        <v>850</v>
      </c>
    </row>
    <row r="18" spans="2:7" x14ac:dyDescent="0.25">
      <c r="B18" s="8" t="s">
        <v>24</v>
      </c>
      <c r="C18" s="9" t="s">
        <v>7</v>
      </c>
      <c r="D18" s="9" t="s">
        <v>28</v>
      </c>
      <c r="E18" s="9" t="s">
        <v>26</v>
      </c>
      <c r="F18" s="10">
        <v>44393</v>
      </c>
      <c r="G18" s="11">
        <v>950</v>
      </c>
    </row>
    <row r="19" spans="2:7" x14ac:dyDescent="0.25">
      <c r="B19" s="8" t="s">
        <v>24</v>
      </c>
      <c r="C19" s="9" t="s">
        <v>10</v>
      </c>
      <c r="D19" s="9" t="s">
        <v>29</v>
      </c>
      <c r="E19" s="9" t="s">
        <v>26</v>
      </c>
      <c r="F19" s="10">
        <v>44260</v>
      </c>
      <c r="G19" s="11">
        <v>1020</v>
      </c>
    </row>
    <row r="20" spans="2:7" x14ac:dyDescent="0.25">
      <c r="B20" s="8" t="s">
        <v>30</v>
      </c>
      <c r="C20" s="9" t="s">
        <v>10</v>
      </c>
      <c r="D20" s="9" t="s">
        <v>31</v>
      </c>
      <c r="E20" s="9" t="s">
        <v>32</v>
      </c>
      <c r="F20" s="10">
        <v>44395</v>
      </c>
      <c r="G20" s="11">
        <v>780</v>
      </c>
    </row>
    <row r="21" spans="2:7" x14ac:dyDescent="0.25">
      <c r="B21" s="8" t="s">
        <v>30</v>
      </c>
      <c r="C21" s="9" t="s">
        <v>7</v>
      </c>
      <c r="D21" s="9" t="s">
        <v>33</v>
      </c>
      <c r="E21" s="9" t="s">
        <v>32</v>
      </c>
      <c r="F21" s="10">
        <v>44261</v>
      </c>
      <c r="G21" s="11">
        <v>990</v>
      </c>
    </row>
    <row r="22" spans="2:7" x14ac:dyDescent="0.25">
      <c r="B22" s="8" t="s">
        <v>30</v>
      </c>
      <c r="C22" s="9" t="s">
        <v>7</v>
      </c>
      <c r="D22" s="9" t="s">
        <v>34</v>
      </c>
      <c r="E22" s="9" t="s">
        <v>32</v>
      </c>
      <c r="F22" s="10">
        <v>44365</v>
      </c>
      <c r="G22" s="11">
        <v>1090</v>
      </c>
    </row>
    <row r="23" spans="2:7" ht="15.75" thickBot="1" x14ac:dyDescent="0.3">
      <c r="B23" s="13" t="s">
        <v>30</v>
      </c>
      <c r="C23" s="14" t="s">
        <v>7</v>
      </c>
      <c r="D23" s="14" t="s">
        <v>35</v>
      </c>
      <c r="E23" s="14" t="s">
        <v>32</v>
      </c>
      <c r="F23" s="15">
        <v>44312</v>
      </c>
      <c r="G23" s="16">
        <v>1100</v>
      </c>
    </row>
  </sheetData>
  <autoFilter ref="B4:G23" xr:uid="{D412340A-5B8D-4AB5-A3B6-AF7BFC8AFD35}">
    <sortState xmlns:xlrd2="http://schemas.microsoft.com/office/spreadsheetml/2017/richdata2" ref="B5:G12">
      <sortCondition ref="G4:G23"/>
    </sortState>
  </autoFilter>
  <mergeCells count="1">
    <mergeCell ref="B2:G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ADBF5-BC7B-46F7-9D65-E46E9C623EAE}">
  <dimension ref="B2:Q32"/>
  <sheetViews>
    <sheetView showGridLines="0" workbookViewId="0">
      <selection activeCell="R16" sqref="R16"/>
    </sheetView>
  </sheetViews>
  <sheetFormatPr defaultRowHeight="15" x14ac:dyDescent="0.25"/>
  <cols>
    <col min="1" max="1" width="3.28515625" customWidth="1"/>
    <col min="2" max="2" width="10.85546875" customWidth="1"/>
    <col min="3" max="3" width="12" customWidth="1"/>
    <col min="4" max="4" width="10.28515625" customWidth="1"/>
    <col min="5" max="5" width="18.7109375" customWidth="1"/>
    <col min="6" max="6" width="17.28515625" customWidth="1"/>
    <col min="7" max="7" width="12.7109375" customWidth="1"/>
    <col min="8" max="8" width="11.42578125" customWidth="1"/>
    <col min="12" max="12" width="10.28515625" customWidth="1"/>
    <col min="13" max="13" width="12" customWidth="1"/>
    <col min="15" max="15" width="17.85546875" customWidth="1"/>
    <col min="16" max="16" width="17.7109375" customWidth="1"/>
    <col min="17" max="17" width="13.28515625" customWidth="1"/>
  </cols>
  <sheetData>
    <row r="2" spans="2:17" ht="18" thickBot="1" x14ac:dyDescent="0.35">
      <c r="B2" s="30" t="s">
        <v>48</v>
      </c>
      <c r="C2" s="30"/>
      <c r="D2" s="30"/>
      <c r="E2" s="30"/>
      <c r="F2" s="30"/>
      <c r="G2" s="30"/>
      <c r="L2" s="60" t="s">
        <v>61</v>
      </c>
      <c r="M2" s="60"/>
      <c r="N2" s="60"/>
      <c r="O2" s="60"/>
      <c r="P2" s="60"/>
      <c r="Q2" s="60"/>
    </row>
    <row r="3" spans="2:17" ht="16.5" thickTop="1" thickBot="1" x14ac:dyDescent="0.3"/>
    <row r="4" spans="2:17" ht="15.75" thickBot="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  <c r="L4" s="1" t="s">
        <v>0</v>
      </c>
      <c r="M4" s="2" t="s">
        <v>1</v>
      </c>
      <c r="N4" s="2" t="s">
        <v>2</v>
      </c>
      <c r="O4" s="2" t="s">
        <v>3</v>
      </c>
      <c r="P4" s="2" t="s">
        <v>4</v>
      </c>
      <c r="Q4" s="3" t="s">
        <v>5</v>
      </c>
    </row>
    <row r="5" spans="2:17" x14ac:dyDescent="0.25">
      <c r="B5" s="4" t="s">
        <v>6</v>
      </c>
      <c r="C5" s="5" t="s">
        <v>7</v>
      </c>
      <c r="D5" s="5" t="s">
        <v>8</v>
      </c>
      <c r="E5" s="5" t="s">
        <v>9</v>
      </c>
      <c r="F5" s="6">
        <v>44244</v>
      </c>
      <c r="G5" s="7">
        <v>620</v>
      </c>
      <c r="L5" s="4" t="s">
        <v>6</v>
      </c>
      <c r="M5" s="5" t="s">
        <v>7</v>
      </c>
      <c r="N5" s="5" t="s">
        <v>8</v>
      </c>
      <c r="O5" s="5" t="s">
        <v>9</v>
      </c>
      <c r="P5" s="6">
        <v>44244</v>
      </c>
      <c r="Q5" s="7">
        <v>620</v>
      </c>
    </row>
    <row r="6" spans="2:17" x14ac:dyDescent="0.25">
      <c r="B6" s="8" t="s">
        <v>6</v>
      </c>
      <c r="C6" s="9" t="s">
        <v>10</v>
      </c>
      <c r="D6" s="9" t="s">
        <v>11</v>
      </c>
      <c r="E6" s="9" t="s">
        <v>9</v>
      </c>
      <c r="F6" s="10">
        <v>44298</v>
      </c>
      <c r="G6" s="11">
        <v>800</v>
      </c>
      <c r="L6" s="8" t="s">
        <v>6</v>
      </c>
      <c r="M6" s="9" t="s">
        <v>10</v>
      </c>
      <c r="N6" s="9" t="s">
        <v>11</v>
      </c>
      <c r="O6" s="9" t="s">
        <v>9</v>
      </c>
      <c r="P6" s="10">
        <v>44298</v>
      </c>
      <c r="Q6" s="11">
        <v>800</v>
      </c>
    </row>
    <row r="7" spans="2:17" x14ac:dyDescent="0.25">
      <c r="B7" s="8" t="s">
        <v>12</v>
      </c>
      <c r="C7" s="9" t="s">
        <v>7</v>
      </c>
      <c r="D7" s="9" t="s">
        <v>13</v>
      </c>
      <c r="E7" s="9" t="s">
        <v>9</v>
      </c>
      <c r="F7" s="10">
        <v>44335</v>
      </c>
      <c r="G7" s="12">
        <v>860</v>
      </c>
      <c r="L7" s="8" t="s">
        <v>12</v>
      </c>
      <c r="M7" s="9" t="s">
        <v>7</v>
      </c>
      <c r="N7" s="9" t="s">
        <v>13</v>
      </c>
      <c r="O7" s="9" t="s">
        <v>9</v>
      </c>
      <c r="P7" s="10">
        <v>44335</v>
      </c>
      <c r="Q7" s="12">
        <v>860</v>
      </c>
    </row>
    <row r="8" spans="2:17" x14ac:dyDescent="0.25">
      <c r="B8" s="8" t="s">
        <v>6</v>
      </c>
      <c r="C8" s="9" t="s">
        <v>10</v>
      </c>
      <c r="D8" s="9" t="s">
        <v>14</v>
      </c>
      <c r="E8" s="9" t="s">
        <v>9</v>
      </c>
      <c r="F8" s="10">
        <v>44215</v>
      </c>
      <c r="G8" s="11">
        <v>870</v>
      </c>
      <c r="L8" s="8" t="s">
        <v>6</v>
      </c>
      <c r="M8" s="9" t="s">
        <v>10</v>
      </c>
      <c r="N8" s="9" t="s">
        <v>14</v>
      </c>
      <c r="O8" s="9" t="s">
        <v>9</v>
      </c>
      <c r="P8" s="10">
        <v>44215</v>
      </c>
      <c r="Q8" s="11">
        <v>870</v>
      </c>
    </row>
    <row r="9" spans="2:17" x14ac:dyDescent="0.25">
      <c r="B9" s="8" t="s">
        <v>12</v>
      </c>
      <c r="C9" s="9" t="s">
        <v>10</v>
      </c>
      <c r="D9" s="9" t="s">
        <v>15</v>
      </c>
      <c r="E9" s="9" t="s">
        <v>9</v>
      </c>
      <c r="F9" s="10">
        <v>44341</v>
      </c>
      <c r="G9" s="11">
        <v>880</v>
      </c>
      <c r="L9" s="8" t="s">
        <v>12</v>
      </c>
      <c r="M9" s="9" t="s">
        <v>10</v>
      </c>
      <c r="N9" s="9" t="s">
        <v>15</v>
      </c>
      <c r="O9" s="9" t="s">
        <v>9</v>
      </c>
      <c r="P9" s="10">
        <v>44341</v>
      </c>
      <c r="Q9" s="11">
        <v>880</v>
      </c>
    </row>
    <row r="10" spans="2:17" x14ac:dyDescent="0.25">
      <c r="B10" s="8" t="s">
        <v>12</v>
      </c>
      <c r="C10" s="9" t="s">
        <v>10</v>
      </c>
      <c r="D10" s="9" t="s">
        <v>16</v>
      </c>
      <c r="E10" s="9" t="s">
        <v>9</v>
      </c>
      <c r="F10" s="10">
        <v>44242</v>
      </c>
      <c r="G10" s="11">
        <v>920</v>
      </c>
      <c r="L10" s="8" t="s">
        <v>12</v>
      </c>
      <c r="M10" s="9" t="s">
        <v>10</v>
      </c>
      <c r="N10" s="9" t="s">
        <v>16</v>
      </c>
      <c r="O10" s="9" t="s">
        <v>9</v>
      </c>
      <c r="P10" s="10">
        <v>44242</v>
      </c>
      <c r="Q10" s="11">
        <v>920</v>
      </c>
    </row>
    <row r="11" spans="2:17" x14ac:dyDescent="0.25">
      <c r="B11" s="8" t="s">
        <v>12</v>
      </c>
      <c r="C11" s="9" t="s">
        <v>10</v>
      </c>
      <c r="D11" s="9" t="s">
        <v>17</v>
      </c>
      <c r="E11" s="9" t="s">
        <v>9</v>
      </c>
      <c r="F11" s="10">
        <v>44279</v>
      </c>
      <c r="G11" s="11">
        <v>980</v>
      </c>
      <c r="L11" s="8" t="s">
        <v>12</v>
      </c>
      <c r="M11" s="9" t="s">
        <v>10</v>
      </c>
      <c r="N11" s="9" t="s">
        <v>17</v>
      </c>
      <c r="O11" s="9" t="s">
        <v>9</v>
      </c>
      <c r="P11" s="10">
        <v>44279</v>
      </c>
      <c r="Q11" s="11">
        <v>980</v>
      </c>
    </row>
    <row r="12" spans="2:17" x14ac:dyDescent="0.25">
      <c r="B12" s="8" t="s">
        <v>12</v>
      </c>
      <c r="C12" s="9" t="s">
        <v>7</v>
      </c>
      <c r="D12" s="9" t="s">
        <v>18</v>
      </c>
      <c r="E12" s="9" t="s">
        <v>9</v>
      </c>
      <c r="F12" s="10">
        <v>44231</v>
      </c>
      <c r="G12" s="11">
        <v>1000</v>
      </c>
      <c r="L12" s="8" t="s">
        <v>12</v>
      </c>
      <c r="M12" s="9" t="s">
        <v>7</v>
      </c>
      <c r="N12" s="9" t="s">
        <v>18</v>
      </c>
      <c r="O12" s="9" t="s">
        <v>9</v>
      </c>
      <c r="P12" s="10">
        <v>44231</v>
      </c>
      <c r="Q12" s="11">
        <v>1000</v>
      </c>
    </row>
    <row r="13" spans="2:17" x14ac:dyDescent="0.25">
      <c r="B13" s="8" t="s">
        <v>19</v>
      </c>
      <c r="C13" s="9" t="s">
        <v>10</v>
      </c>
      <c r="D13" s="9" t="s">
        <v>20</v>
      </c>
      <c r="E13" s="9" t="s">
        <v>21</v>
      </c>
      <c r="F13" s="10">
        <v>44363</v>
      </c>
      <c r="G13" s="12">
        <v>490</v>
      </c>
      <c r="L13" s="8" t="s">
        <v>19</v>
      </c>
      <c r="M13" s="9" t="s">
        <v>10</v>
      </c>
      <c r="N13" s="9" t="s">
        <v>20</v>
      </c>
      <c r="O13" s="9" t="s">
        <v>21</v>
      </c>
      <c r="P13" s="10">
        <v>44363</v>
      </c>
      <c r="Q13" s="12">
        <v>490</v>
      </c>
    </row>
    <row r="14" spans="2:17" x14ac:dyDescent="0.25">
      <c r="B14" s="8" t="s">
        <v>19</v>
      </c>
      <c r="C14" s="9" t="s">
        <v>7</v>
      </c>
      <c r="D14" s="9" t="s">
        <v>22</v>
      </c>
      <c r="E14" s="9" t="s">
        <v>21</v>
      </c>
      <c r="F14" s="10">
        <v>44384</v>
      </c>
      <c r="G14" s="11">
        <v>650</v>
      </c>
      <c r="L14" s="8" t="s">
        <v>19</v>
      </c>
      <c r="M14" s="9" t="s">
        <v>7</v>
      </c>
      <c r="N14" s="9" t="s">
        <v>22</v>
      </c>
      <c r="O14" s="9" t="s">
        <v>21</v>
      </c>
      <c r="P14" s="10">
        <v>44384</v>
      </c>
      <c r="Q14" s="11">
        <v>650</v>
      </c>
    </row>
    <row r="15" spans="2:17" x14ac:dyDescent="0.25">
      <c r="B15" s="8" t="s">
        <v>19</v>
      </c>
      <c r="C15" s="9" t="s">
        <v>7</v>
      </c>
      <c r="D15" s="9" t="s">
        <v>23</v>
      </c>
      <c r="E15" s="9" t="s">
        <v>21</v>
      </c>
      <c r="F15" s="10">
        <v>44197</v>
      </c>
      <c r="G15" s="11">
        <v>1200</v>
      </c>
      <c r="L15" s="8" t="s">
        <v>19</v>
      </c>
      <c r="M15" s="9" t="s">
        <v>7</v>
      </c>
      <c r="N15" s="9" t="s">
        <v>23</v>
      </c>
      <c r="O15" s="9" t="s">
        <v>21</v>
      </c>
      <c r="P15" s="10">
        <v>44197</v>
      </c>
      <c r="Q15" s="11">
        <v>1200</v>
      </c>
    </row>
    <row r="16" spans="2:17" x14ac:dyDescent="0.25">
      <c r="B16" s="8" t="s">
        <v>24</v>
      </c>
      <c r="C16" s="9" t="s">
        <v>7</v>
      </c>
      <c r="D16" s="9" t="s">
        <v>25</v>
      </c>
      <c r="E16" s="9" t="s">
        <v>26</v>
      </c>
      <c r="F16" s="10">
        <v>44226</v>
      </c>
      <c r="G16" s="11">
        <v>670</v>
      </c>
      <c r="L16" s="8" t="s">
        <v>24</v>
      </c>
      <c r="M16" s="9" t="s">
        <v>7</v>
      </c>
      <c r="N16" s="9" t="s">
        <v>25</v>
      </c>
      <c r="O16" s="9" t="s">
        <v>26</v>
      </c>
      <c r="P16" s="10">
        <v>44226</v>
      </c>
      <c r="Q16" s="11">
        <v>670</v>
      </c>
    </row>
    <row r="17" spans="2:17" x14ac:dyDescent="0.25">
      <c r="B17" s="8" t="s">
        <v>24</v>
      </c>
      <c r="C17" s="9" t="s">
        <v>10</v>
      </c>
      <c r="D17" s="9" t="s">
        <v>27</v>
      </c>
      <c r="E17" s="9" t="s">
        <v>26</v>
      </c>
      <c r="F17" s="10">
        <v>44360</v>
      </c>
      <c r="G17" s="11">
        <v>850</v>
      </c>
      <c r="L17" s="8" t="s">
        <v>24</v>
      </c>
      <c r="M17" s="9" t="s">
        <v>10</v>
      </c>
      <c r="N17" s="9" t="s">
        <v>27</v>
      </c>
      <c r="O17" s="9" t="s">
        <v>26</v>
      </c>
      <c r="P17" s="10">
        <v>44360</v>
      </c>
      <c r="Q17" s="11">
        <v>850</v>
      </c>
    </row>
    <row r="18" spans="2:17" x14ac:dyDescent="0.25">
      <c r="B18" s="8" t="s">
        <v>24</v>
      </c>
      <c r="C18" s="9" t="s">
        <v>7</v>
      </c>
      <c r="D18" s="9" t="s">
        <v>28</v>
      </c>
      <c r="E18" s="9" t="s">
        <v>26</v>
      </c>
      <c r="F18" s="10">
        <v>44393</v>
      </c>
      <c r="G18" s="11">
        <v>950</v>
      </c>
      <c r="L18" s="8" t="s">
        <v>24</v>
      </c>
      <c r="M18" s="9" t="s">
        <v>7</v>
      </c>
      <c r="N18" s="9" t="s">
        <v>28</v>
      </c>
      <c r="O18" s="9" t="s">
        <v>26</v>
      </c>
      <c r="P18" s="10">
        <v>44393</v>
      </c>
      <c r="Q18" s="11">
        <v>950</v>
      </c>
    </row>
    <row r="19" spans="2:17" x14ac:dyDescent="0.25">
      <c r="B19" s="8" t="s">
        <v>24</v>
      </c>
      <c r="C19" s="9" t="s">
        <v>10</v>
      </c>
      <c r="D19" s="9" t="s">
        <v>29</v>
      </c>
      <c r="E19" s="9" t="s">
        <v>26</v>
      </c>
      <c r="F19" s="10">
        <v>44260</v>
      </c>
      <c r="G19" s="11">
        <v>1020</v>
      </c>
      <c r="L19" s="8" t="s">
        <v>24</v>
      </c>
      <c r="M19" s="9" t="s">
        <v>10</v>
      </c>
      <c r="N19" s="9" t="s">
        <v>29</v>
      </c>
      <c r="O19" s="9" t="s">
        <v>26</v>
      </c>
      <c r="P19" s="10">
        <v>44260</v>
      </c>
      <c r="Q19" s="11">
        <v>1020</v>
      </c>
    </row>
    <row r="20" spans="2:17" x14ac:dyDescent="0.25">
      <c r="B20" s="8" t="s">
        <v>30</v>
      </c>
      <c r="C20" s="9" t="s">
        <v>10</v>
      </c>
      <c r="D20" s="9" t="s">
        <v>31</v>
      </c>
      <c r="E20" s="9" t="s">
        <v>32</v>
      </c>
      <c r="F20" s="10">
        <v>44395</v>
      </c>
      <c r="G20" s="11">
        <v>780</v>
      </c>
      <c r="L20" s="8" t="s">
        <v>30</v>
      </c>
      <c r="M20" s="9" t="s">
        <v>10</v>
      </c>
      <c r="N20" s="9" t="s">
        <v>31</v>
      </c>
      <c r="O20" s="9" t="s">
        <v>32</v>
      </c>
      <c r="P20" s="10">
        <v>44395</v>
      </c>
      <c r="Q20" s="11">
        <v>780</v>
      </c>
    </row>
    <row r="21" spans="2:17" x14ac:dyDescent="0.25">
      <c r="B21" s="8" t="s">
        <v>30</v>
      </c>
      <c r="C21" s="9" t="s">
        <v>7</v>
      </c>
      <c r="D21" s="9" t="s">
        <v>33</v>
      </c>
      <c r="E21" s="9" t="s">
        <v>32</v>
      </c>
      <c r="F21" s="10">
        <v>44261</v>
      </c>
      <c r="G21" s="11">
        <v>990</v>
      </c>
      <c r="L21" s="8" t="s">
        <v>30</v>
      </c>
      <c r="M21" s="9" t="s">
        <v>7</v>
      </c>
      <c r="N21" s="9" t="s">
        <v>33</v>
      </c>
      <c r="O21" s="9" t="s">
        <v>32</v>
      </c>
      <c r="P21" s="10">
        <v>44261</v>
      </c>
      <c r="Q21" s="11">
        <v>990</v>
      </c>
    </row>
    <row r="22" spans="2:17" x14ac:dyDescent="0.25">
      <c r="B22" s="8" t="s">
        <v>30</v>
      </c>
      <c r="C22" s="9" t="s">
        <v>7</v>
      </c>
      <c r="D22" s="9" t="s">
        <v>34</v>
      </c>
      <c r="E22" s="9" t="s">
        <v>32</v>
      </c>
      <c r="F22" s="10">
        <v>44365</v>
      </c>
      <c r="G22" s="11">
        <v>1090</v>
      </c>
      <c r="L22" s="8" t="s">
        <v>30</v>
      </c>
      <c r="M22" s="9" t="s">
        <v>7</v>
      </c>
      <c r="N22" s="9" t="s">
        <v>34</v>
      </c>
      <c r="O22" s="9" t="s">
        <v>32</v>
      </c>
      <c r="P22" s="10">
        <v>44365</v>
      </c>
      <c r="Q22" s="11">
        <v>1090</v>
      </c>
    </row>
    <row r="23" spans="2:17" ht="15.75" thickBot="1" x14ac:dyDescent="0.3">
      <c r="B23" s="13" t="s">
        <v>30</v>
      </c>
      <c r="C23" s="14" t="s">
        <v>7</v>
      </c>
      <c r="D23" s="14" t="s">
        <v>35</v>
      </c>
      <c r="E23" s="14" t="s">
        <v>32</v>
      </c>
      <c r="F23" s="15">
        <v>44312</v>
      </c>
      <c r="G23" s="16">
        <v>1100</v>
      </c>
      <c r="L23" s="13" t="s">
        <v>30</v>
      </c>
      <c r="M23" s="14" t="s">
        <v>7</v>
      </c>
      <c r="N23" s="14" t="s">
        <v>35</v>
      </c>
      <c r="O23" s="14" t="s">
        <v>32</v>
      </c>
      <c r="P23" s="15">
        <v>44312</v>
      </c>
      <c r="Q23" s="16">
        <v>1100</v>
      </c>
    </row>
    <row r="24" spans="2:17" ht="15.75" thickBot="1" x14ac:dyDescent="0.3"/>
    <row r="25" spans="2:17" ht="15.75" thickBot="1" x14ac:dyDescent="0.3">
      <c r="C25" s="31" t="s">
        <v>37</v>
      </c>
      <c r="D25" s="33"/>
      <c r="E25" s="32"/>
      <c r="M25" s="31" t="s">
        <v>37</v>
      </c>
      <c r="N25" s="33"/>
      <c r="O25" s="32"/>
    </row>
    <row r="26" spans="2:17" x14ac:dyDescent="0.25">
      <c r="C26" s="46" t="s">
        <v>3</v>
      </c>
      <c r="D26" s="47"/>
      <c r="E26" s="21" t="s">
        <v>9</v>
      </c>
      <c r="M26" s="46" t="s">
        <v>3</v>
      </c>
      <c r="N26" s="47"/>
      <c r="O26" s="21" t="s">
        <v>9</v>
      </c>
    </row>
    <row r="27" spans="2:17" x14ac:dyDescent="0.25">
      <c r="C27" s="48" t="s">
        <v>1</v>
      </c>
      <c r="D27" s="49"/>
      <c r="E27" s="17" t="s">
        <v>10</v>
      </c>
      <c r="M27" s="48" t="s">
        <v>1</v>
      </c>
      <c r="N27" s="49"/>
      <c r="O27" s="17" t="s">
        <v>10</v>
      </c>
    </row>
    <row r="28" spans="2:17" ht="15.75" thickBot="1" x14ac:dyDescent="0.3">
      <c r="C28" s="50" t="s">
        <v>47</v>
      </c>
      <c r="D28" s="51"/>
      <c r="E28" s="58" cm="1">
        <f t="array" ref="E28">AVERAGE(_xlfn._xlws.FILTER(G5:G23,(E5:E23=E26)*(C5:C23=E27),"No Result"))</f>
        <v>890</v>
      </c>
      <c r="M28" s="50" t="s">
        <v>47</v>
      </c>
      <c r="N28" s="51"/>
      <c r="O28" s="58"/>
    </row>
    <row r="29" spans="2:17" x14ac:dyDescent="0.25">
      <c r="E29" s="23"/>
    </row>
    <row r="30" spans="2:17" x14ac:dyDescent="0.25">
      <c r="E30" s="23"/>
    </row>
    <row r="31" spans="2:17" x14ac:dyDescent="0.25">
      <c r="E31" s="23"/>
    </row>
    <row r="32" spans="2:17" x14ac:dyDescent="0.25">
      <c r="E32" s="23"/>
    </row>
  </sheetData>
  <mergeCells count="10">
    <mergeCell ref="L2:Q2"/>
    <mergeCell ref="M25:O25"/>
    <mergeCell ref="M26:N26"/>
    <mergeCell ref="M27:N27"/>
    <mergeCell ref="M28:N28"/>
    <mergeCell ref="B2:G2"/>
    <mergeCell ref="C25:E25"/>
    <mergeCell ref="C26:D26"/>
    <mergeCell ref="C27:D27"/>
    <mergeCell ref="C28:D2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624A-DDE9-447A-AC4E-19D763BFACBB}">
  <dimension ref="B2:Q29"/>
  <sheetViews>
    <sheetView showGridLines="0" workbookViewId="0">
      <selection activeCell="L2" sqref="L2:Q2"/>
    </sheetView>
  </sheetViews>
  <sheetFormatPr defaultRowHeight="15" x14ac:dyDescent="0.25"/>
  <cols>
    <col min="1" max="1" width="3.42578125" customWidth="1"/>
    <col min="2" max="2" width="11.42578125" customWidth="1"/>
    <col min="3" max="3" width="12.42578125" customWidth="1"/>
    <col min="4" max="4" width="10.7109375" customWidth="1"/>
    <col min="5" max="5" width="18.7109375" customWidth="1"/>
    <col min="6" max="6" width="17.140625" customWidth="1"/>
    <col min="7" max="7" width="12.85546875" customWidth="1"/>
    <col min="8" max="8" width="10" customWidth="1"/>
    <col min="12" max="12" width="10.7109375" customWidth="1"/>
    <col min="13" max="13" width="12.42578125" customWidth="1"/>
    <col min="15" max="15" width="18.42578125" customWidth="1"/>
    <col min="16" max="16" width="17.7109375" customWidth="1"/>
    <col min="17" max="17" width="13.42578125" customWidth="1"/>
  </cols>
  <sheetData>
    <row r="2" spans="2:17" ht="18" thickBot="1" x14ac:dyDescent="0.35">
      <c r="B2" s="30" t="s">
        <v>54</v>
      </c>
      <c r="C2" s="30"/>
      <c r="D2" s="30"/>
      <c r="E2" s="30"/>
      <c r="F2" s="30"/>
      <c r="G2" s="30"/>
      <c r="L2" s="60" t="s">
        <v>60</v>
      </c>
      <c r="M2" s="60"/>
      <c r="N2" s="60"/>
      <c r="O2" s="60"/>
      <c r="P2" s="60"/>
      <c r="Q2" s="60"/>
    </row>
    <row r="3" spans="2:17" ht="16.5" thickTop="1" thickBot="1" x14ac:dyDescent="0.3"/>
    <row r="4" spans="2:17" ht="15.75" thickBot="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  <c r="L4" s="1" t="s">
        <v>0</v>
      </c>
      <c r="M4" s="2" t="s">
        <v>1</v>
      </c>
      <c r="N4" s="2" t="s">
        <v>2</v>
      </c>
      <c r="O4" s="2" t="s">
        <v>3</v>
      </c>
      <c r="P4" s="2" t="s">
        <v>4</v>
      </c>
      <c r="Q4" s="3" t="s">
        <v>5</v>
      </c>
    </row>
    <row r="5" spans="2:17" x14ac:dyDescent="0.25">
      <c r="B5" s="4" t="s">
        <v>6</v>
      </c>
      <c r="C5" s="5" t="s">
        <v>7</v>
      </c>
      <c r="D5" s="5" t="s">
        <v>8</v>
      </c>
      <c r="E5" s="5" t="s">
        <v>9</v>
      </c>
      <c r="F5" s="6">
        <v>44244</v>
      </c>
      <c r="G5" s="7">
        <v>620</v>
      </c>
      <c r="L5" s="4" t="s">
        <v>6</v>
      </c>
      <c r="M5" s="5" t="s">
        <v>7</v>
      </c>
      <c r="N5" s="5" t="s">
        <v>8</v>
      </c>
      <c r="O5" s="5" t="s">
        <v>9</v>
      </c>
      <c r="P5" s="6">
        <v>44244</v>
      </c>
      <c r="Q5" s="7">
        <v>620</v>
      </c>
    </row>
    <row r="6" spans="2:17" x14ac:dyDescent="0.25">
      <c r="B6" s="8" t="s">
        <v>53</v>
      </c>
      <c r="C6" s="9" t="s">
        <v>10</v>
      </c>
      <c r="D6" s="9" t="s">
        <v>11</v>
      </c>
      <c r="E6" s="9" t="s">
        <v>9</v>
      </c>
      <c r="F6" s="10">
        <v>44298</v>
      </c>
      <c r="G6" s="11">
        <v>800</v>
      </c>
      <c r="L6" s="8" t="s">
        <v>53</v>
      </c>
      <c r="M6" s="9" t="s">
        <v>10</v>
      </c>
      <c r="N6" s="9" t="s">
        <v>11</v>
      </c>
      <c r="O6" s="9" t="s">
        <v>9</v>
      </c>
      <c r="P6" s="10">
        <v>44298</v>
      </c>
      <c r="Q6" s="11">
        <v>800</v>
      </c>
    </row>
    <row r="7" spans="2:17" x14ac:dyDescent="0.25">
      <c r="B7" s="8" t="s">
        <v>12</v>
      </c>
      <c r="C7" s="9" t="s">
        <v>7</v>
      </c>
      <c r="D7" s="9" t="s">
        <v>13</v>
      </c>
      <c r="E7" s="9" t="s">
        <v>9</v>
      </c>
      <c r="F7" s="10">
        <v>44335</v>
      </c>
      <c r="G7" s="12">
        <v>860</v>
      </c>
      <c r="L7" s="8" t="s">
        <v>12</v>
      </c>
      <c r="M7" s="9" t="s">
        <v>7</v>
      </c>
      <c r="N7" s="9" t="s">
        <v>13</v>
      </c>
      <c r="O7" s="9" t="s">
        <v>9</v>
      </c>
      <c r="P7" s="10">
        <v>44335</v>
      </c>
      <c r="Q7" s="12">
        <v>860</v>
      </c>
    </row>
    <row r="8" spans="2:17" x14ac:dyDescent="0.25">
      <c r="B8" s="8" t="s">
        <v>6</v>
      </c>
      <c r="C8" s="9" t="s">
        <v>10</v>
      </c>
      <c r="D8" s="9" t="s">
        <v>14</v>
      </c>
      <c r="E8" s="9" t="s">
        <v>9</v>
      </c>
      <c r="F8" s="10">
        <v>44215</v>
      </c>
      <c r="G8" s="11">
        <v>870</v>
      </c>
      <c r="L8" s="8" t="s">
        <v>6</v>
      </c>
      <c r="M8" s="9" t="s">
        <v>10</v>
      </c>
      <c r="N8" s="9" t="s">
        <v>14</v>
      </c>
      <c r="O8" s="9" t="s">
        <v>9</v>
      </c>
      <c r="P8" s="10">
        <v>44215</v>
      </c>
      <c r="Q8" s="11">
        <v>870</v>
      </c>
    </row>
    <row r="9" spans="2:17" x14ac:dyDescent="0.25">
      <c r="B9" s="8" t="s">
        <v>49</v>
      </c>
      <c r="C9" s="9" t="s">
        <v>10</v>
      </c>
      <c r="D9" s="9" t="s">
        <v>15</v>
      </c>
      <c r="E9" s="9" t="s">
        <v>9</v>
      </c>
      <c r="F9" s="10">
        <v>44341</v>
      </c>
      <c r="G9" s="11">
        <v>880</v>
      </c>
      <c r="L9" s="8" t="s">
        <v>49</v>
      </c>
      <c r="M9" s="9" t="s">
        <v>10</v>
      </c>
      <c r="N9" s="9" t="s">
        <v>15</v>
      </c>
      <c r="O9" s="9" t="s">
        <v>9</v>
      </c>
      <c r="P9" s="10">
        <v>44341</v>
      </c>
      <c r="Q9" s="11">
        <v>880</v>
      </c>
    </row>
    <row r="10" spans="2:17" x14ac:dyDescent="0.25">
      <c r="B10" s="8" t="s">
        <v>12</v>
      </c>
      <c r="C10" s="9" t="s">
        <v>10</v>
      </c>
      <c r="D10" s="9" t="s">
        <v>16</v>
      </c>
      <c r="E10" s="9" t="s">
        <v>9</v>
      </c>
      <c r="F10" s="10">
        <v>44242</v>
      </c>
      <c r="G10" s="11">
        <v>920</v>
      </c>
      <c r="L10" s="8" t="s">
        <v>12</v>
      </c>
      <c r="M10" s="9" t="s">
        <v>10</v>
      </c>
      <c r="N10" s="9" t="s">
        <v>16</v>
      </c>
      <c r="O10" s="9" t="s">
        <v>9</v>
      </c>
      <c r="P10" s="10">
        <v>44242</v>
      </c>
      <c r="Q10" s="11">
        <v>920</v>
      </c>
    </row>
    <row r="11" spans="2:17" x14ac:dyDescent="0.25">
      <c r="B11" s="8" t="s">
        <v>49</v>
      </c>
      <c r="C11" s="9" t="s">
        <v>10</v>
      </c>
      <c r="D11" s="9" t="s">
        <v>17</v>
      </c>
      <c r="E11" s="9" t="s">
        <v>9</v>
      </c>
      <c r="F11" s="10">
        <v>44279</v>
      </c>
      <c r="G11" s="11">
        <v>980</v>
      </c>
      <c r="L11" s="8" t="s">
        <v>49</v>
      </c>
      <c r="M11" s="9" t="s">
        <v>10</v>
      </c>
      <c r="N11" s="9" t="s">
        <v>17</v>
      </c>
      <c r="O11" s="9" t="s">
        <v>9</v>
      </c>
      <c r="P11" s="10">
        <v>44279</v>
      </c>
      <c r="Q11" s="11">
        <v>980</v>
      </c>
    </row>
    <row r="12" spans="2:17" x14ac:dyDescent="0.25">
      <c r="B12" s="8" t="s">
        <v>12</v>
      </c>
      <c r="C12" s="9" t="s">
        <v>7</v>
      </c>
      <c r="D12" s="9" t="s">
        <v>18</v>
      </c>
      <c r="E12" s="9" t="s">
        <v>9</v>
      </c>
      <c r="F12" s="10">
        <v>44231</v>
      </c>
      <c r="G12" s="11">
        <v>1000</v>
      </c>
      <c r="L12" s="8" t="s">
        <v>12</v>
      </c>
      <c r="M12" s="9" t="s">
        <v>7</v>
      </c>
      <c r="N12" s="9" t="s">
        <v>18</v>
      </c>
      <c r="O12" s="9" t="s">
        <v>9</v>
      </c>
      <c r="P12" s="10">
        <v>44231</v>
      </c>
      <c r="Q12" s="11">
        <v>1000</v>
      </c>
    </row>
    <row r="13" spans="2:17" x14ac:dyDescent="0.25">
      <c r="B13" s="8" t="s">
        <v>19</v>
      </c>
      <c r="C13" s="9" t="s">
        <v>10</v>
      </c>
      <c r="D13" s="9" t="s">
        <v>20</v>
      </c>
      <c r="E13" s="9" t="s">
        <v>21</v>
      </c>
      <c r="F13" s="10">
        <v>44363</v>
      </c>
      <c r="G13" s="12">
        <v>490</v>
      </c>
      <c r="L13" s="8" t="s">
        <v>19</v>
      </c>
      <c r="M13" s="9" t="s">
        <v>10</v>
      </c>
      <c r="N13" s="9" t="s">
        <v>20</v>
      </c>
      <c r="O13" s="9" t="s">
        <v>21</v>
      </c>
      <c r="P13" s="10">
        <v>44363</v>
      </c>
      <c r="Q13" s="12">
        <v>490</v>
      </c>
    </row>
    <row r="14" spans="2:17" x14ac:dyDescent="0.25">
      <c r="B14" s="8" t="s">
        <v>50</v>
      </c>
      <c r="C14" s="9" t="s">
        <v>7</v>
      </c>
      <c r="D14" s="9" t="s">
        <v>22</v>
      </c>
      <c r="E14" s="9" t="s">
        <v>21</v>
      </c>
      <c r="F14" s="10">
        <v>44384</v>
      </c>
      <c r="G14" s="11">
        <v>650</v>
      </c>
      <c r="L14" s="8" t="s">
        <v>50</v>
      </c>
      <c r="M14" s="9" t="s">
        <v>7</v>
      </c>
      <c r="N14" s="9" t="s">
        <v>22</v>
      </c>
      <c r="O14" s="9" t="s">
        <v>21</v>
      </c>
      <c r="P14" s="10">
        <v>44384</v>
      </c>
      <c r="Q14" s="11">
        <v>650</v>
      </c>
    </row>
    <row r="15" spans="2:17" x14ac:dyDescent="0.25">
      <c r="B15" s="8" t="s">
        <v>19</v>
      </c>
      <c r="C15" s="9" t="s">
        <v>7</v>
      </c>
      <c r="D15" s="9" t="s">
        <v>23</v>
      </c>
      <c r="E15" s="9" t="s">
        <v>21</v>
      </c>
      <c r="F15" s="10">
        <v>44197</v>
      </c>
      <c r="G15" s="11">
        <v>1200</v>
      </c>
      <c r="L15" s="8" t="s">
        <v>19</v>
      </c>
      <c r="M15" s="9" t="s">
        <v>7</v>
      </c>
      <c r="N15" s="9" t="s">
        <v>23</v>
      </c>
      <c r="O15" s="9" t="s">
        <v>21</v>
      </c>
      <c r="P15" s="10">
        <v>44197</v>
      </c>
      <c r="Q15" s="11">
        <v>1200</v>
      </c>
    </row>
    <row r="16" spans="2:17" x14ac:dyDescent="0.25">
      <c r="B16" s="8" t="s">
        <v>51</v>
      </c>
      <c r="C16" s="9" t="s">
        <v>7</v>
      </c>
      <c r="D16" s="9" t="s">
        <v>25</v>
      </c>
      <c r="E16" s="9" t="s">
        <v>26</v>
      </c>
      <c r="F16" s="10">
        <v>44226</v>
      </c>
      <c r="G16" s="11">
        <v>670</v>
      </c>
      <c r="L16" s="8" t="s">
        <v>51</v>
      </c>
      <c r="M16" s="9" t="s">
        <v>7</v>
      </c>
      <c r="N16" s="9" t="s">
        <v>25</v>
      </c>
      <c r="O16" s="9" t="s">
        <v>26</v>
      </c>
      <c r="P16" s="10">
        <v>44226</v>
      </c>
      <c r="Q16" s="11">
        <v>670</v>
      </c>
    </row>
    <row r="17" spans="2:17" x14ac:dyDescent="0.25">
      <c r="B17" s="8" t="s">
        <v>24</v>
      </c>
      <c r="C17" s="9" t="s">
        <v>10</v>
      </c>
      <c r="D17" s="9" t="s">
        <v>27</v>
      </c>
      <c r="E17" s="9" t="s">
        <v>26</v>
      </c>
      <c r="F17" s="10">
        <v>44360</v>
      </c>
      <c r="G17" s="11">
        <v>850</v>
      </c>
      <c r="L17" s="8" t="s">
        <v>24</v>
      </c>
      <c r="M17" s="9" t="s">
        <v>10</v>
      </c>
      <c r="N17" s="9" t="s">
        <v>27</v>
      </c>
      <c r="O17" s="9" t="s">
        <v>26</v>
      </c>
      <c r="P17" s="10">
        <v>44360</v>
      </c>
      <c r="Q17" s="11">
        <v>850</v>
      </c>
    </row>
    <row r="18" spans="2:17" x14ac:dyDescent="0.25">
      <c r="B18" s="8" t="s">
        <v>24</v>
      </c>
      <c r="C18" s="9" t="s">
        <v>7</v>
      </c>
      <c r="D18" s="9" t="s">
        <v>28</v>
      </c>
      <c r="E18" s="9" t="s">
        <v>26</v>
      </c>
      <c r="F18" s="10">
        <v>44393</v>
      </c>
      <c r="G18" s="11">
        <v>950</v>
      </c>
      <c r="L18" s="8" t="s">
        <v>24</v>
      </c>
      <c r="M18" s="9" t="s">
        <v>7</v>
      </c>
      <c r="N18" s="9" t="s">
        <v>28</v>
      </c>
      <c r="O18" s="9" t="s">
        <v>26</v>
      </c>
      <c r="P18" s="10">
        <v>44393</v>
      </c>
      <c r="Q18" s="11">
        <v>950</v>
      </c>
    </row>
    <row r="19" spans="2:17" x14ac:dyDescent="0.25">
      <c r="B19" s="8" t="s">
        <v>24</v>
      </c>
      <c r="C19" s="9" t="s">
        <v>10</v>
      </c>
      <c r="D19" s="9" t="s">
        <v>29</v>
      </c>
      <c r="E19" s="9" t="s">
        <v>26</v>
      </c>
      <c r="F19" s="10">
        <v>44260</v>
      </c>
      <c r="G19" s="11">
        <v>1020</v>
      </c>
      <c r="L19" s="8" t="s">
        <v>24</v>
      </c>
      <c r="M19" s="9" t="s">
        <v>10</v>
      </c>
      <c r="N19" s="9" t="s">
        <v>29</v>
      </c>
      <c r="O19" s="9" t="s">
        <v>26</v>
      </c>
      <c r="P19" s="10">
        <v>44260</v>
      </c>
      <c r="Q19" s="11">
        <v>1020</v>
      </c>
    </row>
    <row r="20" spans="2:17" x14ac:dyDescent="0.25">
      <c r="B20" s="8" t="s">
        <v>52</v>
      </c>
      <c r="C20" s="9" t="s">
        <v>10</v>
      </c>
      <c r="D20" s="9" t="s">
        <v>31</v>
      </c>
      <c r="E20" s="9" t="s">
        <v>32</v>
      </c>
      <c r="F20" s="10">
        <v>44395</v>
      </c>
      <c r="G20" s="11">
        <v>780</v>
      </c>
      <c r="L20" s="8" t="s">
        <v>52</v>
      </c>
      <c r="M20" s="9" t="s">
        <v>10</v>
      </c>
      <c r="N20" s="9" t="s">
        <v>31</v>
      </c>
      <c r="O20" s="9" t="s">
        <v>32</v>
      </c>
      <c r="P20" s="10">
        <v>44395</v>
      </c>
      <c r="Q20" s="11">
        <v>780</v>
      </c>
    </row>
    <row r="21" spans="2:17" x14ac:dyDescent="0.25">
      <c r="B21" s="8" t="s">
        <v>30</v>
      </c>
      <c r="C21" s="9" t="s">
        <v>7</v>
      </c>
      <c r="D21" s="9" t="s">
        <v>33</v>
      </c>
      <c r="E21" s="9" t="s">
        <v>32</v>
      </c>
      <c r="F21" s="10">
        <v>44261</v>
      </c>
      <c r="G21" s="11">
        <v>990</v>
      </c>
      <c r="L21" s="8" t="s">
        <v>30</v>
      </c>
      <c r="M21" s="9" t="s">
        <v>7</v>
      </c>
      <c r="N21" s="9" t="s">
        <v>33</v>
      </c>
      <c r="O21" s="9" t="s">
        <v>32</v>
      </c>
      <c r="P21" s="10">
        <v>44261</v>
      </c>
      <c r="Q21" s="11">
        <v>990</v>
      </c>
    </row>
    <row r="22" spans="2:17" x14ac:dyDescent="0.25">
      <c r="B22" s="8" t="s">
        <v>52</v>
      </c>
      <c r="C22" s="9" t="s">
        <v>7</v>
      </c>
      <c r="D22" s="9" t="s">
        <v>34</v>
      </c>
      <c r="E22" s="9" t="s">
        <v>32</v>
      </c>
      <c r="F22" s="10">
        <v>44365</v>
      </c>
      <c r="G22" s="11">
        <v>1090</v>
      </c>
      <c r="L22" s="8" t="s">
        <v>52</v>
      </c>
      <c r="M22" s="9" t="s">
        <v>7</v>
      </c>
      <c r="N22" s="9" t="s">
        <v>34</v>
      </c>
      <c r="O22" s="9" t="s">
        <v>32</v>
      </c>
      <c r="P22" s="10">
        <v>44365</v>
      </c>
      <c r="Q22" s="11">
        <v>1090</v>
      </c>
    </row>
    <row r="23" spans="2:17" ht="15.75" thickBot="1" x14ac:dyDescent="0.3">
      <c r="B23" s="13" t="s">
        <v>30</v>
      </c>
      <c r="C23" s="14" t="s">
        <v>7</v>
      </c>
      <c r="D23" s="14" t="s">
        <v>35</v>
      </c>
      <c r="E23" s="14" t="s">
        <v>32</v>
      </c>
      <c r="F23" s="15">
        <v>44312</v>
      </c>
      <c r="G23" s="16">
        <v>1100</v>
      </c>
      <c r="L23" s="13" t="s">
        <v>30</v>
      </c>
      <c r="M23" s="14" t="s">
        <v>7</v>
      </c>
      <c r="N23" s="14" t="s">
        <v>35</v>
      </c>
      <c r="O23" s="14" t="s">
        <v>32</v>
      </c>
      <c r="P23" s="15">
        <v>44312</v>
      </c>
      <c r="Q23" s="16">
        <v>1100</v>
      </c>
    </row>
    <row r="24" spans="2:17" ht="15.75" thickBot="1" x14ac:dyDescent="0.3"/>
    <row r="25" spans="2:17" ht="15.75" thickBot="1" x14ac:dyDescent="0.3">
      <c r="D25" s="28" t="s">
        <v>37</v>
      </c>
      <c r="E25" s="27" t="s">
        <v>30</v>
      </c>
      <c r="N25" s="28" t="s">
        <v>37</v>
      </c>
      <c r="O25" s="27" t="s">
        <v>30</v>
      </c>
    </row>
    <row r="26" spans="2:17" ht="15.75" thickBot="1" x14ac:dyDescent="0.3"/>
    <row r="27" spans="2:17" ht="15.75" thickBot="1" x14ac:dyDescent="0.3">
      <c r="B27" s="1" t="s">
        <v>0</v>
      </c>
      <c r="C27" s="2" t="s">
        <v>1</v>
      </c>
      <c r="D27" s="2" t="s">
        <v>2</v>
      </c>
      <c r="E27" s="2" t="s">
        <v>3</v>
      </c>
      <c r="F27" s="2" t="s">
        <v>4</v>
      </c>
      <c r="G27" s="3" t="s">
        <v>5</v>
      </c>
      <c r="L27" s="1" t="s">
        <v>0</v>
      </c>
      <c r="M27" s="2" t="s">
        <v>1</v>
      </c>
      <c r="N27" s="2" t="s">
        <v>2</v>
      </c>
      <c r="O27" s="2" t="s">
        <v>3</v>
      </c>
      <c r="P27" s="2" t="s">
        <v>4</v>
      </c>
      <c r="Q27" s="3" t="s">
        <v>5</v>
      </c>
    </row>
    <row r="28" spans="2:17" x14ac:dyDescent="0.25">
      <c r="B28" t="str" cm="1">
        <f t="array" ref="B28:G29">_xlfn._xlws.FILTER(B5:G23,EXACT(B5:B23,E25))</f>
        <v>Bytec</v>
      </c>
      <c r="C28" t="str">
        <v>Notebook</v>
      </c>
      <c r="D28" t="str">
        <v>BTN305</v>
      </c>
      <c r="E28" t="str">
        <v>China</v>
      </c>
      <c r="F28" s="22">
        <v>44261</v>
      </c>
      <c r="G28" s="23">
        <v>990</v>
      </c>
      <c r="P28" s="22"/>
      <c r="Q28" s="23"/>
    </row>
    <row r="29" spans="2:17" x14ac:dyDescent="0.25">
      <c r="B29" t="str">
        <v>Bytec</v>
      </c>
      <c r="C29" t="str">
        <v>Notebook</v>
      </c>
      <c r="D29" t="str">
        <v>BTN300</v>
      </c>
      <c r="E29" t="str">
        <v>China</v>
      </c>
      <c r="F29" s="22">
        <v>44312</v>
      </c>
      <c r="G29" s="23">
        <v>1100</v>
      </c>
      <c r="P29" s="22"/>
      <c r="Q29" s="23"/>
    </row>
  </sheetData>
  <mergeCells count="2">
    <mergeCell ref="B2:G2"/>
    <mergeCell ref="L2:Q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E718D-DDF9-486A-8DBE-CE4281E8EEF0}">
  <dimension ref="B2:Y23"/>
  <sheetViews>
    <sheetView showGridLines="0" workbookViewId="0">
      <selection activeCell="P2" sqref="P2:U2"/>
    </sheetView>
  </sheetViews>
  <sheetFormatPr defaultRowHeight="15" x14ac:dyDescent="0.25"/>
  <cols>
    <col min="1" max="1" width="3.42578125" customWidth="1"/>
    <col min="2" max="2" width="10.28515625" customWidth="1"/>
    <col min="3" max="3" width="11.7109375" customWidth="1"/>
    <col min="4" max="4" width="11" customWidth="1"/>
    <col min="5" max="5" width="17.85546875" customWidth="1"/>
    <col min="6" max="6" width="16.85546875" customWidth="1"/>
    <col min="7" max="7" width="12.85546875" customWidth="1"/>
    <col min="8" max="8" width="3" customWidth="1"/>
    <col min="9" max="9" width="11.7109375" customWidth="1"/>
    <col min="10" max="10" width="12.5703125" customWidth="1"/>
    <col min="12" max="12" width="11.42578125" customWidth="1"/>
    <col min="16" max="16" width="10.140625" customWidth="1"/>
    <col min="17" max="17" width="11.42578125" customWidth="1"/>
    <col min="18" max="18" width="9.7109375" customWidth="1"/>
    <col min="19" max="19" width="18.7109375" customWidth="1"/>
    <col min="20" max="20" width="18.140625" customWidth="1"/>
    <col min="21" max="21" width="13.28515625" customWidth="1"/>
    <col min="22" max="22" width="2.42578125" customWidth="1"/>
    <col min="23" max="23" width="9.7109375" customWidth="1"/>
    <col min="24" max="24" width="12.28515625" customWidth="1"/>
  </cols>
  <sheetData>
    <row r="2" spans="2:25" ht="18" thickBot="1" x14ac:dyDescent="0.35">
      <c r="B2" s="30" t="s">
        <v>55</v>
      </c>
      <c r="C2" s="30"/>
      <c r="D2" s="30"/>
      <c r="E2" s="30"/>
      <c r="F2" s="30"/>
      <c r="G2" s="30"/>
      <c r="P2" s="60" t="s">
        <v>62</v>
      </c>
      <c r="Q2" s="60"/>
      <c r="R2" s="60"/>
      <c r="S2" s="60"/>
      <c r="T2" s="60"/>
      <c r="U2" s="60"/>
    </row>
    <row r="3" spans="2:25" ht="16.5" thickTop="1" thickBot="1" x14ac:dyDescent="0.3"/>
    <row r="4" spans="2:25" ht="15.75" thickBot="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  <c r="P4" s="1" t="s">
        <v>0</v>
      </c>
      <c r="Q4" s="2" t="s">
        <v>1</v>
      </c>
      <c r="R4" s="2" t="s">
        <v>2</v>
      </c>
      <c r="S4" s="2" t="s">
        <v>3</v>
      </c>
      <c r="T4" s="2" t="s">
        <v>4</v>
      </c>
      <c r="U4" s="3" t="s">
        <v>5</v>
      </c>
    </row>
    <row r="5" spans="2:25" x14ac:dyDescent="0.25">
      <c r="B5" s="4" t="s">
        <v>6</v>
      </c>
      <c r="C5" s="5" t="s">
        <v>7</v>
      </c>
      <c r="D5" s="5" t="s">
        <v>8</v>
      </c>
      <c r="E5" s="5" t="s">
        <v>9</v>
      </c>
      <c r="F5" s="6">
        <v>44244</v>
      </c>
      <c r="G5" s="7">
        <v>620</v>
      </c>
      <c r="P5" s="4" t="s">
        <v>6</v>
      </c>
      <c r="Q5" s="5" t="s">
        <v>7</v>
      </c>
      <c r="R5" s="5" t="s">
        <v>8</v>
      </c>
      <c r="S5" s="5" t="s">
        <v>9</v>
      </c>
      <c r="T5" s="6">
        <v>44244</v>
      </c>
      <c r="U5" s="7">
        <v>620</v>
      </c>
    </row>
    <row r="6" spans="2:25" x14ac:dyDescent="0.25">
      <c r="B6" s="8" t="s">
        <v>6</v>
      </c>
      <c r="C6" s="9" t="s">
        <v>10</v>
      </c>
      <c r="D6" s="9" t="s">
        <v>11</v>
      </c>
      <c r="E6" s="9" t="s">
        <v>9</v>
      </c>
      <c r="F6" s="10">
        <v>44298</v>
      </c>
      <c r="G6" s="11">
        <v>800</v>
      </c>
      <c r="P6" s="8" t="s">
        <v>6</v>
      </c>
      <c r="Q6" s="9" t="s">
        <v>10</v>
      </c>
      <c r="R6" s="9" t="s">
        <v>11</v>
      </c>
      <c r="S6" s="9" t="s">
        <v>9</v>
      </c>
      <c r="T6" s="10">
        <v>44298</v>
      </c>
      <c r="U6" s="11">
        <v>800</v>
      </c>
    </row>
    <row r="7" spans="2:25" x14ac:dyDescent="0.25">
      <c r="B7" s="8" t="s">
        <v>12</v>
      </c>
      <c r="C7" s="9" t="s">
        <v>7</v>
      </c>
      <c r="D7" s="9" t="s">
        <v>13</v>
      </c>
      <c r="E7" s="9" t="s">
        <v>9</v>
      </c>
      <c r="F7" s="10">
        <v>44335</v>
      </c>
      <c r="G7" s="12">
        <v>860</v>
      </c>
      <c r="P7" s="8" t="s">
        <v>12</v>
      </c>
      <c r="Q7" s="9" t="s">
        <v>7</v>
      </c>
      <c r="R7" s="9" t="s">
        <v>13</v>
      </c>
      <c r="S7" s="9" t="s">
        <v>9</v>
      </c>
      <c r="T7" s="10">
        <v>44335</v>
      </c>
      <c r="U7" s="12">
        <v>860</v>
      </c>
    </row>
    <row r="8" spans="2:25" ht="15.75" thickBot="1" x14ac:dyDescent="0.3">
      <c r="B8" s="8" t="s">
        <v>6</v>
      </c>
      <c r="C8" s="9" t="s">
        <v>10</v>
      </c>
      <c r="D8" s="9" t="s">
        <v>14</v>
      </c>
      <c r="E8" s="9" t="s">
        <v>9</v>
      </c>
      <c r="F8" s="10">
        <v>44215</v>
      </c>
      <c r="G8" s="11">
        <v>870</v>
      </c>
      <c r="P8" s="8" t="s">
        <v>6</v>
      </c>
      <c r="Q8" s="9" t="s">
        <v>10</v>
      </c>
      <c r="R8" s="9" t="s">
        <v>14</v>
      </c>
      <c r="S8" s="9" t="s">
        <v>9</v>
      </c>
      <c r="T8" s="10">
        <v>44215</v>
      </c>
      <c r="U8" s="11">
        <v>870</v>
      </c>
    </row>
    <row r="9" spans="2:25" x14ac:dyDescent="0.25">
      <c r="B9" s="8" t="s">
        <v>12</v>
      </c>
      <c r="C9" s="9" t="s">
        <v>10</v>
      </c>
      <c r="D9" s="9" t="s">
        <v>15</v>
      </c>
      <c r="E9" s="9" t="s">
        <v>9</v>
      </c>
      <c r="F9" s="10">
        <v>44341</v>
      </c>
      <c r="G9" s="11">
        <v>880</v>
      </c>
      <c r="I9" s="52" t="s">
        <v>37</v>
      </c>
      <c r="J9" s="53"/>
      <c r="P9" s="8" t="s">
        <v>12</v>
      </c>
      <c r="Q9" s="9" t="s">
        <v>10</v>
      </c>
      <c r="R9" s="9" t="s">
        <v>15</v>
      </c>
      <c r="S9" s="9" t="s">
        <v>9</v>
      </c>
      <c r="T9" s="10">
        <v>44341</v>
      </c>
      <c r="U9" s="11">
        <v>880</v>
      </c>
      <c r="W9" s="52" t="s">
        <v>37</v>
      </c>
      <c r="X9" s="53"/>
    </row>
    <row r="10" spans="2:25" x14ac:dyDescent="0.25">
      <c r="B10" s="8" t="s">
        <v>12</v>
      </c>
      <c r="C10" s="9" t="s">
        <v>10</v>
      </c>
      <c r="D10" s="9" t="s">
        <v>16</v>
      </c>
      <c r="E10" s="9" t="s">
        <v>9</v>
      </c>
      <c r="F10" s="10">
        <v>44242</v>
      </c>
      <c r="G10" s="11">
        <v>920</v>
      </c>
      <c r="I10" s="29" t="s">
        <v>0</v>
      </c>
      <c r="J10" s="17" t="s">
        <v>30</v>
      </c>
      <c r="P10" s="8" t="s">
        <v>12</v>
      </c>
      <c r="Q10" s="9" t="s">
        <v>10</v>
      </c>
      <c r="R10" s="9" t="s">
        <v>16</v>
      </c>
      <c r="S10" s="9" t="s">
        <v>9</v>
      </c>
      <c r="T10" s="10">
        <v>44242</v>
      </c>
      <c r="U10" s="11">
        <v>920</v>
      </c>
      <c r="W10" s="29" t="s">
        <v>0</v>
      </c>
      <c r="X10" s="17" t="s">
        <v>30</v>
      </c>
    </row>
    <row r="11" spans="2:25" ht="15.75" thickBot="1" x14ac:dyDescent="0.3">
      <c r="B11" s="8" t="s">
        <v>12</v>
      </c>
      <c r="C11" s="9" t="s">
        <v>10</v>
      </c>
      <c r="D11" s="9" t="s">
        <v>17</v>
      </c>
      <c r="E11" s="9" t="s">
        <v>9</v>
      </c>
      <c r="F11" s="10">
        <v>44279</v>
      </c>
      <c r="G11" s="11">
        <v>980</v>
      </c>
      <c r="I11" s="26" t="s">
        <v>1</v>
      </c>
      <c r="J11" s="19" t="s">
        <v>7</v>
      </c>
      <c r="P11" s="8" t="s">
        <v>12</v>
      </c>
      <c r="Q11" s="9" t="s">
        <v>10</v>
      </c>
      <c r="R11" s="9" t="s">
        <v>17</v>
      </c>
      <c r="S11" s="9" t="s">
        <v>9</v>
      </c>
      <c r="T11" s="10">
        <v>44279</v>
      </c>
      <c r="U11" s="11">
        <v>980</v>
      </c>
      <c r="W11" s="26" t="s">
        <v>1</v>
      </c>
      <c r="X11" s="19" t="s">
        <v>7</v>
      </c>
    </row>
    <row r="12" spans="2:25" ht="15.75" thickBot="1" x14ac:dyDescent="0.3">
      <c r="B12" s="8" t="s">
        <v>12</v>
      </c>
      <c r="C12" s="9" t="s">
        <v>7</v>
      </c>
      <c r="D12" s="9" t="s">
        <v>18</v>
      </c>
      <c r="E12" s="9" t="s">
        <v>9</v>
      </c>
      <c r="F12" s="10">
        <v>44231</v>
      </c>
      <c r="G12" s="11">
        <v>1000</v>
      </c>
      <c r="P12" s="8" t="s">
        <v>12</v>
      </c>
      <c r="Q12" s="9" t="s">
        <v>7</v>
      </c>
      <c r="R12" s="9" t="s">
        <v>18</v>
      </c>
      <c r="S12" s="9" t="s">
        <v>9</v>
      </c>
      <c r="T12" s="10">
        <v>44231</v>
      </c>
      <c r="U12" s="11">
        <v>1000</v>
      </c>
    </row>
    <row r="13" spans="2:25" ht="15.75" thickBot="1" x14ac:dyDescent="0.3">
      <c r="B13" s="8" t="s">
        <v>19</v>
      </c>
      <c r="C13" s="9" t="s">
        <v>10</v>
      </c>
      <c r="D13" s="9" t="s">
        <v>20</v>
      </c>
      <c r="E13" s="9" t="s">
        <v>21</v>
      </c>
      <c r="F13" s="10">
        <v>44363</v>
      </c>
      <c r="G13" s="12">
        <v>490</v>
      </c>
      <c r="I13" s="1" t="s">
        <v>0</v>
      </c>
      <c r="J13" s="2" t="s">
        <v>2</v>
      </c>
      <c r="K13" s="3" t="s">
        <v>5</v>
      </c>
      <c r="P13" s="8" t="s">
        <v>19</v>
      </c>
      <c r="Q13" s="9" t="s">
        <v>10</v>
      </c>
      <c r="R13" s="9" t="s">
        <v>20</v>
      </c>
      <c r="S13" s="9" t="s">
        <v>21</v>
      </c>
      <c r="T13" s="10">
        <v>44363</v>
      </c>
      <c r="U13" s="12">
        <v>490</v>
      </c>
      <c r="W13" s="59" t="s">
        <v>0</v>
      </c>
      <c r="X13" s="2" t="s">
        <v>2</v>
      </c>
      <c r="Y13" s="3" t="s">
        <v>5</v>
      </c>
    </row>
    <row r="14" spans="2:25" x14ac:dyDescent="0.25">
      <c r="B14" s="8" t="s">
        <v>19</v>
      </c>
      <c r="C14" s="9" t="s">
        <v>7</v>
      </c>
      <c r="D14" s="9" t="s">
        <v>22</v>
      </c>
      <c r="E14" s="9" t="s">
        <v>21</v>
      </c>
      <c r="F14" s="10">
        <v>44384</v>
      </c>
      <c r="G14" s="11">
        <v>650</v>
      </c>
      <c r="I14" t="str" cm="1">
        <f t="array" ref="I14:K16">_xlfn._xlws.FILTER(_xlfn._xlws.FILTER(B5:G23,(B5:B23=J10)*(C5:C23=J11)),{1,0,1,0,0,1})</f>
        <v>Bytec</v>
      </c>
      <c r="J14" t="str">
        <v>BTN305</v>
      </c>
      <c r="K14">
        <v>990</v>
      </c>
      <c r="P14" s="8" t="s">
        <v>19</v>
      </c>
      <c r="Q14" s="9" t="s">
        <v>7</v>
      </c>
      <c r="R14" s="9" t="s">
        <v>22</v>
      </c>
      <c r="S14" s="9" t="s">
        <v>21</v>
      </c>
      <c r="T14" s="10">
        <v>44384</v>
      </c>
      <c r="U14" s="11">
        <v>650</v>
      </c>
      <c r="W14" s="9"/>
    </row>
    <row r="15" spans="2:25" x14ac:dyDescent="0.25">
      <c r="B15" s="8" t="s">
        <v>19</v>
      </c>
      <c r="C15" s="9" t="s">
        <v>7</v>
      </c>
      <c r="D15" s="9" t="s">
        <v>23</v>
      </c>
      <c r="E15" s="9" t="s">
        <v>21</v>
      </c>
      <c r="F15" s="10">
        <v>44197</v>
      </c>
      <c r="G15" s="11">
        <v>1200</v>
      </c>
      <c r="I15" t="str">
        <v>Bytec</v>
      </c>
      <c r="J15" t="str">
        <v>BTN306</v>
      </c>
      <c r="K15">
        <v>1090</v>
      </c>
      <c r="P15" s="8" t="s">
        <v>19</v>
      </c>
      <c r="Q15" s="9" t="s">
        <v>7</v>
      </c>
      <c r="R15" s="9" t="s">
        <v>23</v>
      </c>
      <c r="S15" s="9" t="s">
        <v>21</v>
      </c>
      <c r="T15" s="10">
        <v>44197</v>
      </c>
      <c r="U15" s="11">
        <v>1200</v>
      </c>
    </row>
    <row r="16" spans="2:25" x14ac:dyDescent="0.25">
      <c r="B16" s="8" t="s">
        <v>24</v>
      </c>
      <c r="C16" s="9" t="s">
        <v>7</v>
      </c>
      <c r="D16" s="9" t="s">
        <v>25</v>
      </c>
      <c r="E16" s="9" t="s">
        <v>26</v>
      </c>
      <c r="F16" s="10">
        <v>44226</v>
      </c>
      <c r="G16" s="11">
        <v>670</v>
      </c>
      <c r="I16" t="str">
        <v>Bytec</v>
      </c>
      <c r="J16" t="str">
        <v>BTN300</v>
      </c>
      <c r="K16">
        <v>1100</v>
      </c>
      <c r="P16" s="8" t="s">
        <v>24</v>
      </c>
      <c r="Q16" s="9" t="s">
        <v>7</v>
      </c>
      <c r="R16" s="9" t="s">
        <v>25</v>
      </c>
      <c r="S16" s="9" t="s">
        <v>26</v>
      </c>
      <c r="T16" s="10">
        <v>44226</v>
      </c>
      <c r="U16" s="11">
        <v>670</v>
      </c>
    </row>
    <row r="17" spans="2:21" x14ac:dyDescent="0.25">
      <c r="B17" s="8" t="s">
        <v>24</v>
      </c>
      <c r="C17" s="9" t="s">
        <v>10</v>
      </c>
      <c r="D17" s="9" t="s">
        <v>27</v>
      </c>
      <c r="E17" s="9" t="s">
        <v>26</v>
      </c>
      <c r="F17" s="10">
        <v>44360</v>
      </c>
      <c r="G17" s="11">
        <v>850</v>
      </c>
      <c r="P17" s="8" t="s">
        <v>24</v>
      </c>
      <c r="Q17" s="9" t="s">
        <v>10</v>
      </c>
      <c r="R17" s="9" t="s">
        <v>27</v>
      </c>
      <c r="S17" s="9" t="s">
        <v>26</v>
      </c>
      <c r="T17" s="10">
        <v>44360</v>
      </c>
      <c r="U17" s="11">
        <v>850</v>
      </c>
    </row>
    <row r="18" spans="2:21" x14ac:dyDescent="0.25">
      <c r="B18" s="8" t="s">
        <v>24</v>
      </c>
      <c r="C18" s="9" t="s">
        <v>7</v>
      </c>
      <c r="D18" s="9" t="s">
        <v>28</v>
      </c>
      <c r="E18" s="9" t="s">
        <v>26</v>
      </c>
      <c r="F18" s="10">
        <v>44393</v>
      </c>
      <c r="G18" s="11">
        <v>950</v>
      </c>
      <c r="P18" s="8" t="s">
        <v>24</v>
      </c>
      <c r="Q18" s="9" t="s">
        <v>7</v>
      </c>
      <c r="R18" s="9" t="s">
        <v>28</v>
      </c>
      <c r="S18" s="9" t="s">
        <v>26</v>
      </c>
      <c r="T18" s="10">
        <v>44393</v>
      </c>
      <c r="U18" s="11">
        <v>950</v>
      </c>
    </row>
    <row r="19" spans="2:21" x14ac:dyDescent="0.25">
      <c r="B19" s="8" t="s">
        <v>24</v>
      </c>
      <c r="C19" s="9" t="s">
        <v>10</v>
      </c>
      <c r="D19" s="9" t="s">
        <v>29</v>
      </c>
      <c r="E19" s="9" t="s">
        <v>26</v>
      </c>
      <c r="F19" s="10">
        <v>44260</v>
      </c>
      <c r="G19" s="11">
        <v>1020</v>
      </c>
      <c r="P19" s="8" t="s">
        <v>24</v>
      </c>
      <c r="Q19" s="9" t="s">
        <v>10</v>
      </c>
      <c r="R19" s="9" t="s">
        <v>29</v>
      </c>
      <c r="S19" s="9" t="s">
        <v>26</v>
      </c>
      <c r="T19" s="10">
        <v>44260</v>
      </c>
      <c r="U19" s="11">
        <v>1020</v>
      </c>
    </row>
    <row r="20" spans="2:21" x14ac:dyDescent="0.25">
      <c r="B20" s="8" t="s">
        <v>30</v>
      </c>
      <c r="C20" s="9" t="s">
        <v>10</v>
      </c>
      <c r="D20" s="9" t="s">
        <v>31</v>
      </c>
      <c r="E20" s="9" t="s">
        <v>32</v>
      </c>
      <c r="F20" s="10">
        <v>44395</v>
      </c>
      <c r="G20" s="11">
        <v>780</v>
      </c>
      <c r="P20" s="8" t="s">
        <v>30</v>
      </c>
      <c r="Q20" s="9" t="s">
        <v>10</v>
      </c>
      <c r="R20" s="9" t="s">
        <v>31</v>
      </c>
      <c r="S20" s="9" t="s">
        <v>32</v>
      </c>
      <c r="T20" s="10">
        <v>44395</v>
      </c>
      <c r="U20" s="11">
        <v>780</v>
      </c>
    </row>
    <row r="21" spans="2:21" x14ac:dyDescent="0.25">
      <c r="B21" s="8" t="s">
        <v>30</v>
      </c>
      <c r="C21" s="9" t="s">
        <v>7</v>
      </c>
      <c r="D21" s="9" t="s">
        <v>33</v>
      </c>
      <c r="E21" s="9" t="s">
        <v>32</v>
      </c>
      <c r="F21" s="10">
        <v>44261</v>
      </c>
      <c r="G21" s="11">
        <v>990</v>
      </c>
      <c r="P21" s="8" t="s">
        <v>30</v>
      </c>
      <c r="Q21" s="9" t="s">
        <v>7</v>
      </c>
      <c r="R21" s="9" t="s">
        <v>33</v>
      </c>
      <c r="S21" s="9" t="s">
        <v>32</v>
      </c>
      <c r="T21" s="10">
        <v>44261</v>
      </c>
      <c r="U21" s="11">
        <v>990</v>
      </c>
    </row>
    <row r="22" spans="2:21" x14ac:dyDescent="0.25">
      <c r="B22" s="8" t="s">
        <v>30</v>
      </c>
      <c r="C22" s="9" t="s">
        <v>7</v>
      </c>
      <c r="D22" s="9" t="s">
        <v>34</v>
      </c>
      <c r="E22" s="9" t="s">
        <v>32</v>
      </c>
      <c r="F22" s="10">
        <v>44365</v>
      </c>
      <c r="G22" s="11">
        <v>1090</v>
      </c>
      <c r="P22" s="8" t="s">
        <v>30</v>
      </c>
      <c r="Q22" s="9" t="s">
        <v>7</v>
      </c>
      <c r="R22" s="9" t="s">
        <v>34</v>
      </c>
      <c r="S22" s="9" t="s">
        <v>32</v>
      </c>
      <c r="T22" s="10">
        <v>44365</v>
      </c>
      <c r="U22" s="11">
        <v>1090</v>
      </c>
    </row>
    <row r="23" spans="2:21" ht="15.75" thickBot="1" x14ac:dyDescent="0.3">
      <c r="B23" s="8" t="s">
        <v>30</v>
      </c>
      <c r="C23" s="14" t="s">
        <v>7</v>
      </c>
      <c r="D23" s="14" t="s">
        <v>35</v>
      </c>
      <c r="E23" s="14" t="s">
        <v>32</v>
      </c>
      <c r="F23" s="15">
        <v>44312</v>
      </c>
      <c r="G23" s="16">
        <v>1100</v>
      </c>
      <c r="P23" s="8" t="s">
        <v>30</v>
      </c>
      <c r="Q23" s="14" t="s">
        <v>7</v>
      </c>
      <c r="R23" s="14" t="s">
        <v>35</v>
      </c>
      <c r="S23" s="14" t="s">
        <v>32</v>
      </c>
      <c r="T23" s="15">
        <v>44312</v>
      </c>
      <c r="U23" s="16">
        <v>1100</v>
      </c>
    </row>
  </sheetData>
  <mergeCells count="4">
    <mergeCell ref="B2:G2"/>
    <mergeCell ref="I9:J9"/>
    <mergeCell ref="P2:U2"/>
    <mergeCell ref="W9:X9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E9FD9-4B48-4DB4-BBD7-347DD612C44E}">
  <dimension ref="B2:X23"/>
  <sheetViews>
    <sheetView showGridLines="0" workbookViewId="0">
      <selection activeCell="Q30" sqref="Q30"/>
    </sheetView>
  </sheetViews>
  <sheetFormatPr defaultRowHeight="15" x14ac:dyDescent="0.25"/>
  <cols>
    <col min="1" max="1" width="3.140625" customWidth="1"/>
    <col min="2" max="2" width="10.42578125" customWidth="1"/>
    <col min="3" max="3" width="11.28515625" customWidth="1"/>
    <col min="4" max="4" width="9.7109375" customWidth="1"/>
    <col min="5" max="5" width="18.140625" customWidth="1"/>
    <col min="6" max="6" width="16.85546875" customWidth="1"/>
    <col min="7" max="7" width="12.28515625" customWidth="1"/>
    <col min="8" max="8" width="3" customWidth="1"/>
    <col min="9" max="9" width="10.85546875" customWidth="1"/>
    <col min="10" max="10" width="12" customWidth="1"/>
    <col min="12" max="12" width="12.28515625" customWidth="1"/>
    <col min="15" max="15" width="10.85546875" customWidth="1"/>
    <col min="16" max="16" width="11.5703125" customWidth="1"/>
    <col min="17" max="17" width="11" customWidth="1"/>
    <col min="18" max="18" width="19.5703125" customWidth="1"/>
    <col min="19" max="19" width="17.140625" customWidth="1"/>
    <col min="20" max="20" width="12.85546875" customWidth="1"/>
    <col min="21" max="21" width="3" customWidth="1"/>
    <col min="22" max="22" width="10" customWidth="1"/>
    <col min="23" max="23" width="10.42578125" customWidth="1"/>
  </cols>
  <sheetData>
    <row r="2" spans="2:24" ht="18" thickBot="1" x14ac:dyDescent="0.35">
      <c r="B2" s="30" t="s">
        <v>57</v>
      </c>
      <c r="C2" s="30"/>
      <c r="D2" s="30"/>
      <c r="E2" s="30"/>
      <c r="F2" s="30"/>
      <c r="G2" s="30"/>
      <c r="O2" s="60" t="s">
        <v>63</v>
      </c>
      <c r="P2" s="60"/>
      <c r="Q2" s="60"/>
      <c r="R2" s="60"/>
      <c r="S2" s="60"/>
      <c r="T2" s="60"/>
    </row>
    <row r="3" spans="2:24" ht="16.5" thickTop="1" thickBot="1" x14ac:dyDescent="0.3"/>
    <row r="4" spans="2:24" ht="15.75" thickBot="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  <c r="O4" s="1" t="s">
        <v>0</v>
      </c>
      <c r="P4" s="2" t="s">
        <v>1</v>
      </c>
      <c r="Q4" s="2" t="s">
        <v>2</v>
      </c>
      <c r="R4" s="2" t="s">
        <v>3</v>
      </c>
      <c r="S4" s="2" t="s">
        <v>4</v>
      </c>
      <c r="T4" s="3" t="s">
        <v>5</v>
      </c>
    </row>
    <row r="5" spans="2:24" x14ac:dyDescent="0.25">
      <c r="B5" s="4" t="s">
        <v>6</v>
      </c>
      <c r="C5" s="5" t="s">
        <v>7</v>
      </c>
      <c r="D5" s="5" t="s">
        <v>8</v>
      </c>
      <c r="E5" s="5" t="s">
        <v>9</v>
      </c>
      <c r="F5" s="6">
        <v>44244</v>
      </c>
      <c r="G5" s="7">
        <v>620</v>
      </c>
      <c r="O5" s="4" t="s">
        <v>6</v>
      </c>
      <c r="P5" s="5" t="s">
        <v>7</v>
      </c>
      <c r="Q5" s="5" t="s">
        <v>8</v>
      </c>
      <c r="R5" s="5" t="s">
        <v>9</v>
      </c>
      <c r="S5" s="6">
        <v>44244</v>
      </c>
      <c r="T5" s="7">
        <v>620</v>
      </c>
    </row>
    <row r="6" spans="2:24" x14ac:dyDescent="0.25">
      <c r="B6" s="8" t="s">
        <v>6</v>
      </c>
      <c r="C6" s="9" t="s">
        <v>10</v>
      </c>
      <c r="D6" s="9" t="s">
        <v>11</v>
      </c>
      <c r="E6" s="9" t="s">
        <v>9</v>
      </c>
      <c r="F6" s="10">
        <v>44298</v>
      </c>
      <c r="G6" s="11">
        <v>800</v>
      </c>
      <c r="O6" s="8" t="s">
        <v>6</v>
      </c>
      <c r="P6" s="9" t="s">
        <v>10</v>
      </c>
      <c r="Q6" s="9" t="s">
        <v>11</v>
      </c>
      <c r="R6" s="9" t="s">
        <v>9</v>
      </c>
      <c r="S6" s="10">
        <v>44298</v>
      </c>
      <c r="T6" s="11">
        <v>800</v>
      </c>
    </row>
    <row r="7" spans="2:24" x14ac:dyDescent="0.25">
      <c r="B7" s="8" t="s">
        <v>12</v>
      </c>
      <c r="C7" s="9" t="s">
        <v>7</v>
      </c>
      <c r="D7" s="9" t="s">
        <v>13</v>
      </c>
      <c r="E7" s="9" t="s">
        <v>9</v>
      </c>
      <c r="F7" s="10">
        <v>44335</v>
      </c>
      <c r="G7" s="12">
        <v>860</v>
      </c>
      <c r="O7" s="8" t="s">
        <v>12</v>
      </c>
      <c r="P7" s="9" t="s">
        <v>7</v>
      </c>
      <c r="Q7" s="9" t="s">
        <v>13</v>
      </c>
      <c r="R7" s="9" t="s">
        <v>9</v>
      </c>
      <c r="S7" s="10">
        <v>44335</v>
      </c>
      <c r="T7" s="12">
        <v>860</v>
      </c>
    </row>
    <row r="8" spans="2:24" ht="15.75" thickBot="1" x14ac:dyDescent="0.3">
      <c r="B8" s="8" t="s">
        <v>6</v>
      </c>
      <c r="C8" s="9" t="s">
        <v>10</v>
      </c>
      <c r="D8" s="9" t="s">
        <v>14</v>
      </c>
      <c r="E8" s="9" t="s">
        <v>9</v>
      </c>
      <c r="F8" s="10">
        <v>44215</v>
      </c>
      <c r="G8" s="11">
        <v>870</v>
      </c>
      <c r="O8" s="8" t="s">
        <v>6</v>
      </c>
      <c r="P8" s="9" t="s">
        <v>10</v>
      </c>
      <c r="Q8" s="9" t="s">
        <v>14</v>
      </c>
      <c r="R8" s="9" t="s">
        <v>9</v>
      </c>
      <c r="S8" s="10">
        <v>44215</v>
      </c>
      <c r="T8" s="11">
        <v>870</v>
      </c>
    </row>
    <row r="9" spans="2:24" x14ac:dyDescent="0.25">
      <c r="B9" s="8" t="s">
        <v>12</v>
      </c>
      <c r="C9" s="9" t="s">
        <v>10</v>
      </c>
      <c r="D9" s="9" t="s">
        <v>15</v>
      </c>
      <c r="E9" s="9" t="s">
        <v>9</v>
      </c>
      <c r="F9" s="10">
        <v>44341</v>
      </c>
      <c r="G9" s="11">
        <v>880</v>
      </c>
      <c r="I9" s="52" t="s">
        <v>37</v>
      </c>
      <c r="J9" s="53"/>
      <c r="O9" s="8" t="s">
        <v>12</v>
      </c>
      <c r="P9" s="9" t="s">
        <v>10</v>
      </c>
      <c r="Q9" s="9" t="s">
        <v>15</v>
      </c>
      <c r="R9" s="9" t="s">
        <v>9</v>
      </c>
      <c r="S9" s="10">
        <v>44341</v>
      </c>
      <c r="T9" s="11">
        <v>880</v>
      </c>
      <c r="V9" s="52" t="s">
        <v>37</v>
      </c>
      <c r="W9" s="53"/>
    </row>
    <row r="10" spans="2:24" x14ac:dyDescent="0.25">
      <c r="B10" s="8" t="s">
        <v>12</v>
      </c>
      <c r="C10" s="9" t="s">
        <v>10</v>
      </c>
      <c r="D10" s="9" t="s">
        <v>16</v>
      </c>
      <c r="E10" s="9" t="s">
        <v>9</v>
      </c>
      <c r="F10" s="10">
        <v>44242</v>
      </c>
      <c r="G10" s="11">
        <v>920</v>
      </c>
      <c r="I10" s="29" t="s">
        <v>1</v>
      </c>
      <c r="J10" s="17" t="s">
        <v>10</v>
      </c>
      <c r="O10" s="8" t="s">
        <v>12</v>
      </c>
      <c r="P10" s="9" t="s">
        <v>10</v>
      </c>
      <c r="Q10" s="9" t="s">
        <v>16</v>
      </c>
      <c r="R10" s="9" t="s">
        <v>9</v>
      </c>
      <c r="S10" s="10">
        <v>44242</v>
      </c>
      <c r="T10" s="11">
        <v>920</v>
      </c>
      <c r="V10" s="29" t="s">
        <v>1</v>
      </c>
      <c r="W10" s="17" t="s">
        <v>10</v>
      </c>
    </row>
    <row r="11" spans="2:24" ht="15.75" thickBot="1" x14ac:dyDescent="0.3">
      <c r="B11" s="8" t="s">
        <v>12</v>
      </c>
      <c r="C11" s="9" t="s">
        <v>10</v>
      </c>
      <c r="D11" s="9" t="s">
        <v>17</v>
      </c>
      <c r="E11" s="9" t="s">
        <v>9</v>
      </c>
      <c r="F11" s="10">
        <v>44279</v>
      </c>
      <c r="G11" s="11">
        <v>980</v>
      </c>
      <c r="I11" s="26" t="s">
        <v>56</v>
      </c>
      <c r="J11" s="19" t="s">
        <v>9</v>
      </c>
      <c r="O11" s="8" t="s">
        <v>12</v>
      </c>
      <c r="P11" s="9" t="s">
        <v>10</v>
      </c>
      <c r="Q11" s="9" t="s">
        <v>17</v>
      </c>
      <c r="R11" s="9" t="s">
        <v>9</v>
      </c>
      <c r="S11" s="10">
        <v>44279</v>
      </c>
      <c r="T11" s="11">
        <v>980</v>
      </c>
      <c r="V11" s="26" t="s">
        <v>56</v>
      </c>
      <c r="W11" s="19" t="s">
        <v>9</v>
      </c>
    </row>
    <row r="12" spans="2:24" ht="15.75" thickBot="1" x14ac:dyDescent="0.3">
      <c r="B12" s="8" t="s">
        <v>12</v>
      </c>
      <c r="C12" s="9" t="s">
        <v>7</v>
      </c>
      <c r="D12" s="9" t="s">
        <v>18</v>
      </c>
      <c r="E12" s="9" t="s">
        <v>9</v>
      </c>
      <c r="F12" s="10">
        <v>44231</v>
      </c>
      <c r="G12" s="11">
        <v>1000</v>
      </c>
      <c r="O12" s="8" t="s">
        <v>12</v>
      </c>
      <c r="P12" s="9" t="s">
        <v>7</v>
      </c>
      <c r="Q12" s="9" t="s">
        <v>18</v>
      </c>
      <c r="R12" s="9" t="s">
        <v>9</v>
      </c>
      <c r="S12" s="10">
        <v>44231</v>
      </c>
      <c r="T12" s="11">
        <v>1000</v>
      </c>
    </row>
    <row r="13" spans="2:24" ht="15.75" thickBot="1" x14ac:dyDescent="0.3">
      <c r="B13" s="8" t="s">
        <v>19</v>
      </c>
      <c r="C13" s="9" t="s">
        <v>10</v>
      </c>
      <c r="D13" s="9" t="s">
        <v>20</v>
      </c>
      <c r="E13" s="9" t="s">
        <v>21</v>
      </c>
      <c r="F13" s="10">
        <v>44363</v>
      </c>
      <c r="G13" s="12">
        <v>490</v>
      </c>
      <c r="I13" s="1" t="s">
        <v>0</v>
      </c>
      <c r="J13" s="2" t="s">
        <v>2</v>
      </c>
      <c r="K13" s="3" t="s">
        <v>5</v>
      </c>
      <c r="O13" s="8" t="s">
        <v>19</v>
      </c>
      <c r="P13" s="9" t="s">
        <v>10</v>
      </c>
      <c r="Q13" s="9" t="s">
        <v>20</v>
      </c>
      <c r="R13" s="9" t="s">
        <v>21</v>
      </c>
      <c r="S13" s="10">
        <v>44363</v>
      </c>
      <c r="T13" s="12">
        <v>490</v>
      </c>
      <c r="V13" s="59" t="s">
        <v>0</v>
      </c>
      <c r="W13" s="2" t="s">
        <v>2</v>
      </c>
      <c r="X13" s="3" t="s">
        <v>5</v>
      </c>
    </row>
    <row r="14" spans="2:24" x14ac:dyDescent="0.25">
      <c r="B14" s="8" t="s">
        <v>19</v>
      </c>
      <c r="C14" s="9" t="s">
        <v>7</v>
      </c>
      <c r="D14" s="9" t="s">
        <v>22</v>
      </c>
      <c r="E14" s="9" t="s">
        <v>21</v>
      </c>
      <c r="F14" s="10">
        <v>44384</v>
      </c>
      <c r="G14" s="11">
        <v>650</v>
      </c>
      <c r="I14" t="str" cm="1">
        <f t="array" ref="I14:K16">INDEX(_xlfn._xlws.FILTER(B5:G23,(C5:C23=J10)*(E5:E23=J11)),{1;2;3},{1,3,6})</f>
        <v>Gamind</v>
      </c>
      <c r="J14" t="str">
        <v>GND967</v>
      </c>
      <c r="K14">
        <v>800</v>
      </c>
      <c r="O14" s="8" t="s">
        <v>19</v>
      </c>
      <c r="P14" s="9" t="s">
        <v>7</v>
      </c>
      <c r="Q14" s="9" t="s">
        <v>22</v>
      </c>
      <c r="R14" s="9" t="s">
        <v>21</v>
      </c>
      <c r="S14" s="10">
        <v>44384</v>
      </c>
      <c r="T14" s="11">
        <v>650</v>
      </c>
      <c r="V14" s="9"/>
    </row>
    <row r="15" spans="2:24" x14ac:dyDescent="0.25">
      <c r="B15" s="8" t="s">
        <v>19</v>
      </c>
      <c r="C15" s="9" t="s">
        <v>7</v>
      </c>
      <c r="D15" s="9" t="s">
        <v>23</v>
      </c>
      <c r="E15" s="9" t="s">
        <v>21</v>
      </c>
      <c r="F15" s="10">
        <v>44197</v>
      </c>
      <c r="G15" s="11">
        <v>1200</v>
      </c>
      <c r="I15" t="str">
        <v>Gamind</v>
      </c>
      <c r="J15" t="str">
        <v>GND995</v>
      </c>
      <c r="K15">
        <v>870</v>
      </c>
      <c r="O15" s="8" t="s">
        <v>19</v>
      </c>
      <c r="P15" s="9" t="s">
        <v>7</v>
      </c>
      <c r="Q15" s="9" t="s">
        <v>23</v>
      </c>
      <c r="R15" s="9" t="s">
        <v>21</v>
      </c>
      <c r="S15" s="10">
        <v>44197</v>
      </c>
      <c r="T15" s="11">
        <v>1200</v>
      </c>
    </row>
    <row r="16" spans="2:24" x14ac:dyDescent="0.25">
      <c r="B16" s="8" t="s">
        <v>24</v>
      </c>
      <c r="C16" s="9" t="s">
        <v>7</v>
      </c>
      <c r="D16" s="9" t="s">
        <v>25</v>
      </c>
      <c r="E16" s="9" t="s">
        <v>26</v>
      </c>
      <c r="F16" s="10">
        <v>44226</v>
      </c>
      <c r="G16" s="11">
        <v>670</v>
      </c>
      <c r="I16" t="str">
        <v>Omicron</v>
      </c>
      <c r="J16" t="str">
        <v>OCD052</v>
      </c>
      <c r="K16">
        <v>880</v>
      </c>
      <c r="O16" s="8" t="s">
        <v>24</v>
      </c>
      <c r="P16" s="9" t="s">
        <v>7</v>
      </c>
      <c r="Q16" s="9" t="s">
        <v>25</v>
      </c>
      <c r="R16" s="9" t="s">
        <v>26</v>
      </c>
      <c r="S16" s="10">
        <v>44226</v>
      </c>
      <c r="T16" s="11">
        <v>670</v>
      </c>
    </row>
    <row r="17" spans="2:20" x14ac:dyDescent="0.25">
      <c r="B17" s="8" t="s">
        <v>24</v>
      </c>
      <c r="C17" s="9" t="s">
        <v>10</v>
      </c>
      <c r="D17" s="9" t="s">
        <v>27</v>
      </c>
      <c r="E17" s="9" t="s">
        <v>26</v>
      </c>
      <c r="F17" s="10">
        <v>44360</v>
      </c>
      <c r="G17" s="11">
        <v>850</v>
      </c>
      <c r="O17" s="8" t="s">
        <v>24</v>
      </c>
      <c r="P17" s="9" t="s">
        <v>10</v>
      </c>
      <c r="Q17" s="9" t="s">
        <v>27</v>
      </c>
      <c r="R17" s="9" t="s">
        <v>26</v>
      </c>
      <c r="S17" s="10">
        <v>44360</v>
      </c>
      <c r="T17" s="11">
        <v>850</v>
      </c>
    </row>
    <row r="18" spans="2:20" x14ac:dyDescent="0.25">
      <c r="B18" s="8" t="s">
        <v>24</v>
      </c>
      <c r="C18" s="9" t="s">
        <v>7</v>
      </c>
      <c r="D18" s="9" t="s">
        <v>28</v>
      </c>
      <c r="E18" s="9" t="s">
        <v>26</v>
      </c>
      <c r="F18" s="10">
        <v>44393</v>
      </c>
      <c r="G18" s="11">
        <v>950</v>
      </c>
      <c r="O18" s="8" t="s">
        <v>24</v>
      </c>
      <c r="P18" s="9" t="s">
        <v>7</v>
      </c>
      <c r="Q18" s="9" t="s">
        <v>28</v>
      </c>
      <c r="R18" s="9" t="s">
        <v>26</v>
      </c>
      <c r="S18" s="10">
        <v>44393</v>
      </c>
      <c r="T18" s="11">
        <v>950</v>
      </c>
    </row>
    <row r="19" spans="2:20" x14ac:dyDescent="0.25">
      <c r="B19" s="8" t="s">
        <v>24</v>
      </c>
      <c r="C19" s="9" t="s">
        <v>10</v>
      </c>
      <c r="D19" s="9" t="s">
        <v>29</v>
      </c>
      <c r="E19" s="9" t="s">
        <v>26</v>
      </c>
      <c r="F19" s="10">
        <v>44260</v>
      </c>
      <c r="G19" s="11">
        <v>1020</v>
      </c>
      <c r="O19" s="8" t="s">
        <v>24</v>
      </c>
      <c r="P19" s="9" t="s">
        <v>10</v>
      </c>
      <c r="Q19" s="9" t="s">
        <v>29</v>
      </c>
      <c r="R19" s="9" t="s">
        <v>26</v>
      </c>
      <c r="S19" s="10">
        <v>44260</v>
      </c>
      <c r="T19" s="11">
        <v>1020</v>
      </c>
    </row>
    <row r="20" spans="2:20" x14ac:dyDescent="0.25">
      <c r="B20" s="8" t="s">
        <v>30</v>
      </c>
      <c r="C20" s="9" t="s">
        <v>10</v>
      </c>
      <c r="D20" s="9" t="s">
        <v>31</v>
      </c>
      <c r="E20" s="9" t="s">
        <v>32</v>
      </c>
      <c r="F20" s="10">
        <v>44395</v>
      </c>
      <c r="G20" s="11">
        <v>780</v>
      </c>
      <c r="O20" s="8" t="s">
        <v>30</v>
      </c>
      <c r="P20" s="9" t="s">
        <v>10</v>
      </c>
      <c r="Q20" s="9" t="s">
        <v>31</v>
      </c>
      <c r="R20" s="9" t="s">
        <v>32</v>
      </c>
      <c r="S20" s="10">
        <v>44395</v>
      </c>
      <c r="T20" s="11">
        <v>780</v>
      </c>
    </row>
    <row r="21" spans="2:20" x14ac:dyDescent="0.25">
      <c r="B21" s="8" t="s">
        <v>30</v>
      </c>
      <c r="C21" s="9" t="s">
        <v>7</v>
      </c>
      <c r="D21" s="9" t="s">
        <v>33</v>
      </c>
      <c r="E21" s="9" t="s">
        <v>32</v>
      </c>
      <c r="F21" s="10">
        <v>44261</v>
      </c>
      <c r="G21" s="11">
        <v>990</v>
      </c>
      <c r="O21" s="8" t="s">
        <v>30</v>
      </c>
      <c r="P21" s="9" t="s">
        <v>7</v>
      </c>
      <c r="Q21" s="9" t="s">
        <v>33</v>
      </c>
      <c r="R21" s="9" t="s">
        <v>32</v>
      </c>
      <c r="S21" s="10">
        <v>44261</v>
      </c>
      <c r="T21" s="11">
        <v>990</v>
      </c>
    </row>
    <row r="22" spans="2:20" x14ac:dyDescent="0.25">
      <c r="B22" s="8" t="s">
        <v>30</v>
      </c>
      <c r="C22" s="9" t="s">
        <v>7</v>
      </c>
      <c r="D22" s="9" t="s">
        <v>34</v>
      </c>
      <c r="E22" s="9" t="s">
        <v>32</v>
      </c>
      <c r="F22" s="10">
        <v>44365</v>
      </c>
      <c r="G22" s="11">
        <v>1090</v>
      </c>
      <c r="O22" s="8" t="s">
        <v>30</v>
      </c>
      <c r="P22" s="9" t="s">
        <v>7</v>
      </c>
      <c r="Q22" s="9" t="s">
        <v>34</v>
      </c>
      <c r="R22" s="9" t="s">
        <v>32</v>
      </c>
      <c r="S22" s="10">
        <v>44365</v>
      </c>
      <c r="T22" s="11">
        <v>1090</v>
      </c>
    </row>
    <row r="23" spans="2:20" ht="15.75" thickBot="1" x14ac:dyDescent="0.3">
      <c r="B23" s="8" t="s">
        <v>30</v>
      </c>
      <c r="C23" s="14" t="s">
        <v>7</v>
      </c>
      <c r="D23" s="14" t="s">
        <v>35</v>
      </c>
      <c r="E23" s="14" t="s">
        <v>32</v>
      </c>
      <c r="F23" s="15">
        <v>44312</v>
      </c>
      <c r="G23" s="16">
        <v>1100</v>
      </c>
      <c r="O23" s="8" t="s">
        <v>30</v>
      </c>
      <c r="P23" s="14" t="s">
        <v>7</v>
      </c>
      <c r="Q23" s="14" t="s">
        <v>35</v>
      </c>
      <c r="R23" s="14" t="s">
        <v>32</v>
      </c>
      <c r="S23" s="15">
        <v>44312</v>
      </c>
      <c r="T23" s="16">
        <v>1100</v>
      </c>
    </row>
  </sheetData>
  <mergeCells count="4">
    <mergeCell ref="B2:G2"/>
    <mergeCell ref="I9:J9"/>
    <mergeCell ref="O2:T2"/>
    <mergeCell ref="V9:W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09450-0765-4A90-95A5-6FA893450C41}">
  <dimension ref="B2:J23"/>
  <sheetViews>
    <sheetView showGridLines="0" workbookViewId="0">
      <selection activeCell="K38" sqref="K38"/>
    </sheetView>
  </sheetViews>
  <sheetFormatPr defaultRowHeight="15" x14ac:dyDescent="0.25"/>
  <cols>
    <col min="1" max="1" width="3.140625" customWidth="1"/>
    <col min="2" max="2" width="10.85546875" customWidth="1"/>
    <col min="3" max="3" width="11.42578125" customWidth="1"/>
    <col min="4" max="4" width="10.140625" customWidth="1"/>
    <col min="5" max="5" width="19" customWidth="1"/>
    <col min="6" max="6" width="17.5703125" customWidth="1"/>
    <col min="7" max="7" width="12.42578125" customWidth="1"/>
    <col min="8" max="8" width="2.7109375" customWidth="1"/>
    <col min="9" max="9" width="18" customWidth="1"/>
    <col min="11" max="11" width="32.42578125" customWidth="1"/>
    <col min="14" max="14" width="16.28515625" bestFit="1" customWidth="1"/>
  </cols>
  <sheetData>
    <row r="2" spans="2:10" ht="18" thickBot="1" x14ac:dyDescent="0.35">
      <c r="B2" s="30" t="s">
        <v>39</v>
      </c>
      <c r="C2" s="30"/>
      <c r="D2" s="30"/>
      <c r="E2" s="30"/>
      <c r="F2" s="30"/>
      <c r="G2" s="30"/>
    </row>
    <row r="3" spans="2:10" ht="16.5" thickTop="1" thickBot="1" x14ac:dyDescent="0.3"/>
    <row r="4" spans="2:10" ht="15.75" thickBot="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</row>
    <row r="5" spans="2:10" x14ac:dyDescent="0.25">
      <c r="B5" s="4" t="s">
        <v>6</v>
      </c>
      <c r="C5" s="5" t="s">
        <v>7</v>
      </c>
      <c r="D5" s="5" t="s">
        <v>8</v>
      </c>
      <c r="E5" s="5" t="s">
        <v>9</v>
      </c>
      <c r="F5" s="6">
        <v>44244</v>
      </c>
      <c r="G5" s="7">
        <v>620</v>
      </c>
    </row>
    <row r="6" spans="2:10" x14ac:dyDescent="0.25">
      <c r="B6" s="8" t="s">
        <v>6</v>
      </c>
      <c r="C6" s="9" t="s">
        <v>10</v>
      </c>
      <c r="D6" s="9" t="s">
        <v>11</v>
      </c>
      <c r="E6" s="9" t="s">
        <v>9</v>
      </c>
      <c r="F6" s="10">
        <v>44298</v>
      </c>
      <c r="G6" s="11">
        <v>800</v>
      </c>
    </row>
    <row r="7" spans="2:10" x14ac:dyDescent="0.25">
      <c r="B7" s="8" t="s">
        <v>12</v>
      </c>
      <c r="C7" s="9" t="s">
        <v>7</v>
      </c>
      <c r="D7" s="9" t="s">
        <v>13</v>
      </c>
      <c r="E7" s="9" t="s">
        <v>9</v>
      </c>
      <c r="F7" s="10">
        <v>44335</v>
      </c>
      <c r="G7" s="12">
        <v>860</v>
      </c>
    </row>
    <row r="8" spans="2:10" x14ac:dyDescent="0.25">
      <c r="B8" s="8" t="s">
        <v>6</v>
      </c>
      <c r="C8" s="9" t="s">
        <v>10</v>
      </c>
      <c r="D8" s="9" t="s">
        <v>14</v>
      </c>
      <c r="E8" s="9" t="s">
        <v>9</v>
      </c>
      <c r="F8" s="10">
        <v>44215</v>
      </c>
      <c r="G8" s="11">
        <v>870</v>
      </c>
    </row>
    <row r="9" spans="2:10" x14ac:dyDescent="0.25">
      <c r="B9" s="8" t="s">
        <v>12</v>
      </c>
      <c r="C9" s="9" t="s">
        <v>10</v>
      </c>
      <c r="D9" s="9" t="s">
        <v>15</v>
      </c>
      <c r="E9" s="9" t="s">
        <v>9</v>
      </c>
      <c r="F9" s="10">
        <v>44341</v>
      </c>
      <c r="G9" s="11">
        <v>880</v>
      </c>
    </row>
    <row r="10" spans="2:10" ht="15.75" x14ac:dyDescent="0.25">
      <c r="B10" s="8" t="s">
        <v>12</v>
      </c>
      <c r="C10" s="9" t="s">
        <v>10</v>
      </c>
      <c r="D10" s="9" t="s">
        <v>16</v>
      </c>
      <c r="E10" s="9" t="s">
        <v>9</v>
      </c>
      <c r="F10" s="10">
        <v>44242</v>
      </c>
      <c r="G10" s="11">
        <v>920</v>
      </c>
    </row>
    <row r="11" spans="2:10" ht="15.75" thickBot="1" x14ac:dyDescent="0.3">
      <c r="B11" s="8" t="s">
        <v>12</v>
      </c>
      <c r="C11" s="9" t="s">
        <v>10</v>
      </c>
      <c r="D11" s="9" t="s">
        <v>17</v>
      </c>
      <c r="E11" s="9" t="s">
        <v>9</v>
      </c>
      <c r="F11" s="10">
        <v>44279</v>
      </c>
      <c r="G11" s="11">
        <v>980</v>
      </c>
      <c r="I11" s="31" t="s">
        <v>37</v>
      </c>
      <c r="J11" s="32"/>
    </row>
    <row r="12" spans="2:10" x14ac:dyDescent="0.25">
      <c r="B12" s="8" t="s">
        <v>12</v>
      </c>
      <c r="C12" s="9" t="s">
        <v>7</v>
      </c>
      <c r="D12" s="9" t="s">
        <v>18</v>
      </c>
      <c r="E12" s="9" t="s">
        <v>9</v>
      </c>
      <c r="F12" s="10">
        <v>44231</v>
      </c>
      <c r="G12" s="11">
        <v>1000</v>
      </c>
      <c r="I12" s="20" t="s">
        <v>3</v>
      </c>
      <c r="J12" s="21" t="s">
        <v>5</v>
      </c>
    </row>
    <row r="13" spans="2:10" ht="15.75" thickBot="1" x14ac:dyDescent="0.3">
      <c r="B13" s="8" t="s">
        <v>19</v>
      </c>
      <c r="C13" s="9" t="s">
        <v>10</v>
      </c>
      <c r="D13" s="9" t="s">
        <v>20</v>
      </c>
      <c r="E13" s="9" t="s">
        <v>21</v>
      </c>
      <c r="F13" s="10">
        <v>44363</v>
      </c>
      <c r="G13" s="12">
        <v>490</v>
      </c>
      <c r="I13" s="18" t="s">
        <v>26</v>
      </c>
      <c r="J13" s="19" t="s">
        <v>38</v>
      </c>
    </row>
    <row r="14" spans="2:10" x14ac:dyDescent="0.25">
      <c r="B14" s="8" t="s">
        <v>19</v>
      </c>
      <c r="C14" s="9" t="s">
        <v>7</v>
      </c>
      <c r="D14" s="9" t="s">
        <v>22</v>
      </c>
      <c r="E14" s="9" t="s">
        <v>21</v>
      </c>
      <c r="F14" s="10">
        <v>44384</v>
      </c>
      <c r="G14" s="11">
        <v>650</v>
      </c>
    </row>
    <row r="15" spans="2:10" x14ac:dyDescent="0.25">
      <c r="B15" s="8" t="s">
        <v>19</v>
      </c>
      <c r="C15" s="9" t="s">
        <v>7</v>
      </c>
      <c r="D15" s="9" t="s">
        <v>23</v>
      </c>
      <c r="E15" s="9" t="s">
        <v>21</v>
      </c>
      <c r="F15" s="10">
        <v>44197</v>
      </c>
      <c r="G15" s="11">
        <v>1200</v>
      </c>
    </row>
    <row r="16" spans="2:10" x14ac:dyDescent="0.25">
      <c r="B16" s="8" t="s">
        <v>24</v>
      </c>
      <c r="C16" s="9" t="s">
        <v>7</v>
      </c>
      <c r="D16" s="9" t="s">
        <v>25</v>
      </c>
      <c r="E16" s="9" t="s">
        <v>26</v>
      </c>
      <c r="F16" s="10">
        <v>44226</v>
      </c>
      <c r="G16" s="11">
        <v>670</v>
      </c>
    </row>
    <row r="17" spans="2:7" x14ac:dyDescent="0.25">
      <c r="B17" s="8" t="s">
        <v>24</v>
      </c>
      <c r="C17" s="9" t="s">
        <v>10</v>
      </c>
      <c r="D17" s="9" t="s">
        <v>27</v>
      </c>
      <c r="E17" s="9" t="s">
        <v>26</v>
      </c>
      <c r="F17" s="10">
        <v>44360</v>
      </c>
      <c r="G17" s="11">
        <v>850</v>
      </c>
    </row>
    <row r="18" spans="2:7" x14ac:dyDescent="0.25">
      <c r="B18" s="8" t="s">
        <v>24</v>
      </c>
      <c r="C18" s="9" t="s">
        <v>7</v>
      </c>
      <c r="D18" s="9" t="s">
        <v>28</v>
      </c>
      <c r="E18" s="9" t="s">
        <v>26</v>
      </c>
      <c r="F18" s="10">
        <v>44393</v>
      </c>
      <c r="G18" s="11">
        <v>950</v>
      </c>
    </row>
    <row r="19" spans="2:7" x14ac:dyDescent="0.25">
      <c r="B19" s="8" t="s">
        <v>24</v>
      </c>
      <c r="C19" s="9" t="s">
        <v>10</v>
      </c>
      <c r="D19" s="9" t="s">
        <v>29</v>
      </c>
      <c r="E19" s="9" t="s">
        <v>26</v>
      </c>
      <c r="F19" s="10">
        <v>44260</v>
      </c>
      <c r="G19" s="11">
        <v>1020</v>
      </c>
    </row>
    <row r="20" spans="2:7" x14ac:dyDescent="0.25">
      <c r="B20" s="8" t="s">
        <v>30</v>
      </c>
      <c r="C20" s="9" t="s">
        <v>10</v>
      </c>
      <c r="D20" s="9" t="s">
        <v>31</v>
      </c>
      <c r="E20" s="9" t="s">
        <v>32</v>
      </c>
      <c r="F20" s="10">
        <v>44395</v>
      </c>
      <c r="G20" s="11">
        <v>780</v>
      </c>
    </row>
    <row r="21" spans="2:7" x14ac:dyDescent="0.25">
      <c r="B21" s="8" t="s">
        <v>30</v>
      </c>
      <c r="C21" s="9" t="s">
        <v>7</v>
      </c>
      <c r="D21" s="9" t="s">
        <v>33</v>
      </c>
      <c r="E21" s="9" t="s">
        <v>32</v>
      </c>
      <c r="F21" s="10">
        <v>44261</v>
      </c>
      <c r="G21" s="11">
        <v>990</v>
      </c>
    </row>
    <row r="22" spans="2:7" x14ac:dyDescent="0.25">
      <c r="B22" s="8" t="s">
        <v>30</v>
      </c>
      <c r="C22" s="9" t="s">
        <v>7</v>
      </c>
      <c r="D22" s="9" t="s">
        <v>34</v>
      </c>
      <c r="E22" s="9" t="s">
        <v>32</v>
      </c>
      <c r="F22" s="10">
        <v>44365</v>
      </c>
      <c r="G22" s="11">
        <v>1090</v>
      </c>
    </row>
    <row r="23" spans="2:7" ht="15.75" thickBot="1" x14ac:dyDescent="0.3">
      <c r="B23" s="13" t="s">
        <v>30</v>
      </c>
      <c r="C23" s="14" t="s">
        <v>7</v>
      </c>
      <c r="D23" s="14" t="s">
        <v>35</v>
      </c>
      <c r="E23" s="14" t="s">
        <v>32</v>
      </c>
      <c r="F23" s="15">
        <v>44312</v>
      </c>
      <c r="G23" s="16">
        <v>1100</v>
      </c>
    </row>
  </sheetData>
  <mergeCells count="2">
    <mergeCell ref="B2:G2"/>
    <mergeCell ref="I11:J1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05524-E25C-4B48-A32E-21EED517F6BB}">
  <dimension ref="B2:H23"/>
  <sheetViews>
    <sheetView showGridLines="0" workbookViewId="0">
      <selection activeCell="Q42" sqref="Q42"/>
    </sheetView>
  </sheetViews>
  <sheetFormatPr defaultRowHeight="15" x14ac:dyDescent="0.25"/>
  <cols>
    <col min="1" max="1" width="2.85546875" customWidth="1"/>
    <col min="2" max="2" width="11" customWidth="1"/>
    <col min="3" max="3" width="11.5703125" customWidth="1"/>
    <col min="4" max="4" width="11.42578125" bestFit="1" customWidth="1"/>
    <col min="5" max="5" width="20.85546875" bestFit="1" customWidth="1"/>
    <col min="6" max="6" width="19.5703125" bestFit="1" customWidth="1"/>
    <col min="7" max="7" width="13.140625" customWidth="1"/>
    <col min="8" max="8" width="38.42578125" customWidth="1"/>
  </cols>
  <sheetData>
    <row r="2" spans="2:8" ht="18" thickBot="1" x14ac:dyDescent="0.35">
      <c r="B2" s="30" t="s">
        <v>40</v>
      </c>
      <c r="C2" s="30"/>
      <c r="D2" s="30"/>
      <c r="E2" s="30"/>
      <c r="F2" s="30"/>
      <c r="G2" s="30"/>
    </row>
    <row r="3" spans="2:8" ht="16.5" thickTop="1" thickBot="1" x14ac:dyDescent="0.3"/>
    <row r="4" spans="2:8" ht="15.75" thickBot="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</row>
    <row r="5" spans="2:8" x14ac:dyDescent="0.25">
      <c r="B5" s="4" t="s">
        <v>12</v>
      </c>
      <c r="C5" s="5" t="s">
        <v>7</v>
      </c>
      <c r="D5" s="5" t="s">
        <v>13</v>
      </c>
      <c r="E5" s="55" t="s">
        <v>9</v>
      </c>
      <c r="F5" s="6">
        <v>44335</v>
      </c>
      <c r="G5" s="7">
        <v>860</v>
      </c>
    </row>
    <row r="6" spans="2:8" x14ac:dyDescent="0.25">
      <c r="B6" s="8" t="s">
        <v>24</v>
      </c>
      <c r="C6" s="9" t="s">
        <v>10</v>
      </c>
      <c r="D6" s="9" t="s">
        <v>27</v>
      </c>
      <c r="E6" s="56" t="s">
        <v>26</v>
      </c>
      <c r="F6" s="10">
        <v>44360</v>
      </c>
      <c r="G6" s="11">
        <v>850</v>
      </c>
    </row>
    <row r="7" spans="2:8" x14ac:dyDescent="0.25">
      <c r="B7" s="8" t="s">
        <v>30</v>
      </c>
      <c r="C7" s="9" t="s">
        <v>7</v>
      </c>
      <c r="D7" s="9" t="s">
        <v>35</v>
      </c>
      <c r="E7" s="56" t="s">
        <v>32</v>
      </c>
      <c r="F7" s="10">
        <v>44312</v>
      </c>
      <c r="G7" s="12">
        <v>1100</v>
      </c>
    </row>
    <row r="8" spans="2:8" x14ac:dyDescent="0.25">
      <c r="B8" s="8" t="s">
        <v>19</v>
      </c>
      <c r="C8" s="9" t="s">
        <v>7</v>
      </c>
      <c r="D8" s="9" t="s">
        <v>23</v>
      </c>
      <c r="E8" s="56" t="s">
        <v>21</v>
      </c>
      <c r="F8" s="10">
        <v>44197</v>
      </c>
      <c r="G8" s="12">
        <v>1200</v>
      </c>
    </row>
    <row r="9" spans="2:8" x14ac:dyDescent="0.25">
      <c r="B9" s="8" t="s">
        <v>12</v>
      </c>
      <c r="C9" s="9" t="s">
        <v>10</v>
      </c>
      <c r="D9" s="9" t="s">
        <v>15</v>
      </c>
      <c r="E9" s="56" t="s">
        <v>9</v>
      </c>
      <c r="F9" s="10">
        <v>44341</v>
      </c>
      <c r="G9" s="11">
        <v>880</v>
      </c>
    </row>
    <row r="10" spans="2:8" x14ac:dyDescent="0.25">
      <c r="B10" s="8" t="s">
        <v>19</v>
      </c>
      <c r="C10" s="9" t="s">
        <v>7</v>
      </c>
      <c r="D10" s="9" t="s">
        <v>22</v>
      </c>
      <c r="E10" s="56" t="s">
        <v>21</v>
      </c>
      <c r="F10" s="10">
        <v>44384</v>
      </c>
      <c r="G10" s="11">
        <v>650</v>
      </c>
    </row>
    <row r="11" spans="2:8" x14ac:dyDescent="0.25">
      <c r="B11" s="8" t="s">
        <v>30</v>
      </c>
      <c r="C11" s="9" t="s">
        <v>10</v>
      </c>
      <c r="D11" s="9" t="s">
        <v>31</v>
      </c>
      <c r="E11" s="56" t="s">
        <v>32</v>
      </c>
      <c r="F11" s="10">
        <v>44395</v>
      </c>
      <c r="G11" s="11">
        <v>780</v>
      </c>
    </row>
    <row r="12" spans="2:8" x14ac:dyDescent="0.25">
      <c r="B12" s="8" t="s">
        <v>6</v>
      </c>
      <c r="C12" s="9" t="s">
        <v>10</v>
      </c>
      <c r="D12" s="9" t="s">
        <v>14</v>
      </c>
      <c r="E12" s="9" t="s">
        <v>9</v>
      </c>
      <c r="F12" s="10">
        <v>44215</v>
      </c>
      <c r="G12" s="12">
        <v>870</v>
      </c>
      <c r="H12" s="54"/>
    </row>
    <row r="13" spans="2:8" x14ac:dyDescent="0.25">
      <c r="B13" s="8" t="s">
        <v>12</v>
      </c>
      <c r="C13" s="9" t="s">
        <v>10</v>
      </c>
      <c r="D13" s="9" t="s">
        <v>17</v>
      </c>
      <c r="E13" s="9" t="s">
        <v>9</v>
      </c>
      <c r="F13" s="10">
        <v>44279</v>
      </c>
      <c r="G13" s="12">
        <v>980</v>
      </c>
    </row>
    <row r="14" spans="2:8" x14ac:dyDescent="0.25">
      <c r="B14" s="8" t="s">
        <v>24</v>
      </c>
      <c r="C14" s="9" t="s">
        <v>10</v>
      </c>
      <c r="D14" s="9" t="s">
        <v>29</v>
      </c>
      <c r="E14" s="9" t="s">
        <v>26</v>
      </c>
      <c r="F14" s="10">
        <v>44260</v>
      </c>
      <c r="G14" s="12">
        <v>1020</v>
      </c>
    </row>
    <row r="15" spans="2:8" x14ac:dyDescent="0.25">
      <c r="B15" s="8" t="s">
        <v>30</v>
      </c>
      <c r="C15" s="9" t="s">
        <v>7</v>
      </c>
      <c r="D15" s="9" t="s">
        <v>34</v>
      </c>
      <c r="E15" s="9" t="s">
        <v>32</v>
      </c>
      <c r="F15" s="10">
        <v>44365</v>
      </c>
      <c r="G15" s="12">
        <v>1090</v>
      </c>
    </row>
    <row r="16" spans="2:8" x14ac:dyDescent="0.25">
      <c r="B16" s="8" t="s">
        <v>6</v>
      </c>
      <c r="C16" s="9" t="s">
        <v>7</v>
      </c>
      <c r="D16" s="9" t="s">
        <v>8</v>
      </c>
      <c r="E16" s="9" t="s">
        <v>9</v>
      </c>
      <c r="F16" s="10">
        <v>44244</v>
      </c>
      <c r="G16" s="12">
        <v>620</v>
      </c>
    </row>
    <row r="17" spans="2:7" x14ac:dyDescent="0.25">
      <c r="B17" s="8" t="s">
        <v>6</v>
      </c>
      <c r="C17" s="9" t="s">
        <v>10</v>
      </c>
      <c r="D17" s="9" t="s">
        <v>11</v>
      </c>
      <c r="E17" s="9" t="s">
        <v>9</v>
      </c>
      <c r="F17" s="10">
        <v>44298</v>
      </c>
      <c r="G17" s="11">
        <v>800</v>
      </c>
    </row>
    <row r="18" spans="2:7" x14ac:dyDescent="0.25">
      <c r="B18" s="8" t="s">
        <v>12</v>
      </c>
      <c r="C18" s="9" t="s">
        <v>10</v>
      </c>
      <c r="D18" s="9" t="s">
        <v>16</v>
      </c>
      <c r="E18" s="9" t="s">
        <v>9</v>
      </c>
      <c r="F18" s="10">
        <v>44242</v>
      </c>
      <c r="G18" s="11">
        <v>920</v>
      </c>
    </row>
    <row r="19" spans="2:7" x14ac:dyDescent="0.25">
      <c r="B19" s="8" t="s">
        <v>12</v>
      </c>
      <c r="C19" s="9" t="s">
        <v>7</v>
      </c>
      <c r="D19" s="9" t="s">
        <v>18</v>
      </c>
      <c r="E19" s="9" t="s">
        <v>9</v>
      </c>
      <c r="F19" s="10">
        <v>44231</v>
      </c>
      <c r="G19" s="11">
        <v>1000</v>
      </c>
    </row>
    <row r="20" spans="2:7" x14ac:dyDescent="0.25">
      <c r="B20" s="8" t="s">
        <v>19</v>
      </c>
      <c r="C20" s="9" t="s">
        <v>10</v>
      </c>
      <c r="D20" s="9" t="s">
        <v>20</v>
      </c>
      <c r="E20" s="9" t="s">
        <v>21</v>
      </c>
      <c r="F20" s="10">
        <v>44363</v>
      </c>
      <c r="G20" s="12">
        <v>490</v>
      </c>
    </row>
    <row r="21" spans="2:7" x14ac:dyDescent="0.25">
      <c r="B21" s="8" t="s">
        <v>24</v>
      </c>
      <c r="C21" s="9" t="s">
        <v>7</v>
      </c>
      <c r="D21" s="9" t="s">
        <v>25</v>
      </c>
      <c r="E21" s="9" t="s">
        <v>26</v>
      </c>
      <c r="F21" s="10">
        <v>44226</v>
      </c>
      <c r="G21" s="11">
        <v>670</v>
      </c>
    </row>
    <row r="22" spans="2:7" x14ac:dyDescent="0.25">
      <c r="B22" s="8" t="s">
        <v>24</v>
      </c>
      <c r="C22" s="9" t="s">
        <v>7</v>
      </c>
      <c r="D22" s="9" t="s">
        <v>28</v>
      </c>
      <c r="E22" s="9" t="s">
        <v>26</v>
      </c>
      <c r="F22" s="10">
        <v>44393</v>
      </c>
      <c r="G22" s="11">
        <v>950</v>
      </c>
    </row>
    <row r="23" spans="2:7" ht="15.75" thickBot="1" x14ac:dyDescent="0.3">
      <c r="B23" s="13" t="s">
        <v>30</v>
      </c>
      <c r="C23" s="14" t="s">
        <v>7</v>
      </c>
      <c r="D23" s="14" t="s">
        <v>33</v>
      </c>
      <c r="E23" s="14" t="s">
        <v>32</v>
      </c>
      <c r="F23" s="15">
        <v>44261</v>
      </c>
      <c r="G23" s="57">
        <v>990</v>
      </c>
    </row>
  </sheetData>
  <autoFilter ref="B4:G23" xr:uid="{54605524-E25C-4B48-A32E-21EED517F6BB}"/>
  <mergeCells count="1">
    <mergeCell ref="B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35C7D-E5AD-4562-82CB-FB18FB2B716F}">
  <dimension ref="B2:Q35"/>
  <sheetViews>
    <sheetView showGridLines="0" workbookViewId="0">
      <selection activeCell="L2" sqref="L2:Q2"/>
    </sheetView>
  </sheetViews>
  <sheetFormatPr defaultRowHeight="15" x14ac:dyDescent="0.25"/>
  <cols>
    <col min="1" max="1" width="3.42578125" customWidth="1"/>
    <col min="2" max="2" width="10.42578125" customWidth="1"/>
    <col min="3" max="3" width="12.42578125" customWidth="1"/>
    <col min="4" max="4" width="11.28515625" customWidth="1"/>
    <col min="5" max="5" width="18.7109375" customWidth="1"/>
    <col min="6" max="6" width="17.28515625" customWidth="1"/>
    <col min="7" max="7" width="12.42578125" customWidth="1"/>
    <col min="8" max="8" width="12.28515625" customWidth="1"/>
    <col min="9" max="9" width="12.7109375" customWidth="1"/>
    <col min="10" max="10" width="8.28515625" bestFit="1" customWidth="1"/>
    <col min="11" max="11" width="6.85546875" bestFit="1" customWidth="1"/>
    <col min="12" max="12" width="13.7109375" customWidth="1"/>
    <col min="13" max="13" width="15" bestFit="1" customWidth="1"/>
    <col min="14" max="14" width="9" bestFit="1" customWidth="1"/>
    <col min="15" max="15" width="17.7109375" customWidth="1"/>
    <col min="16" max="16" width="17.140625" customWidth="1"/>
    <col min="17" max="17" width="12.7109375" customWidth="1"/>
  </cols>
  <sheetData>
    <row r="2" spans="2:17" ht="18" thickBot="1" x14ac:dyDescent="0.35">
      <c r="B2" s="30" t="s">
        <v>41</v>
      </c>
      <c r="C2" s="30"/>
      <c r="D2" s="30"/>
      <c r="E2" s="30"/>
      <c r="F2" s="30"/>
      <c r="G2" s="30"/>
      <c r="L2" s="60" t="s">
        <v>58</v>
      </c>
      <c r="M2" s="60"/>
      <c r="N2" s="60"/>
      <c r="O2" s="60"/>
      <c r="P2" s="60"/>
      <c r="Q2" s="60"/>
    </row>
    <row r="3" spans="2:17" ht="16.5" thickTop="1" thickBot="1" x14ac:dyDescent="0.3"/>
    <row r="4" spans="2:17" ht="15.75" thickBot="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  <c r="L4" s="1" t="s">
        <v>0</v>
      </c>
      <c r="M4" s="2" t="s">
        <v>1</v>
      </c>
      <c r="N4" s="2" t="s">
        <v>2</v>
      </c>
      <c r="O4" s="2" t="s">
        <v>3</v>
      </c>
      <c r="P4" s="2" t="s">
        <v>4</v>
      </c>
      <c r="Q4" s="3" t="s">
        <v>5</v>
      </c>
    </row>
    <row r="5" spans="2:17" x14ac:dyDescent="0.25">
      <c r="B5" s="4" t="s">
        <v>6</v>
      </c>
      <c r="C5" s="5" t="s">
        <v>7</v>
      </c>
      <c r="D5" s="5" t="s">
        <v>8</v>
      </c>
      <c r="E5" s="5" t="s">
        <v>9</v>
      </c>
      <c r="F5" s="6">
        <v>44244</v>
      </c>
      <c r="G5" s="7">
        <v>620</v>
      </c>
      <c r="L5" s="4" t="s">
        <v>6</v>
      </c>
      <c r="M5" s="5" t="s">
        <v>7</v>
      </c>
      <c r="N5" s="5" t="s">
        <v>8</v>
      </c>
      <c r="O5" s="5" t="s">
        <v>9</v>
      </c>
      <c r="P5" s="6">
        <v>44244</v>
      </c>
      <c r="Q5" s="7">
        <v>620</v>
      </c>
    </row>
    <row r="6" spans="2:17" x14ac:dyDescent="0.25">
      <c r="B6" s="8" t="s">
        <v>6</v>
      </c>
      <c r="C6" s="9" t="s">
        <v>10</v>
      </c>
      <c r="D6" s="9" t="s">
        <v>11</v>
      </c>
      <c r="E6" s="9" t="s">
        <v>9</v>
      </c>
      <c r="F6" s="10">
        <v>44298</v>
      </c>
      <c r="G6" s="11">
        <v>800</v>
      </c>
      <c r="L6" s="8" t="s">
        <v>6</v>
      </c>
      <c r="M6" s="9" t="s">
        <v>10</v>
      </c>
      <c r="N6" s="9" t="s">
        <v>11</v>
      </c>
      <c r="O6" s="9" t="s">
        <v>9</v>
      </c>
      <c r="P6" s="10">
        <v>44298</v>
      </c>
      <c r="Q6" s="11">
        <v>800</v>
      </c>
    </row>
    <row r="7" spans="2:17" x14ac:dyDescent="0.25">
      <c r="B7" s="8" t="s">
        <v>12</v>
      </c>
      <c r="C7" s="9" t="s">
        <v>7</v>
      </c>
      <c r="D7" s="9" t="s">
        <v>13</v>
      </c>
      <c r="E7" s="9" t="s">
        <v>9</v>
      </c>
      <c r="F7" s="10">
        <v>44335</v>
      </c>
      <c r="G7" s="12">
        <v>860</v>
      </c>
      <c r="L7" s="8" t="s">
        <v>12</v>
      </c>
      <c r="M7" s="9" t="s">
        <v>7</v>
      </c>
      <c r="N7" s="9" t="s">
        <v>13</v>
      </c>
      <c r="O7" s="9" t="s">
        <v>9</v>
      </c>
      <c r="P7" s="10">
        <v>44335</v>
      </c>
      <c r="Q7" s="12">
        <v>860</v>
      </c>
    </row>
    <row r="8" spans="2:17" x14ac:dyDescent="0.25">
      <c r="B8" s="8" t="s">
        <v>6</v>
      </c>
      <c r="C8" s="9" t="s">
        <v>10</v>
      </c>
      <c r="D8" s="9" t="s">
        <v>14</v>
      </c>
      <c r="E8" s="9" t="s">
        <v>9</v>
      </c>
      <c r="F8" s="10">
        <v>44215</v>
      </c>
      <c r="G8" s="11">
        <v>870</v>
      </c>
      <c r="L8" s="8" t="s">
        <v>6</v>
      </c>
      <c r="M8" s="9" t="s">
        <v>10</v>
      </c>
      <c r="N8" s="9" t="s">
        <v>14</v>
      </c>
      <c r="O8" s="9" t="s">
        <v>9</v>
      </c>
      <c r="P8" s="10">
        <v>44215</v>
      </c>
      <c r="Q8" s="11">
        <v>870</v>
      </c>
    </row>
    <row r="9" spans="2:17" x14ac:dyDescent="0.25">
      <c r="B9" s="8" t="s">
        <v>12</v>
      </c>
      <c r="C9" s="9" t="s">
        <v>10</v>
      </c>
      <c r="D9" s="9" t="s">
        <v>15</v>
      </c>
      <c r="E9" s="9" t="s">
        <v>9</v>
      </c>
      <c r="F9" s="10">
        <v>44341</v>
      </c>
      <c r="G9" s="11">
        <v>880</v>
      </c>
      <c r="L9" s="8" t="s">
        <v>12</v>
      </c>
      <c r="M9" s="9" t="s">
        <v>10</v>
      </c>
      <c r="N9" s="9" t="s">
        <v>15</v>
      </c>
      <c r="O9" s="9" t="s">
        <v>9</v>
      </c>
      <c r="P9" s="10">
        <v>44341</v>
      </c>
      <c r="Q9" s="11">
        <v>880</v>
      </c>
    </row>
    <row r="10" spans="2:17" x14ac:dyDescent="0.25">
      <c r="B10" s="8" t="s">
        <v>12</v>
      </c>
      <c r="C10" s="9" t="s">
        <v>10</v>
      </c>
      <c r="D10" s="9" t="s">
        <v>16</v>
      </c>
      <c r="E10" s="9" t="s">
        <v>9</v>
      </c>
      <c r="F10" s="10">
        <v>44242</v>
      </c>
      <c r="G10" s="11">
        <v>920</v>
      </c>
      <c r="L10" s="8" t="s">
        <v>12</v>
      </c>
      <c r="M10" s="9" t="s">
        <v>10</v>
      </c>
      <c r="N10" s="9" t="s">
        <v>16</v>
      </c>
      <c r="O10" s="9" t="s">
        <v>9</v>
      </c>
      <c r="P10" s="10">
        <v>44242</v>
      </c>
      <c r="Q10" s="11">
        <v>920</v>
      </c>
    </row>
    <row r="11" spans="2:17" x14ac:dyDescent="0.25">
      <c r="B11" s="8" t="s">
        <v>12</v>
      </c>
      <c r="C11" s="9" t="s">
        <v>10</v>
      </c>
      <c r="D11" s="9" t="s">
        <v>17</v>
      </c>
      <c r="E11" s="9" t="s">
        <v>9</v>
      </c>
      <c r="F11" s="10">
        <v>44279</v>
      </c>
      <c r="G11" s="11">
        <v>980</v>
      </c>
      <c r="L11" s="8" t="s">
        <v>12</v>
      </c>
      <c r="M11" s="9" t="s">
        <v>10</v>
      </c>
      <c r="N11" s="9" t="s">
        <v>17</v>
      </c>
      <c r="O11" s="9" t="s">
        <v>9</v>
      </c>
      <c r="P11" s="10">
        <v>44279</v>
      </c>
      <c r="Q11" s="11">
        <v>980</v>
      </c>
    </row>
    <row r="12" spans="2:17" x14ac:dyDescent="0.25">
      <c r="B12" s="8" t="s">
        <v>12</v>
      </c>
      <c r="C12" s="9" t="s">
        <v>7</v>
      </c>
      <c r="D12" s="9" t="s">
        <v>18</v>
      </c>
      <c r="E12" s="9" t="s">
        <v>9</v>
      </c>
      <c r="F12" s="10">
        <v>44231</v>
      </c>
      <c r="G12" s="11">
        <v>1000</v>
      </c>
      <c r="L12" s="8" t="s">
        <v>12</v>
      </c>
      <c r="M12" s="9" t="s">
        <v>7</v>
      </c>
      <c r="N12" s="9" t="s">
        <v>18</v>
      </c>
      <c r="O12" s="9" t="s">
        <v>9</v>
      </c>
      <c r="P12" s="10">
        <v>44231</v>
      </c>
      <c r="Q12" s="11">
        <v>1000</v>
      </c>
    </row>
    <row r="13" spans="2:17" x14ac:dyDescent="0.25">
      <c r="B13" s="8" t="s">
        <v>19</v>
      </c>
      <c r="C13" s="9" t="s">
        <v>10</v>
      </c>
      <c r="D13" s="9" t="s">
        <v>20</v>
      </c>
      <c r="E13" s="9" t="s">
        <v>21</v>
      </c>
      <c r="F13" s="10">
        <v>44363</v>
      </c>
      <c r="G13" s="12">
        <v>490</v>
      </c>
      <c r="L13" s="8" t="s">
        <v>19</v>
      </c>
      <c r="M13" s="9" t="s">
        <v>10</v>
      </c>
      <c r="N13" s="9" t="s">
        <v>20</v>
      </c>
      <c r="O13" s="9" t="s">
        <v>21</v>
      </c>
      <c r="P13" s="10">
        <v>44363</v>
      </c>
      <c r="Q13" s="12">
        <v>490</v>
      </c>
    </row>
    <row r="14" spans="2:17" x14ac:dyDescent="0.25">
      <c r="B14" s="8" t="s">
        <v>19</v>
      </c>
      <c r="C14" s="9" t="s">
        <v>7</v>
      </c>
      <c r="D14" s="9" t="s">
        <v>22</v>
      </c>
      <c r="E14" s="9" t="s">
        <v>21</v>
      </c>
      <c r="F14" s="10">
        <v>44384</v>
      </c>
      <c r="G14" s="11">
        <v>650</v>
      </c>
      <c r="L14" s="8" t="s">
        <v>19</v>
      </c>
      <c r="M14" s="9" t="s">
        <v>7</v>
      </c>
      <c r="N14" s="9" t="s">
        <v>22</v>
      </c>
      <c r="O14" s="9" t="s">
        <v>21</v>
      </c>
      <c r="P14" s="10">
        <v>44384</v>
      </c>
      <c r="Q14" s="11">
        <v>650</v>
      </c>
    </row>
    <row r="15" spans="2:17" x14ac:dyDescent="0.25">
      <c r="B15" s="8" t="s">
        <v>19</v>
      </c>
      <c r="C15" s="9" t="s">
        <v>7</v>
      </c>
      <c r="D15" s="9" t="s">
        <v>23</v>
      </c>
      <c r="E15" s="9" t="s">
        <v>21</v>
      </c>
      <c r="F15" s="10">
        <v>44197</v>
      </c>
      <c r="G15" s="11">
        <v>1200</v>
      </c>
      <c r="L15" s="8" t="s">
        <v>19</v>
      </c>
      <c r="M15" s="9" t="s">
        <v>7</v>
      </c>
      <c r="N15" s="9" t="s">
        <v>23</v>
      </c>
      <c r="O15" s="9" t="s">
        <v>21</v>
      </c>
      <c r="P15" s="10">
        <v>44197</v>
      </c>
      <c r="Q15" s="11">
        <v>1200</v>
      </c>
    </row>
    <row r="16" spans="2:17" x14ac:dyDescent="0.25">
      <c r="B16" s="8" t="s">
        <v>24</v>
      </c>
      <c r="C16" s="9" t="s">
        <v>7</v>
      </c>
      <c r="D16" s="9" t="s">
        <v>25</v>
      </c>
      <c r="E16" s="9" t="s">
        <v>26</v>
      </c>
      <c r="F16" s="10">
        <v>44226</v>
      </c>
      <c r="G16" s="11">
        <v>670</v>
      </c>
      <c r="L16" s="8" t="s">
        <v>24</v>
      </c>
      <c r="M16" s="9" t="s">
        <v>7</v>
      </c>
      <c r="N16" s="9" t="s">
        <v>25</v>
      </c>
      <c r="O16" s="9" t="s">
        <v>26</v>
      </c>
      <c r="P16" s="10">
        <v>44226</v>
      </c>
      <c r="Q16" s="11">
        <v>670</v>
      </c>
    </row>
    <row r="17" spans="2:17" x14ac:dyDescent="0.25">
      <c r="B17" s="8" t="s">
        <v>24</v>
      </c>
      <c r="C17" s="9" t="s">
        <v>10</v>
      </c>
      <c r="D17" s="9" t="s">
        <v>27</v>
      </c>
      <c r="E17" s="9" t="s">
        <v>26</v>
      </c>
      <c r="F17" s="10">
        <v>44360</v>
      </c>
      <c r="G17" s="11">
        <v>850</v>
      </c>
      <c r="L17" s="8" t="s">
        <v>24</v>
      </c>
      <c r="M17" s="9" t="s">
        <v>10</v>
      </c>
      <c r="N17" s="9" t="s">
        <v>27</v>
      </c>
      <c r="O17" s="9" t="s">
        <v>26</v>
      </c>
      <c r="P17" s="10">
        <v>44360</v>
      </c>
      <c r="Q17" s="11">
        <v>850</v>
      </c>
    </row>
    <row r="18" spans="2:17" x14ac:dyDescent="0.25">
      <c r="B18" s="8" t="s">
        <v>24</v>
      </c>
      <c r="C18" s="9" t="s">
        <v>7</v>
      </c>
      <c r="D18" s="9" t="s">
        <v>28</v>
      </c>
      <c r="E18" s="9" t="s">
        <v>26</v>
      </c>
      <c r="F18" s="10">
        <v>44393</v>
      </c>
      <c r="G18" s="11">
        <v>950</v>
      </c>
      <c r="L18" s="8" t="s">
        <v>24</v>
      </c>
      <c r="M18" s="9" t="s">
        <v>7</v>
      </c>
      <c r="N18" s="9" t="s">
        <v>28</v>
      </c>
      <c r="O18" s="9" t="s">
        <v>26</v>
      </c>
      <c r="P18" s="10">
        <v>44393</v>
      </c>
      <c r="Q18" s="11">
        <v>950</v>
      </c>
    </row>
    <row r="19" spans="2:17" x14ac:dyDescent="0.25">
      <c r="B19" s="8" t="s">
        <v>24</v>
      </c>
      <c r="C19" s="9" t="s">
        <v>10</v>
      </c>
      <c r="D19" s="9" t="s">
        <v>29</v>
      </c>
      <c r="E19" s="9" t="s">
        <v>26</v>
      </c>
      <c r="F19" s="10">
        <v>44260</v>
      </c>
      <c r="G19" s="11">
        <v>1020</v>
      </c>
      <c r="L19" s="8" t="s">
        <v>24</v>
      </c>
      <c r="M19" s="9" t="s">
        <v>10</v>
      </c>
      <c r="N19" s="9" t="s">
        <v>29</v>
      </c>
      <c r="O19" s="9" t="s">
        <v>26</v>
      </c>
      <c r="P19" s="10">
        <v>44260</v>
      </c>
      <c r="Q19" s="11">
        <v>1020</v>
      </c>
    </row>
    <row r="20" spans="2:17" x14ac:dyDescent="0.25">
      <c r="B20" s="8" t="s">
        <v>30</v>
      </c>
      <c r="C20" s="9" t="s">
        <v>10</v>
      </c>
      <c r="D20" s="9" t="s">
        <v>31</v>
      </c>
      <c r="E20" s="9" t="s">
        <v>32</v>
      </c>
      <c r="F20" s="10">
        <v>44395</v>
      </c>
      <c r="G20" s="11">
        <v>780</v>
      </c>
      <c r="L20" s="8" t="s">
        <v>30</v>
      </c>
      <c r="M20" s="9" t="s">
        <v>10</v>
      </c>
      <c r="N20" s="9" t="s">
        <v>31</v>
      </c>
      <c r="O20" s="9" t="s">
        <v>32</v>
      </c>
      <c r="P20" s="10">
        <v>44395</v>
      </c>
      <c r="Q20" s="11">
        <v>780</v>
      </c>
    </row>
    <row r="21" spans="2:17" x14ac:dyDescent="0.25">
      <c r="B21" s="8" t="s">
        <v>30</v>
      </c>
      <c r="C21" s="9" t="s">
        <v>7</v>
      </c>
      <c r="D21" s="9" t="s">
        <v>33</v>
      </c>
      <c r="E21" s="9" t="s">
        <v>32</v>
      </c>
      <c r="F21" s="10">
        <v>44261</v>
      </c>
      <c r="G21" s="11">
        <v>990</v>
      </c>
      <c r="L21" s="8" t="s">
        <v>30</v>
      </c>
      <c r="M21" s="9" t="s">
        <v>7</v>
      </c>
      <c r="N21" s="9" t="s">
        <v>33</v>
      </c>
      <c r="O21" s="9" t="s">
        <v>32</v>
      </c>
      <c r="P21" s="10">
        <v>44261</v>
      </c>
      <c r="Q21" s="11">
        <v>990</v>
      </c>
    </row>
    <row r="22" spans="2:17" x14ac:dyDescent="0.25">
      <c r="B22" s="8" t="s">
        <v>30</v>
      </c>
      <c r="C22" s="9" t="s">
        <v>7</v>
      </c>
      <c r="D22" s="9" t="s">
        <v>34</v>
      </c>
      <c r="E22" s="9" t="s">
        <v>32</v>
      </c>
      <c r="F22" s="10">
        <v>44365</v>
      </c>
      <c r="G22" s="11">
        <v>1090</v>
      </c>
      <c r="L22" s="8" t="s">
        <v>30</v>
      </c>
      <c r="M22" s="9" t="s">
        <v>7</v>
      </c>
      <c r="N22" s="9" t="s">
        <v>34</v>
      </c>
      <c r="O22" s="9" t="s">
        <v>32</v>
      </c>
      <c r="P22" s="10">
        <v>44365</v>
      </c>
      <c r="Q22" s="11">
        <v>1090</v>
      </c>
    </row>
    <row r="23" spans="2:17" ht="15.75" thickBot="1" x14ac:dyDescent="0.3">
      <c r="B23" s="13" t="s">
        <v>30</v>
      </c>
      <c r="C23" s="14" t="s">
        <v>7</v>
      </c>
      <c r="D23" s="14" t="s">
        <v>35</v>
      </c>
      <c r="E23" s="14" t="s">
        <v>32</v>
      </c>
      <c r="F23" s="15">
        <v>44312</v>
      </c>
      <c r="G23" s="16">
        <v>1100</v>
      </c>
      <c r="L23" s="13" t="s">
        <v>30</v>
      </c>
      <c r="M23" s="14" t="s">
        <v>7</v>
      </c>
      <c r="N23" s="14" t="s">
        <v>35</v>
      </c>
      <c r="O23" s="14" t="s">
        <v>32</v>
      </c>
      <c r="P23" s="15">
        <v>44312</v>
      </c>
      <c r="Q23" s="16">
        <v>1100</v>
      </c>
    </row>
    <row r="24" spans="2:17" ht="15.75" thickBot="1" x14ac:dyDescent="0.3"/>
    <row r="25" spans="2:17" ht="15.75" thickBot="1" x14ac:dyDescent="0.3">
      <c r="C25" s="31" t="s">
        <v>37</v>
      </c>
      <c r="D25" s="33"/>
      <c r="E25" s="32"/>
      <c r="M25" s="31" t="s">
        <v>37</v>
      </c>
      <c r="N25" s="33"/>
      <c r="O25" s="32"/>
    </row>
    <row r="26" spans="2:17" x14ac:dyDescent="0.25">
      <c r="C26" s="34" t="s">
        <v>3</v>
      </c>
      <c r="D26" s="35"/>
      <c r="E26" s="21" t="s">
        <v>9</v>
      </c>
      <c r="M26" s="34" t="s">
        <v>3</v>
      </c>
      <c r="N26" s="35"/>
      <c r="O26" s="21" t="s">
        <v>9</v>
      </c>
    </row>
    <row r="27" spans="2:17" ht="15.75" thickBot="1" x14ac:dyDescent="0.3">
      <c r="C27" s="36" t="s">
        <v>1</v>
      </c>
      <c r="D27" s="37"/>
      <c r="E27" s="19" t="s">
        <v>10</v>
      </c>
      <c r="M27" s="36" t="s">
        <v>1</v>
      </c>
      <c r="N27" s="37"/>
      <c r="O27" s="19" t="s">
        <v>10</v>
      </c>
    </row>
    <row r="28" spans="2:17" ht="15.75" thickBot="1" x14ac:dyDescent="0.3"/>
    <row r="29" spans="2:17" ht="15.75" thickBot="1" x14ac:dyDescent="0.3">
      <c r="B29" s="1" t="s">
        <v>0</v>
      </c>
      <c r="C29" s="2" t="s">
        <v>1</v>
      </c>
      <c r="D29" s="2" t="s">
        <v>2</v>
      </c>
      <c r="E29" s="2" t="s">
        <v>3</v>
      </c>
      <c r="F29" s="2" t="s">
        <v>4</v>
      </c>
      <c r="G29" s="3" t="s">
        <v>5</v>
      </c>
      <c r="L29" s="59" t="s">
        <v>0</v>
      </c>
      <c r="M29" s="2" t="s">
        <v>1</v>
      </c>
      <c r="N29" s="2" t="s">
        <v>2</v>
      </c>
      <c r="O29" s="2" t="s">
        <v>3</v>
      </c>
      <c r="P29" s="2" t="s">
        <v>4</v>
      </c>
      <c r="Q29" s="3" t="s">
        <v>5</v>
      </c>
    </row>
    <row r="30" spans="2:17" x14ac:dyDescent="0.25">
      <c r="B30" t="str" cm="1">
        <f t="array" ref="B30:G34">_xlfn._xlws.FILTER(B5:G23,(E5:E23=E26)*(C5:C23=E27),"Not Available")</f>
        <v>Gamind</v>
      </c>
      <c r="C30" t="str">
        <v>Desktop</v>
      </c>
      <c r="D30" t="str">
        <v>GND967</v>
      </c>
      <c r="E30" t="str">
        <v>USA</v>
      </c>
      <c r="F30" s="22">
        <v>44298</v>
      </c>
      <c r="G30" s="23">
        <v>800</v>
      </c>
      <c r="L30" s="9"/>
    </row>
    <row r="31" spans="2:17" x14ac:dyDescent="0.25">
      <c r="B31" t="str">
        <v>Gamind</v>
      </c>
      <c r="C31" t="str">
        <v>Desktop</v>
      </c>
      <c r="D31" t="str">
        <v>GND995</v>
      </c>
      <c r="E31" t="str">
        <v>USA</v>
      </c>
      <c r="F31" s="22">
        <v>44215</v>
      </c>
      <c r="G31" s="23">
        <v>870</v>
      </c>
    </row>
    <row r="32" spans="2:17" x14ac:dyDescent="0.25">
      <c r="B32" t="str">
        <v>Omicron</v>
      </c>
      <c r="C32" t="str">
        <v>Desktop</v>
      </c>
      <c r="D32" t="str">
        <v>OCD052</v>
      </c>
      <c r="E32" t="str">
        <v>USA</v>
      </c>
      <c r="F32" s="22">
        <v>44341</v>
      </c>
      <c r="G32" s="23">
        <v>880</v>
      </c>
    </row>
    <row r="33" spans="2:7" x14ac:dyDescent="0.25">
      <c r="B33" t="str">
        <v>Omicron</v>
      </c>
      <c r="C33" t="str">
        <v>Desktop</v>
      </c>
      <c r="D33" t="str">
        <v>OCD065</v>
      </c>
      <c r="E33" t="str">
        <v>USA</v>
      </c>
      <c r="F33" s="22">
        <v>44242</v>
      </c>
      <c r="G33" s="23">
        <v>920</v>
      </c>
    </row>
    <row r="34" spans="2:7" x14ac:dyDescent="0.25">
      <c r="B34" t="str">
        <v>Omicron</v>
      </c>
      <c r="C34" t="str">
        <v>Desktop</v>
      </c>
      <c r="D34" t="str">
        <v>OCD041</v>
      </c>
      <c r="E34" t="str">
        <v>USA</v>
      </c>
      <c r="F34" s="22">
        <v>44279</v>
      </c>
      <c r="G34" s="23">
        <v>980</v>
      </c>
    </row>
    <row r="35" spans="2:7" ht="133.5" customHeight="1" x14ac:dyDescent="0.25"/>
  </sheetData>
  <mergeCells count="8">
    <mergeCell ref="B2:G2"/>
    <mergeCell ref="C25:E25"/>
    <mergeCell ref="C26:D26"/>
    <mergeCell ref="C27:D27"/>
    <mergeCell ref="L2:Q2"/>
    <mergeCell ref="M25:O25"/>
    <mergeCell ref="M26:N26"/>
    <mergeCell ref="M27:N2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3D9F5-77FD-4EB5-BED2-A9C0EF0B69B6}">
  <dimension ref="B2:Q37"/>
  <sheetViews>
    <sheetView showGridLines="0" workbookViewId="0">
      <selection activeCell="L2" sqref="L2:Q30"/>
    </sheetView>
  </sheetViews>
  <sheetFormatPr defaultRowHeight="15" x14ac:dyDescent="0.25"/>
  <cols>
    <col min="1" max="1" width="3.28515625" customWidth="1"/>
    <col min="2" max="2" width="10.42578125" customWidth="1"/>
    <col min="3" max="3" width="11.85546875" customWidth="1"/>
    <col min="4" max="4" width="10.140625" customWidth="1"/>
    <col min="5" max="5" width="19.140625" customWidth="1"/>
    <col min="6" max="6" width="17" customWidth="1"/>
    <col min="7" max="7" width="14.140625" customWidth="1"/>
    <col min="8" max="8" width="9.85546875" customWidth="1"/>
    <col min="12" max="12" width="13.85546875" customWidth="1"/>
    <col min="13" max="13" width="11.85546875" customWidth="1"/>
    <col min="14" max="14" width="11.5703125" customWidth="1"/>
    <col min="15" max="15" width="19.42578125" customWidth="1"/>
    <col min="16" max="16" width="17.7109375" customWidth="1"/>
    <col min="17" max="17" width="12.85546875" customWidth="1"/>
  </cols>
  <sheetData>
    <row r="2" spans="2:17" ht="18" thickBot="1" x14ac:dyDescent="0.35">
      <c r="B2" s="30" t="s">
        <v>42</v>
      </c>
      <c r="C2" s="30"/>
      <c r="D2" s="30"/>
      <c r="E2" s="30"/>
      <c r="F2" s="30"/>
      <c r="G2" s="30"/>
      <c r="L2" s="60" t="s">
        <v>58</v>
      </c>
      <c r="M2" s="60"/>
      <c r="N2" s="60"/>
      <c r="O2" s="60"/>
      <c r="P2" s="60"/>
      <c r="Q2" s="60"/>
    </row>
    <row r="3" spans="2:17" ht="16.5" thickTop="1" thickBot="1" x14ac:dyDescent="0.3"/>
    <row r="4" spans="2:17" ht="15.75" thickBot="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  <c r="L4" s="1" t="s">
        <v>0</v>
      </c>
      <c r="M4" s="2" t="s">
        <v>1</v>
      </c>
      <c r="N4" s="2" t="s">
        <v>2</v>
      </c>
      <c r="O4" s="2" t="s">
        <v>3</v>
      </c>
      <c r="P4" s="2" t="s">
        <v>4</v>
      </c>
      <c r="Q4" s="3" t="s">
        <v>5</v>
      </c>
    </row>
    <row r="5" spans="2:17" x14ac:dyDescent="0.25">
      <c r="B5" s="4" t="s">
        <v>6</v>
      </c>
      <c r="C5" s="5" t="s">
        <v>7</v>
      </c>
      <c r="D5" s="5" t="s">
        <v>8</v>
      </c>
      <c r="E5" s="5" t="s">
        <v>9</v>
      </c>
      <c r="F5" s="6">
        <v>44244</v>
      </c>
      <c r="G5" s="7">
        <v>620</v>
      </c>
      <c r="L5" s="4" t="s">
        <v>6</v>
      </c>
      <c r="M5" s="5" t="s">
        <v>7</v>
      </c>
      <c r="N5" s="5" t="s">
        <v>8</v>
      </c>
      <c r="O5" s="5" t="s">
        <v>9</v>
      </c>
      <c r="P5" s="6">
        <v>44244</v>
      </c>
      <c r="Q5" s="7">
        <v>620</v>
      </c>
    </row>
    <row r="6" spans="2:17" x14ac:dyDescent="0.25">
      <c r="B6" s="8" t="s">
        <v>6</v>
      </c>
      <c r="C6" s="9" t="s">
        <v>10</v>
      </c>
      <c r="D6" s="9" t="s">
        <v>11</v>
      </c>
      <c r="E6" s="9" t="s">
        <v>9</v>
      </c>
      <c r="F6" s="10">
        <v>44298</v>
      </c>
      <c r="G6" s="11">
        <v>800</v>
      </c>
      <c r="L6" s="8" t="s">
        <v>6</v>
      </c>
      <c r="M6" s="9" t="s">
        <v>10</v>
      </c>
      <c r="N6" s="9" t="s">
        <v>11</v>
      </c>
      <c r="O6" s="9" t="s">
        <v>9</v>
      </c>
      <c r="P6" s="10">
        <v>44298</v>
      </c>
      <c r="Q6" s="11">
        <v>800</v>
      </c>
    </row>
    <row r="7" spans="2:17" x14ac:dyDescent="0.25">
      <c r="B7" s="8" t="s">
        <v>12</v>
      </c>
      <c r="C7" s="9" t="s">
        <v>7</v>
      </c>
      <c r="D7" s="9" t="s">
        <v>13</v>
      </c>
      <c r="E7" s="9" t="s">
        <v>9</v>
      </c>
      <c r="F7" s="10">
        <v>44335</v>
      </c>
      <c r="G7" s="12">
        <v>860</v>
      </c>
      <c r="L7" s="8" t="s">
        <v>12</v>
      </c>
      <c r="M7" s="9" t="s">
        <v>7</v>
      </c>
      <c r="N7" s="9" t="s">
        <v>13</v>
      </c>
      <c r="O7" s="9" t="s">
        <v>9</v>
      </c>
      <c r="P7" s="10">
        <v>44335</v>
      </c>
      <c r="Q7" s="12">
        <v>860</v>
      </c>
    </row>
    <row r="8" spans="2:17" x14ac:dyDescent="0.25">
      <c r="B8" s="8" t="s">
        <v>6</v>
      </c>
      <c r="C8" s="9" t="s">
        <v>10</v>
      </c>
      <c r="D8" s="9" t="s">
        <v>14</v>
      </c>
      <c r="E8" s="9" t="s">
        <v>9</v>
      </c>
      <c r="F8" s="10">
        <v>44215</v>
      </c>
      <c r="G8" s="11">
        <v>870</v>
      </c>
      <c r="L8" s="8" t="s">
        <v>6</v>
      </c>
      <c r="M8" s="9" t="s">
        <v>10</v>
      </c>
      <c r="N8" s="9" t="s">
        <v>14</v>
      </c>
      <c r="O8" s="9" t="s">
        <v>9</v>
      </c>
      <c r="P8" s="10">
        <v>44215</v>
      </c>
      <c r="Q8" s="11">
        <v>870</v>
      </c>
    </row>
    <row r="9" spans="2:17" x14ac:dyDescent="0.25">
      <c r="B9" s="8" t="s">
        <v>12</v>
      </c>
      <c r="C9" s="9" t="s">
        <v>10</v>
      </c>
      <c r="D9" s="9" t="s">
        <v>15</v>
      </c>
      <c r="E9" s="9" t="s">
        <v>9</v>
      </c>
      <c r="F9" s="10">
        <v>44341</v>
      </c>
      <c r="G9" s="11">
        <v>880</v>
      </c>
      <c r="L9" s="8" t="s">
        <v>12</v>
      </c>
      <c r="M9" s="9" t="s">
        <v>10</v>
      </c>
      <c r="N9" s="9" t="s">
        <v>15</v>
      </c>
      <c r="O9" s="9" t="s">
        <v>9</v>
      </c>
      <c r="P9" s="10">
        <v>44341</v>
      </c>
      <c r="Q9" s="11">
        <v>880</v>
      </c>
    </row>
    <row r="10" spans="2:17" x14ac:dyDescent="0.25">
      <c r="B10" s="8" t="s">
        <v>12</v>
      </c>
      <c r="C10" s="9" t="s">
        <v>10</v>
      </c>
      <c r="D10" s="9" t="s">
        <v>16</v>
      </c>
      <c r="E10" s="9" t="s">
        <v>9</v>
      </c>
      <c r="F10" s="10">
        <v>44242</v>
      </c>
      <c r="G10" s="11">
        <v>920</v>
      </c>
      <c r="L10" s="8" t="s">
        <v>12</v>
      </c>
      <c r="M10" s="9" t="s">
        <v>10</v>
      </c>
      <c r="N10" s="9" t="s">
        <v>16</v>
      </c>
      <c r="O10" s="9" t="s">
        <v>9</v>
      </c>
      <c r="P10" s="10">
        <v>44242</v>
      </c>
      <c r="Q10" s="11">
        <v>920</v>
      </c>
    </row>
    <row r="11" spans="2:17" x14ac:dyDescent="0.25">
      <c r="B11" s="8" t="s">
        <v>12</v>
      </c>
      <c r="C11" s="9" t="s">
        <v>10</v>
      </c>
      <c r="D11" s="9" t="s">
        <v>17</v>
      </c>
      <c r="E11" s="9" t="s">
        <v>9</v>
      </c>
      <c r="F11" s="10">
        <v>44279</v>
      </c>
      <c r="G11" s="11">
        <v>980</v>
      </c>
      <c r="L11" s="8" t="s">
        <v>12</v>
      </c>
      <c r="M11" s="9" t="s">
        <v>10</v>
      </c>
      <c r="N11" s="9" t="s">
        <v>17</v>
      </c>
      <c r="O11" s="9" t="s">
        <v>9</v>
      </c>
      <c r="P11" s="10">
        <v>44279</v>
      </c>
      <c r="Q11" s="11">
        <v>980</v>
      </c>
    </row>
    <row r="12" spans="2:17" x14ac:dyDescent="0.25">
      <c r="B12" s="8" t="s">
        <v>12</v>
      </c>
      <c r="C12" s="9" t="s">
        <v>7</v>
      </c>
      <c r="D12" s="9" t="s">
        <v>18</v>
      </c>
      <c r="E12" s="9" t="s">
        <v>9</v>
      </c>
      <c r="F12" s="10">
        <v>44231</v>
      </c>
      <c r="G12" s="11">
        <v>1000</v>
      </c>
      <c r="L12" s="8" t="s">
        <v>12</v>
      </c>
      <c r="M12" s="9" t="s">
        <v>7</v>
      </c>
      <c r="N12" s="9" t="s">
        <v>18</v>
      </c>
      <c r="O12" s="9" t="s">
        <v>9</v>
      </c>
      <c r="P12" s="10">
        <v>44231</v>
      </c>
      <c r="Q12" s="11">
        <v>1000</v>
      </c>
    </row>
    <row r="13" spans="2:17" x14ac:dyDescent="0.25">
      <c r="B13" s="8" t="s">
        <v>19</v>
      </c>
      <c r="C13" s="9" t="s">
        <v>10</v>
      </c>
      <c r="D13" s="9" t="s">
        <v>20</v>
      </c>
      <c r="E13" s="9" t="s">
        <v>21</v>
      </c>
      <c r="F13" s="10">
        <v>44363</v>
      </c>
      <c r="G13" s="12">
        <v>490</v>
      </c>
      <c r="L13" s="8" t="s">
        <v>19</v>
      </c>
      <c r="M13" s="9" t="s">
        <v>10</v>
      </c>
      <c r="N13" s="9" t="s">
        <v>20</v>
      </c>
      <c r="O13" s="9" t="s">
        <v>21</v>
      </c>
      <c r="P13" s="10">
        <v>44363</v>
      </c>
      <c r="Q13" s="12">
        <v>490</v>
      </c>
    </row>
    <row r="14" spans="2:17" x14ac:dyDescent="0.25">
      <c r="B14" s="8" t="s">
        <v>19</v>
      </c>
      <c r="C14" s="9" t="s">
        <v>7</v>
      </c>
      <c r="D14" s="9" t="s">
        <v>22</v>
      </c>
      <c r="E14" s="9" t="s">
        <v>21</v>
      </c>
      <c r="F14" s="10">
        <v>44384</v>
      </c>
      <c r="G14" s="11">
        <v>650</v>
      </c>
      <c r="L14" s="8" t="s">
        <v>19</v>
      </c>
      <c r="M14" s="9" t="s">
        <v>7</v>
      </c>
      <c r="N14" s="9" t="s">
        <v>22</v>
      </c>
      <c r="O14" s="9" t="s">
        <v>21</v>
      </c>
      <c r="P14" s="10">
        <v>44384</v>
      </c>
      <c r="Q14" s="11">
        <v>650</v>
      </c>
    </row>
    <row r="15" spans="2:17" x14ac:dyDescent="0.25">
      <c r="B15" s="8" t="s">
        <v>19</v>
      </c>
      <c r="C15" s="9" t="s">
        <v>7</v>
      </c>
      <c r="D15" s="9" t="s">
        <v>23</v>
      </c>
      <c r="E15" s="9" t="s">
        <v>21</v>
      </c>
      <c r="F15" s="10">
        <v>44197</v>
      </c>
      <c r="G15" s="11">
        <v>1200</v>
      </c>
      <c r="L15" s="8" t="s">
        <v>19</v>
      </c>
      <c r="M15" s="9" t="s">
        <v>7</v>
      </c>
      <c r="N15" s="9" t="s">
        <v>23</v>
      </c>
      <c r="O15" s="9" t="s">
        <v>21</v>
      </c>
      <c r="P15" s="10">
        <v>44197</v>
      </c>
      <c r="Q15" s="11">
        <v>1200</v>
      </c>
    </row>
    <row r="16" spans="2:17" x14ac:dyDescent="0.25">
      <c r="B16" s="8" t="s">
        <v>24</v>
      </c>
      <c r="C16" s="9" t="s">
        <v>7</v>
      </c>
      <c r="D16" s="9" t="s">
        <v>25</v>
      </c>
      <c r="E16" s="9" t="s">
        <v>26</v>
      </c>
      <c r="F16" s="10">
        <v>44226</v>
      </c>
      <c r="G16" s="11">
        <v>670</v>
      </c>
      <c r="L16" s="8" t="s">
        <v>24</v>
      </c>
      <c r="M16" s="9" t="s">
        <v>7</v>
      </c>
      <c r="N16" s="9" t="s">
        <v>25</v>
      </c>
      <c r="O16" s="9" t="s">
        <v>26</v>
      </c>
      <c r="P16" s="10">
        <v>44226</v>
      </c>
      <c r="Q16" s="11">
        <v>670</v>
      </c>
    </row>
    <row r="17" spans="2:17" x14ac:dyDescent="0.25">
      <c r="B17" s="8" t="s">
        <v>24</v>
      </c>
      <c r="C17" s="9" t="s">
        <v>10</v>
      </c>
      <c r="D17" s="9" t="s">
        <v>27</v>
      </c>
      <c r="E17" s="9" t="s">
        <v>26</v>
      </c>
      <c r="F17" s="10">
        <v>44360</v>
      </c>
      <c r="G17" s="11">
        <v>850</v>
      </c>
      <c r="L17" s="8" t="s">
        <v>24</v>
      </c>
      <c r="M17" s="9" t="s">
        <v>10</v>
      </c>
      <c r="N17" s="9" t="s">
        <v>27</v>
      </c>
      <c r="O17" s="9" t="s">
        <v>26</v>
      </c>
      <c r="P17" s="10">
        <v>44360</v>
      </c>
      <c r="Q17" s="11">
        <v>850</v>
      </c>
    </row>
    <row r="18" spans="2:17" x14ac:dyDescent="0.25">
      <c r="B18" s="8" t="s">
        <v>24</v>
      </c>
      <c r="C18" s="9" t="s">
        <v>7</v>
      </c>
      <c r="D18" s="9" t="s">
        <v>28</v>
      </c>
      <c r="E18" s="9" t="s">
        <v>26</v>
      </c>
      <c r="F18" s="10">
        <v>44393</v>
      </c>
      <c r="G18" s="11">
        <v>950</v>
      </c>
      <c r="L18" s="8" t="s">
        <v>24</v>
      </c>
      <c r="M18" s="9" t="s">
        <v>7</v>
      </c>
      <c r="N18" s="9" t="s">
        <v>28</v>
      </c>
      <c r="O18" s="9" t="s">
        <v>26</v>
      </c>
      <c r="P18" s="10">
        <v>44393</v>
      </c>
      <c r="Q18" s="11">
        <v>950</v>
      </c>
    </row>
    <row r="19" spans="2:17" x14ac:dyDescent="0.25">
      <c r="B19" s="8" t="s">
        <v>24</v>
      </c>
      <c r="C19" s="9" t="s">
        <v>10</v>
      </c>
      <c r="D19" s="9" t="s">
        <v>29</v>
      </c>
      <c r="E19" s="9" t="s">
        <v>26</v>
      </c>
      <c r="F19" s="10">
        <v>44260</v>
      </c>
      <c r="G19" s="11">
        <v>1020</v>
      </c>
      <c r="L19" s="8" t="s">
        <v>24</v>
      </c>
      <c r="M19" s="9" t="s">
        <v>10</v>
      </c>
      <c r="N19" s="9" t="s">
        <v>29</v>
      </c>
      <c r="O19" s="9" t="s">
        <v>26</v>
      </c>
      <c r="P19" s="10">
        <v>44260</v>
      </c>
      <c r="Q19" s="11">
        <v>1020</v>
      </c>
    </row>
    <row r="20" spans="2:17" x14ac:dyDescent="0.25">
      <c r="B20" s="8" t="s">
        <v>30</v>
      </c>
      <c r="C20" s="9" t="s">
        <v>10</v>
      </c>
      <c r="D20" s="9" t="s">
        <v>31</v>
      </c>
      <c r="E20" s="9" t="s">
        <v>32</v>
      </c>
      <c r="F20" s="10">
        <v>44395</v>
      </c>
      <c r="G20" s="11">
        <v>780</v>
      </c>
      <c r="L20" s="8" t="s">
        <v>30</v>
      </c>
      <c r="M20" s="9" t="s">
        <v>10</v>
      </c>
      <c r="N20" s="9" t="s">
        <v>31</v>
      </c>
      <c r="O20" s="9" t="s">
        <v>32</v>
      </c>
      <c r="P20" s="10">
        <v>44395</v>
      </c>
      <c r="Q20" s="11">
        <v>780</v>
      </c>
    </row>
    <row r="21" spans="2:17" x14ac:dyDescent="0.25">
      <c r="B21" s="8" t="s">
        <v>30</v>
      </c>
      <c r="C21" s="9" t="s">
        <v>7</v>
      </c>
      <c r="D21" s="9" t="s">
        <v>33</v>
      </c>
      <c r="E21" s="9" t="s">
        <v>32</v>
      </c>
      <c r="F21" s="10">
        <v>44261</v>
      </c>
      <c r="G21" s="11">
        <v>990</v>
      </c>
      <c r="L21" s="8" t="s">
        <v>30</v>
      </c>
      <c r="M21" s="9" t="s">
        <v>7</v>
      </c>
      <c r="N21" s="9" t="s">
        <v>33</v>
      </c>
      <c r="O21" s="9" t="s">
        <v>32</v>
      </c>
      <c r="P21" s="10">
        <v>44261</v>
      </c>
      <c r="Q21" s="11">
        <v>990</v>
      </c>
    </row>
    <row r="22" spans="2:17" x14ac:dyDescent="0.25">
      <c r="B22" s="8" t="s">
        <v>30</v>
      </c>
      <c r="C22" s="9" t="s">
        <v>7</v>
      </c>
      <c r="D22" s="9" t="s">
        <v>34</v>
      </c>
      <c r="E22" s="9" t="s">
        <v>32</v>
      </c>
      <c r="F22" s="10">
        <v>44365</v>
      </c>
      <c r="G22" s="11">
        <v>1090</v>
      </c>
      <c r="L22" s="8" t="s">
        <v>30</v>
      </c>
      <c r="M22" s="9" t="s">
        <v>7</v>
      </c>
      <c r="N22" s="9" t="s">
        <v>34</v>
      </c>
      <c r="O22" s="9" t="s">
        <v>32</v>
      </c>
      <c r="P22" s="10">
        <v>44365</v>
      </c>
      <c r="Q22" s="11">
        <v>1090</v>
      </c>
    </row>
    <row r="23" spans="2:17" ht="15.75" thickBot="1" x14ac:dyDescent="0.3">
      <c r="B23" s="13" t="s">
        <v>30</v>
      </c>
      <c r="C23" s="14" t="s">
        <v>7</v>
      </c>
      <c r="D23" s="14" t="s">
        <v>35</v>
      </c>
      <c r="E23" s="14" t="s">
        <v>32</v>
      </c>
      <c r="F23" s="15">
        <v>44312</v>
      </c>
      <c r="G23" s="16">
        <v>1100</v>
      </c>
      <c r="L23" s="13" t="s">
        <v>30</v>
      </c>
      <c r="M23" s="14" t="s">
        <v>7</v>
      </c>
      <c r="N23" s="14" t="s">
        <v>35</v>
      </c>
      <c r="O23" s="14" t="s">
        <v>32</v>
      </c>
      <c r="P23" s="15">
        <v>44312</v>
      </c>
      <c r="Q23" s="16">
        <v>1100</v>
      </c>
    </row>
    <row r="24" spans="2:17" ht="15.75" thickBot="1" x14ac:dyDescent="0.3"/>
    <row r="25" spans="2:17" ht="15.75" thickBot="1" x14ac:dyDescent="0.3">
      <c r="C25" s="31" t="s">
        <v>37</v>
      </c>
      <c r="D25" s="33"/>
      <c r="E25" s="32"/>
      <c r="M25" s="31" t="s">
        <v>37</v>
      </c>
      <c r="N25" s="33"/>
      <c r="O25" s="32"/>
    </row>
    <row r="26" spans="2:17" x14ac:dyDescent="0.25">
      <c r="C26" s="38" t="s">
        <v>3</v>
      </c>
      <c r="D26" s="39"/>
      <c r="E26" s="21" t="s">
        <v>21</v>
      </c>
      <c r="M26" s="38" t="s">
        <v>3</v>
      </c>
      <c r="N26" s="39"/>
      <c r="O26" s="21" t="s">
        <v>21</v>
      </c>
    </row>
    <row r="27" spans="2:17" ht="15.75" thickBot="1" x14ac:dyDescent="0.3">
      <c r="C27" s="40"/>
      <c r="D27" s="41"/>
      <c r="E27" s="19" t="s">
        <v>26</v>
      </c>
      <c r="M27" s="40"/>
      <c r="N27" s="41"/>
      <c r="O27" s="19" t="s">
        <v>26</v>
      </c>
    </row>
    <row r="28" spans="2:17" ht="15.75" thickBot="1" x14ac:dyDescent="0.3"/>
    <row r="29" spans="2:17" ht="15.75" thickBot="1" x14ac:dyDescent="0.3">
      <c r="B29" s="1" t="s">
        <v>0</v>
      </c>
      <c r="C29" s="2" t="s">
        <v>1</v>
      </c>
      <c r="D29" s="2" t="s">
        <v>2</v>
      </c>
      <c r="E29" s="2" t="s">
        <v>3</v>
      </c>
      <c r="F29" s="2" t="s">
        <v>4</v>
      </c>
      <c r="G29" s="3" t="s">
        <v>5</v>
      </c>
      <c r="L29" s="59" t="s">
        <v>0</v>
      </c>
      <c r="M29" s="2" t="s">
        <v>1</v>
      </c>
      <c r="N29" s="2" t="s">
        <v>2</v>
      </c>
      <c r="O29" s="2" t="s">
        <v>3</v>
      </c>
      <c r="P29" s="2" t="s">
        <v>4</v>
      </c>
      <c r="Q29" s="3" t="s">
        <v>5</v>
      </c>
    </row>
    <row r="30" spans="2:17" x14ac:dyDescent="0.25">
      <c r="B30" t="str" cm="1">
        <f t="array" ref="B30:G36">_xlfn._xlws.FILTER(B5:G23,(E5:E23=E26)+(E5:E23=E27),"Not Available")</f>
        <v>Codemy</v>
      </c>
      <c r="C30" t="str">
        <v>Desktop</v>
      </c>
      <c r="D30" t="str">
        <v>CMD360</v>
      </c>
      <c r="E30" t="str">
        <v>Taiwan</v>
      </c>
      <c r="F30" s="22">
        <v>44363</v>
      </c>
      <c r="G30" s="23">
        <v>490</v>
      </c>
      <c r="L30" s="9"/>
      <c r="P30" s="22"/>
      <c r="Q30" s="23"/>
    </row>
    <row r="31" spans="2:17" x14ac:dyDescent="0.25">
      <c r="B31" t="str">
        <v>Codemy</v>
      </c>
      <c r="C31" t="str">
        <v>Notebook</v>
      </c>
      <c r="D31" t="str">
        <v>CMN550</v>
      </c>
      <c r="E31" t="str">
        <v>Taiwan</v>
      </c>
      <c r="F31" s="22">
        <v>44384</v>
      </c>
      <c r="G31" s="23">
        <v>650</v>
      </c>
      <c r="P31" s="22"/>
      <c r="Q31" s="23"/>
    </row>
    <row r="32" spans="2:17" x14ac:dyDescent="0.25">
      <c r="B32" t="str">
        <v>Codemy</v>
      </c>
      <c r="C32" t="str">
        <v>Notebook</v>
      </c>
      <c r="D32" t="str">
        <v>CMN860</v>
      </c>
      <c r="E32" t="str">
        <v>Taiwan</v>
      </c>
      <c r="F32" s="22">
        <v>44197</v>
      </c>
      <c r="G32" s="23">
        <v>1200</v>
      </c>
      <c r="P32" s="22"/>
      <c r="Q32" s="23"/>
    </row>
    <row r="33" spans="2:17" x14ac:dyDescent="0.25">
      <c r="B33" t="str">
        <v>Inchip</v>
      </c>
      <c r="C33" t="str">
        <v>Notebook</v>
      </c>
      <c r="D33" t="str">
        <v>ICN142</v>
      </c>
      <c r="E33" t="str">
        <v>Japan</v>
      </c>
      <c r="F33" s="22">
        <v>44226</v>
      </c>
      <c r="G33" s="23">
        <v>670</v>
      </c>
      <c r="P33" s="22"/>
      <c r="Q33" s="23"/>
    </row>
    <row r="34" spans="2:17" x14ac:dyDescent="0.25">
      <c r="B34" t="str">
        <v>Inchip</v>
      </c>
      <c r="C34" t="str">
        <v>Desktop</v>
      </c>
      <c r="D34" t="str">
        <v>ICD052</v>
      </c>
      <c r="E34" t="str">
        <v>Japan</v>
      </c>
      <c r="F34" s="22">
        <v>44360</v>
      </c>
      <c r="G34" s="23">
        <v>850</v>
      </c>
      <c r="P34" s="22"/>
      <c r="Q34" s="23"/>
    </row>
    <row r="35" spans="2:17" x14ac:dyDescent="0.25">
      <c r="B35" t="str">
        <v>Inchip</v>
      </c>
      <c r="C35" t="str">
        <v>Notebook</v>
      </c>
      <c r="D35" t="str">
        <v>ICN165</v>
      </c>
      <c r="E35" t="str">
        <v>Japan</v>
      </c>
      <c r="F35" s="22">
        <v>44393</v>
      </c>
      <c r="G35" s="23">
        <v>950</v>
      </c>
      <c r="P35" s="22"/>
      <c r="Q35" s="23"/>
    </row>
    <row r="36" spans="2:17" x14ac:dyDescent="0.25">
      <c r="B36" t="str">
        <v>Inchip</v>
      </c>
      <c r="C36" t="str">
        <v>Desktop</v>
      </c>
      <c r="D36" t="str">
        <v>ICD011</v>
      </c>
      <c r="E36" t="str">
        <v>Japan</v>
      </c>
      <c r="F36" s="22">
        <v>44260</v>
      </c>
      <c r="G36" s="23">
        <v>1020</v>
      </c>
      <c r="P36" s="22"/>
      <c r="Q36" s="23"/>
    </row>
    <row r="37" spans="2:17" ht="155.25" customHeight="1" x14ac:dyDescent="0.25"/>
  </sheetData>
  <mergeCells count="6">
    <mergeCell ref="B2:G2"/>
    <mergeCell ref="C25:E25"/>
    <mergeCell ref="C26:D27"/>
    <mergeCell ref="L2:Q2"/>
    <mergeCell ref="M25:O25"/>
    <mergeCell ref="M26:N2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699E7-87C2-484B-B3FC-528992EBC016}">
  <dimension ref="B2:Q35"/>
  <sheetViews>
    <sheetView showGridLines="0" workbookViewId="0">
      <selection activeCell="L2" sqref="L2:Q2"/>
    </sheetView>
  </sheetViews>
  <sheetFormatPr defaultRowHeight="15" x14ac:dyDescent="0.25"/>
  <cols>
    <col min="1" max="1" width="3" customWidth="1"/>
    <col min="2" max="2" width="11.5703125" customWidth="1"/>
    <col min="3" max="3" width="12.5703125" customWidth="1"/>
    <col min="4" max="4" width="10.7109375" customWidth="1"/>
    <col min="5" max="5" width="18.85546875" customWidth="1"/>
    <col min="6" max="6" width="18.28515625" customWidth="1"/>
    <col min="7" max="7" width="12.85546875" customWidth="1"/>
    <col min="8" max="8" width="13.5703125" customWidth="1"/>
    <col min="12" max="12" width="10.28515625" customWidth="1"/>
    <col min="13" max="13" width="11.5703125" customWidth="1"/>
    <col min="14" max="14" width="9.85546875" customWidth="1"/>
    <col min="15" max="15" width="19" customWidth="1"/>
    <col min="16" max="16" width="17" customWidth="1"/>
    <col min="17" max="17" width="12.7109375" customWidth="1"/>
  </cols>
  <sheetData>
    <row r="2" spans="2:17" ht="18" thickBot="1" x14ac:dyDescent="0.35">
      <c r="B2" s="30" t="s">
        <v>43</v>
      </c>
      <c r="C2" s="30"/>
      <c r="D2" s="30"/>
      <c r="E2" s="30"/>
      <c r="F2" s="30"/>
      <c r="G2" s="30"/>
      <c r="L2" s="60" t="s">
        <v>58</v>
      </c>
      <c r="M2" s="60"/>
      <c r="N2" s="60"/>
      <c r="O2" s="60"/>
      <c r="P2" s="60"/>
      <c r="Q2" s="60"/>
    </row>
    <row r="3" spans="2:17" ht="16.5" thickTop="1" thickBot="1" x14ac:dyDescent="0.3"/>
    <row r="4" spans="2:17" ht="15.75" thickBot="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  <c r="L4" s="1" t="s">
        <v>0</v>
      </c>
      <c r="M4" s="2" t="s">
        <v>1</v>
      </c>
      <c r="N4" s="2" t="s">
        <v>2</v>
      </c>
      <c r="O4" s="2" t="s">
        <v>3</v>
      </c>
      <c r="P4" s="2" t="s">
        <v>4</v>
      </c>
      <c r="Q4" s="3" t="s">
        <v>5</v>
      </c>
    </row>
    <row r="5" spans="2:17" x14ac:dyDescent="0.25">
      <c r="B5" s="4" t="s">
        <v>6</v>
      </c>
      <c r="C5" s="5" t="s">
        <v>7</v>
      </c>
      <c r="D5" s="5" t="s">
        <v>8</v>
      </c>
      <c r="E5" s="5" t="s">
        <v>9</v>
      </c>
      <c r="F5" s="6">
        <v>44244</v>
      </c>
      <c r="G5" s="7">
        <v>620</v>
      </c>
      <c r="L5" s="4" t="s">
        <v>6</v>
      </c>
      <c r="M5" s="5" t="s">
        <v>7</v>
      </c>
      <c r="N5" s="5" t="s">
        <v>8</v>
      </c>
      <c r="O5" s="5" t="s">
        <v>9</v>
      </c>
      <c r="P5" s="6">
        <v>44244</v>
      </c>
      <c r="Q5" s="7">
        <v>620</v>
      </c>
    </row>
    <row r="6" spans="2:17" x14ac:dyDescent="0.25">
      <c r="B6" s="8" t="s">
        <v>6</v>
      </c>
      <c r="C6" s="9" t="s">
        <v>10</v>
      </c>
      <c r="D6" s="9" t="s">
        <v>11</v>
      </c>
      <c r="E6" s="9" t="s">
        <v>9</v>
      </c>
      <c r="F6" s="10">
        <v>44298</v>
      </c>
      <c r="G6" s="11">
        <v>800</v>
      </c>
      <c r="L6" s="8" t="s">
        <v>6</v>
      </c>
      <c r="M6" s="9" t="s">
        <v>10</v>
      </c>
      <c r="N6" s="9" t="s">
        <v>11</v>
      </c>
      <c r="O6" s="9" t="s">
        <v>9</v>
      </c>
      <c r="P6" s="10">
        <v>44298</v>
      </c>
      <c r="Q6" s="11">
        <v>800</v>
      </c>
    </row>
    <row r="7" spans="2:17" x14ac:dyDescent="0.25">
      <c r="B7" s="8" t="s">
        <v>12</v>
      </c>
      <c r="C7" s="9" t="s">
        <v>7</v>
      </c>
      <c r="D7" s="9" t="s">
        <v>13</v>
      </c>
      <c r="E7" s="9" t="s">
        <v>9</v>
      </c>
      <c r="F7" s="10">
        <v>44335</v>
      </c>
      <c r="G7" s="12">
        <v>860</v>
      </c>
      <c r="L7" s="8" t="s">
        <v>12</v>
      </c>
      <c r="M7" s="9" t="s">
        <v>7</v>
      </c>
      <c r="N7" s="9" t="s">
        <v>13</v>
      </c>
      <c r="O7" s="9" t="s">
        <v>9</v>
      </c>
      <c r="P7" s="10">
        <v>44335</v>
      </c>
      <c r="Q7" s="12">
        <v>860</v>
      </c>
    </row>
    <row r="8" spans="2:17" x14ac:dyDescent="0.25">
      <c r="B8" s="8" t="s">
        <v>6</v>
      </c>
      <c r="C8" s="9" t="s">
        <v>10</v>
      </c>
      <c r="D8" s="9" t="s">
        <v>14</v>
      </c>
      <c r="E8" s="9" t="s">
        <v>9</v>
      </c>
      <c r="F8" s="10">
        <v>44215</v>
      </c>
      <c r="G8" s="11">
        <v>870</v>
      </c>
      <c r="L8" s="8" t="s">
        <v>6</v>
      </c>
      <c r="M8" s="9" t="s">
        <v>10</v>
      </c>
      <c r="N8" s="9" t="s">
        <v>14</v>
      </c>
      <c r="O8" s="9" t="s">
        <v>9</v>
      </c>
      <c r="P8" s="10">
        <v>44215</v>
      </c>
      <c r="Q8" s="11">
        <v>870</v>
      </c>
    </row>
    <row r="9" spans="2:17" x14ac:dyDescent="0.25">
      <c r="B9" s="8" t="s">
        <v>12</v>
      </c>
      <c r="C9" s="9" t="s">
        <v>10</v>
      </c>
      <c r="D9" s="9" t="s">
        <v>15</v>
      </c>
      <c r="E9" s="9" t="s">
        <v>9</v>
      </c>
      <c r="F9" s="10">
        <v>44341</v>
      </c>
      <c r="G9" s="11">
        <v>880</v>
      </c>
      <c r="L9" s="8" t="s">
        <v>12</v>
      </c>
      <c r="M9" s="9" t="s">
        <v>10</v>
      </c>
      <c r="N9" s="9" t="s">
        <v>15</v>
      </c>
      <c r="O9" s="9" t="s">
        <v>9</v>
      </c>
      <c r="P9" s="10">
        <v>44341</v>
      </c>
      <c r="Q9" s="11">
        <v>880</v>
      </c>
    </row>
    <row r="10" spans="2:17" x14ac:dyDescent="0.25">
      <c r="B10" s="8" t="s">
        <v>12</v>
      </c>
      <c r="C10" s="9" t="s">
        <v>10</v>
      </c>
      <c r="D10" s="9" t="s">
        <v>16</v>
      </c>
      <c r="E10" s="9" t="s">
        <v>9</v>
      </c>
      <c r="F10" s="10">
        <v>44242</v>
      </c>
      <c r="G10" s="11">
        <v>920</v>
      </c>
      <c r="L10" s="8" t="s">
        <v>12</v>
      </c>
      <c r="M10" s="9" t="s">
        <v>10</v>
      </c>
      <c r="N10" s="9" t="s">
        <v>16</v>
      </c>
      <c r="O10" s="9" t="s">
        <v>9</v>
      </c>
      <c r="P10" s="10">
        <v>44242</v>
      </c>
      <c r="Q10" s="11">
        <v>920</v>
      </c>
    </row>
    <row r="11" spans="2:17" x14ac:dyDescent="0.25">
      <c r="B11" s="8" t="s">
        <v>12</v>
      </c>
      <c r="C11" s="9" t="s">
        <v>10</v>
      </c>
      <c r="D11" s="9" t="s">
        <v>17</v>
      </c>
      <c r="E11" s="9" t="s">
        <v>9</v>
      </c>
      <c r="F11" s="10">
        <v>44279</v>
      </c>
      <c r="G11" s="11">
        <v>980</v>
      </c>
      <c r="L11" s="8" t="s">
        <v>12</v>
      </c>
      <c r="M11" s="9" t="s">
        <v>10</v>
      </c>
      <c r="N11" s="9" t="s">
        <v>17</v>
      </c>
      <c r="O11" s="9" t="s">
        <v>9</v>
      </c>
      <c r="P11" s="10">
        <v>44279</v>
      </c>
      <c r="Q11" s="11">
        <v>980</v>
      </c>
    </row>
    <row r="12" spans="2:17" x14ac:dyDescent="0.25">
      <c r="B12" s="8" t="s">
        <v>12</v>
      </c>
      <c r="C12" s="9" t="s">
        <v>7</v>
      </c>
      <c r="D12" s="9" t="s">
        <v>18</v>
      </c>
      <c r="E12" s="9" t="s">
        <v>9</v>
      </c>
      <c r="F12" s="10">
        <v>44231</v>
      </c>
      <c r="G12" s="11">
        <v>1000</v>
      </c>
      <c r="L12" s="8" t="s">
        <v>12</v>
      </c>
      <c r="M12" s="9" t="s">
        <v>7</v>
      </c>
      <c r="N12" s="9" t="s">
        <v>18</v>
      </c>
      <c r="O12" s="9" t="s">
        <v>9</v>
      </c>
      <c r="P12" s="10">
        <v>44231</v>
      </c>
      <c r="Q12" s="11">
        <v>1000</v>
      </c>
    </row>
    <row r="13" spans="2:17" x14ac:dyDescent="0.25">
      <c r="B13" s="8" t="s">
        <v>19</v>
      </c>
      <c r="C13" s="9" t="s">
        <v>10</v>
      </c>
      <c r="D13" s="9" t="s">
        <v>20</v>
      </c>
      <c r="E13" s="9" t="s">
        <v>21</v>
      </c>
      <c r="F13" s="10">
        <v>44363</v>
      </c>
      <c r="G13" s="12">
        <v>490</v>
      </c>
      <c r="L13" s="8" t="s">
        <v>19</v>
      </c>
      <c r="M13" s="9" t="s">
        <v>10</v>
      </c>
      <c r="N13" s="9" t="s">
        <v>20</v>
      </c>
      <c r="O13" s="9" t="s">
        <v>21</v>
      </c>
      <c r="P13" s="10">
        <v>44363</v>
      </c>
      <c r="Q13" s="12">
        <v>490</v>
      </c>
    </row>
    <row r="14" spans="2:17" x14ac:dyDescent="0.25">
      <c r="B14" s="8" t="s">
        <v>19</v>
      </c>
      <c r="C14" s="9" t="s">
        <v>7</v>
      </c>
      <c r="D14" s="9" t="s">
        <v>22</v>
      </c>
      <c r="E14" s="9" t="s">
        <v>21</v>
      </c>
      <c r="F14" s="10">
        <v>44384</v>
      </c>
      <c r="G14" s="11">
        <v>650</v>
      </c>
      <c r="L14" s="8" t="s">
        <v>19</v>
      </c>
      <c r="M14" s="9" t="s">
        <v>7</v>
      </c>
      <c r="N14" s="9" t="s">
        <v>22</v>
      </c>
      <c r="O14" s="9" t="s">
        <v>21</v>
      </c>
      <c r="P14" s="10">
        <v>44384</v>
      </c>
      <c r="Q14" s="11">
        <v>650</v>
      </c>
    </row>
    <row r="15" spans="2:17" x14ac:dyDescent="0.25">
      <c r="B15" s="8" t="s">
        <v>19</v>
      </c>
      <c r="C15" s="9" t="s">
        <v>7</v>
      </c>
      <c r="D15" s="9" t="s">
        <v>23</v>
      </c>
      <c r="E15" s="9" t="s">
        <v>21</v>
      </c>
      <c r="F15" s="10">
        <v>44197</v>
      </c>
      <c r="G15" s="11">
        <v>1200</v>
      </c>
      <c r="L15" s="8" t="s">
        <v>19</v>
      </c>
      <c r="M15" s="9" t="s">
        <v>7</v>
      </c>
      <c r="N15" s="9" t="s">
        <v>23</v>
      </c>
      <c r="O15" s="9" t="s">
        <v>21</v>
      </c>
      <c r="P15" s="10">
        <v>44197</v>
      </c>
      <c r="Q15" s="11">
        <v>1200</v>
      </c>
    </row>
    <row r="16" spans="2:17" x14ac:dyDescent="0.25">
      <c r="B16" s="8" t="s">
        <v>24</v>
      </c>
      <c r="C16" s="9" t="s">
        <v>7</v>
      </c>
      <c r="D16" s="9" t="s">
        <v>25</v>
      </c>
      <c r="E16" s="9" t="s">
        <v>26</v>
      </c>
      <c r="F16" s="10">
        <v>44226</v>
      </c>
      <c r="G16" s="11">
        <v>670</v>
      </c>
      <c r="L16" s="8" t="s">
        <v>24</v>
      </c>
      <c r="M16" s="9" t="s">
        <v>7</v>
      </c>
      <c r="N16" s="9" t="s">
        <v>25</v>
      </c>
      <c r="O16" s="9" t="s">
        <v>26</v>
      </c>
      <c r="P16" s="10">
        <v>44226</v>
      </c>
      <c r="Q16" s="11">
        <v>670</v>
      </c>
    </row>
    <row r="17" spans="2:17" x14ac:dyDescent="0.25">
      <c r="B17" s="8" t="s">
        <v>24</v>
      </c>
      <c r="C17" s="9" t="s">
        <v>10</v>
      </c>
      <c r="D17" s="9" t="s">
        <v>27</v>
      </c>
      <c r="E17" s="9" t="s">
        <v>26</v>
      </c>
      <c r="F17" s="10">
        <v>44360</v>
      </c>
      <c r="G17" s="11">
        <v>850</v>
      </c>
      <c r="L17" s="8" t="s">
        <v>24</v>
      </c>
      <c r="M17" s="9" t="s">
        <v>10</v>
      </c>
      <c r="N17" s="9" t="s">
        <v>27</v>
      </c>
      <c r="O17" s="9" t="s">
        <v>26</v>
      </c>
      <c r="P17" s="10">
        <v>44360</v>
      </c>
      <c r="Q17" s="11">
        <v>850</v>
      </c>
    </row>
    <row r="18" spans="2:17" x14ac:dyDescent="0.25">
      <c r="B18" s="8" t="s">
        <v>24</v>
      </c>
      <c r="C18" s="9" t="s">
        <v>7</v>
      </c>
      <c r="D18" s="9" t="s">
        <v>28</v>
      </c>
      <c r="E18" s="9" t="s">
        <v>26</v>
      </c>
      <c r="F18" s="10">
        <v>44393</v>
      </c>
      <c r="G18" s="11">
        <v>950</v>
      </c>
      <c r="L18" s="8" t="s">
        <v>24</v>
      </c>
      <c r="M18" s="9" t="s">
        <v>7</v>
      </c>
      <c r="N18" s="9" t="s">
        <v>28</v>
      </c>
      <c r="O18" s="9" t="s">
        <v>26</v>
      </c>
      <c r="P18" s="10">
        <v>44393</v>
      </c>
      <c r="Q18" s="11">
        <v>950</v>
      </c>
    </row>
    <row r="19" spans="2:17" x14ac:dyDescent="0.25">
      <c r="B19" s="8" t="s">
        <v>24</v>
      </c>
      <c r="C19" s="9" t="s">
        <v>10</v>
      </c>
      <c r="D19" s="9" t="s">
        <v>29</v>
      </c>
      <c r="E19" s="9" t="s">
        <v>26</v>
      </c>
      <c r="F19" s="10">
        <v>44260</v>
      </c>
      <c r="G19" s="11">
        <v>1020</v>
      </c>
      <c r="L19" s="8" t="s">
        <v>24</v>
      </c>
      <c r="M19" s="9" t="s">
        <v>10</v>
      </c>
      <c r="N19" s="9" t="s">
        <v>29</v>
      </c>
      <c r="O19" s="9" t="s">
        <v>26</v>
      </c>
      <c r="P19" s="10">
        <v>44260</v>
      </c>
      <c r="Q19" s="11">
        <v>1020</v>
      </c>
    </row>
    <row r="20" spans="2:17" x14ac:dyDescent="0.25">
      <c r="B20" s="8" t="s">
        <v>30</v>
      </c>
      <c r="C20" s="9" t="s">
        <v>10</v>
      </c>
      <c r="D20" s="9" t="s">
        <v>31</v>
      </c>
      <c r="E20" s="9" t="s">
        <v>32</v>
      </c>
      <c r="F20" s="10">
        <v>44395</v>
      </c>
      <c r="G20" s="11">
        <v>780</v>
      </c>
      <c r="L20" s="8" t="s">
        <v>30</v>
      </c>
      <c r="M20" s="9" t="s">
        <v>10</v>
      </c>
      <c r="N20" s="9" t="s">
        <v>31</v>
      </c>
      <c r="O20" s="9" t="s">
        <v>32</v>
      </c>
      <c r="P20" s="10">
        <v>44395</v>
      </c>
      <c r="Q20" s="11">
        <v>780</v>
      </c>
    </row>
    <row r="21" spans="2:17" x14ac:dyDescent="0.25">
      <c r="B21" s="8" t="s">
        <v>30</v>
      </c>
      <c r="C21" s="9" t="s">
        <v>7</v>
      </c>
      <c r="D21" s="9" t="s">
        <v>33</v>
      </c>
      <c r="E21" s="9" t="s">
        <v>32</v>
      </c>
      <c r="F21" s="10">
        <v>44261</v>
      </c>
      <c r="G21" s="11">
        <v>990</v>
      </c>
      <c r="L21" s="8" t="s">
        <v>30</v>
      </c>
      <c r="M21" s="9" t="s">
        <v>7</v>
      </c>
      <c r="N21" s="9" t="s">
        <v>33</v>
      </c>
      <c r="O21" s="9" t="s">
        <v>32</v>
      </c>
      <c r="P21" s="10">
        <v>44261</v>
      </c>
      <c r="Q21" s="11">
        <v>990</v>
      </c>
    </row>
    <row r="22" spans="2:17" x14ac:dyDescent="0.25">
      <c r="B22" s="8" t="s">
        <v>30</v>
      </c>
      <c r="C22" s="9" t="s">
        <v>7</v>
      </c>
      <c r="D22" s="9" t="s">
        <v>34</v>
      </c>
      <c r="E22" s="9" t="s">
        <v>32</v>
      </c>
      <c r="F22" s="10">
        <v>44365</v>
      </c>
      <c r="G22" s="11">
        <v>1090</v>
      </c>
      <c r="L22" s="8" t="s">
        <v>30</v>
      </c>
      <c r="M22" s="9" t="s">
        <v>7</v>
      </c>
      <c r="N22" s="9" t="s">
        <v>34</v>
      </c>
      <c r="O22" s="9" t="s">
        <v>32</v>
      </c>
      <c r="P22" s="10">
        <v>44365</v>
      </c>
      <c r="Q22" s="11">
        <v>1090</v>
      </c>
    </row>
    <row r="23" spans="2:17" ht="15.75" thickBot="1" x14ac:dyDescent="0.3">
      <c r="B23" s="13" t="s">
        <v>30</v>
      </c>
      <c r="C23" s="14" t="s">
        <v>7</v>
      </c>
      <c r="D23" s="14" t="s">
        <v>35</v>
      </c>
      <c r="E23" s="14" t="s">
        <v>32</v>
      </c>
      <c r="F23" s="15">
        <v>44312</v>
      </c>
      <c r="G23" s="16">
        <v>1100</v>
      </c>
      <c r="L23" s="13" t="s">
        <v>30</v>
      </c>
      <c r="M23" s="14" t="s">
        <v>7</v>
      </c>
      <c r="N23" s="14" t="s">
        <v>35</v>
      </c>
      <c r="O23" s="14" t="s">
        <v>32</v>
      </c>
      <c r="P23" s="15">
        <v>44312</v>
      </c>
      <c r="Q23" s="16">
        <v>1100</v>
      </c>
    </row>
    <row r="24" spans="2:17" ht="15.75" thickBot="1" x14ac:dyDescent="0.3"/>
    <row r="25" spans="2:17" ht="15.75" thickBot="1" x14ac:dyDescent="0.3">
      <c r="C25" s="31" t="s">
        <v>37</v>
      </c>
      <c r="D25" s="33"/>
      <c r="E25" s="32"/>
      <c r="M25" s="31" t="s">
        <v>37</v>
      </c>
      <c r="N25" s="33"/>
      <c r="O25" s="32"/>
    </row>
    <row r="26" spans="2:17" x14ac:dyDescent="0.25">
      <c r="C26" s="38" t="s">
        <v>3</v>
      </c>
      <c r="D26" s="39"/>
      <c r="E26" s="25" t="s">
        <v>21</v>
      </c>
      <c r="M26" s="38" t="s">
        <v>3</v>
      </c>
      <c r="N26" s="39"/>
      <c r="O26" s="21" t="s">
        <v>21</v>
      </c>
    </row>
    <row r="27" spans="2:17" ht="15.75" thickBot="1" x14ac:dyDescent="0.3">
      <c r="C27" s="42"/>
      <c r="D27" s="43"/>
      <c r="E27" s="24" t="s">
        <v>26</v>
      </c>
      <c r="M27" s="40"/>
      <c r="N27" s="41"/>
      <c r="O27" s="19" t="s">
        <v>26</v>
      </c>
    </row>
    <row r="28" spans="2:17" ht="15.75" thickBot="1" x14ac:dyDescent="0.3">
      <c r="C28" s="44" t="s">
        <v>1</v>
      </c>
      <c r="D28" s="45"/>
      <c r="E28" s="19" t="s">
        <v>7</v>
      </c>
    </row>
    <row r="29" spans="2:17" ht="15.75" thickBot="1" x14ac:dyDescent="0.3">
      <c r="L29" s="59" t="s">
        <v>0</v>
      </c>
      <c r="M29" s="2" t="s">
        <v>1</v>
      </c>
      <c r="N29" s="2" t="s">
        <v>2</v>
      </c>
      <c r="O29" s="2" t="s">
        <v>3</v>
      </c>
      <c r="P29" s="2" t="s">
        <v>4</v>
      </c>
      <c r="Q29" s="3" t="s">
        <v>5</v>
      </c>
    </row>
    <row r="30" spans="2:17" ht="15.75" thickBot="1" x14ac:dyDescent="0.3">
      <c r="B30" s="1" t="s">
        <v>0</v>
      </c>
      <c r="C30" s="2" t="s">
        <v>1</v>
      </c>
      <c r="D30" s="2" t="s">
        <v>2</v>
      </c>
      <c r="E30" s="2" t="s">
        <v>3</v>
      </c>
      <c r="F30" s="2" t="s">
        <v>4</v>
      </c>
      <c r="G30" s="3" t="s">
        <v>5</v>
      </c>
      <c r="L30" s="9"/>
      <c r="P30" s="22"/>
      <c r="Q30" s="23"/>
    </row>
    <row r="31" spans="2:17" x14ac:dyDescent="0.25">
      <c r="B31" t="str" cm="1">
        <f t="array" ref="B31:G34">_xlfn._xlws.FILTER(B5:G23,(C5:C23=E28)*((E5:E23=E26)+(E5:E23=E27)),"Not Available")</f>
        <v>Codemy</v>
      </c>
      <c r="C31" t="str">
        <v>Notebook</v>
      </c>
      <c r="D31" t="str">
        <v>CMN550</v>
      </c>
      <c r="E31" t="str">
        <v>Taiwan</v>
      </c>
      <c r="F31" s="22">
        <v>44384</v>
      </c>
      <c r="G31" s="23">
        <v>650</v>
      </c>
    </row>
    <row r="32" spans="2:17" x14ac:dyDescent="0.25">
      <c r="B32" t="str">
        <v>Codemy</v>
      </c>
      <c r="C32" t="str">
        <v>Notebook</v>
      </c>
      <c r="D32" t="str">
        <v>CMN860</v>
      </c>
      <c r="E32" t="str">
        <v>Taiwan</v>
      </c>
      <c r="F32" s="22">
        <v>44197</v>
      </c>
      <c r="G32" s="23">
        <v>1200</v>
      </c>
    </row>
    <row r="33" spans="2:7" x14ac:dyDescent="0.25">
      <c r="B33" t="str">
        <v>Inchip</v>
      </c>
      <c r="C33" t="str">
        <v>Notebook</v>
      </c>
      <c r="D33" t="str">
        <v>ICN142</v>
      </c>
      <c r="E33" t="str">
        <v>Japan</v>
      </c>
      <c r="F33" s="22">
        <v>44226</v>
      </c>
      <c r="G33" s="23">
        <v>670</v>
      </c>
    </row>
    <row r="34" spans="2:7" x14ac:dyDescent="0.25">
      <c r="B34" t="str">
        <v>Inchip</v>
      </c>
      <c r="C34" t="str">
        <v>Notebook</v>
      </c>
      <c r="D34" t="str">
        <v>ICN165</v>
      </c>
      <c r="E34" t="str">
        <v>Japan</v>
      </c>
      <c r="F34" s="22">
        <v>44393</v>
      </c>
      <c r="G34" s="23">
        <v>950</v>
      </c>
    </row>
    <row r="35" spans="2:7" ht="131.25" customHeight="1" x14ac:dyDescent="0.25"/>
  </sheetData>
  <mergeCells count="7">
    <mergeCell ref="B2:G2"/>
    <mergeCell ref="C25:E25"/>
    <mergeCell ref="C26:D27"/>
    <mergeCell ref="C28:D28"/>
    <mergeCell ref="L2:Q2"/>
    <mergeCell ref="M25:O25"/>
    <mergeCell ref="M26:N2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A966E-040F-4017-A067-31CB4E4C6551}">
  <dimension ref="B2:O34"/>
  <sheetViews>
    <sheetView showGridLines="0" workbookViewId="0">
      <selection activeCell="L2" sqref="L2:O2"/>
    </sheetView>
  </sheetViews>
  <sheetFormatPr defaultRowHeight="15" x14ac:dyDescent="0.25"/>
  <cols>
    <col min="1" max="1" width="3.42578125" customWidth="1"/>
    <col min="2" max="2" width="10.28515625" customWidth="1"/>
    <col min="3" max="3" width="11.5703125" customWidth="1"/>
    <col min="4" max="4" width="9.7109375" customWidth="1"/>
    <col min="5" max="5" width="18" customWidth="1"/>
    <col min="6" max="6" width="10.5703125" customWidth="1"/>
    <col min="7" max="7" width="12.85546875" customWidth="1"/>
    <col min="12" max="12" width="10.5703125" customWidth="1"/>
    <col min="13" max="13" width="11" customWidth="1"/>
    <col min="14" max="14" width="10.7109375" customWidth="1"/>
    <col min="15" max="15" width="13.85546875" customWidth="1"/>
  </cols>
  <sheetData>
    <row r="2" spans="2:15" ht="18" thickBot="1" x14ac:dyDescent="0.35">
      <c r="B2" s="30" t="s">
        <v>44</v>
      </c>
      <c r="C2" s="30"/>
      <c r="D2" s="30"/>
      <c r="E2" s="30"/>
      <c r="L2" s="60" t="s">
        <v>59</v>
      </c>
      <c r="M2" s="60"/>
      <c r="N2" s="60"/>
      <c r="O2" s="60"/>
    </row>
    <row r="3" spans="2:15" ht="16.5" thickTop="1" thickBot="1" x14ac:dyDescent="0.3"/>
    <row r="4" spans="2:15" ht="15.75" thickBot="1" x14ac:dyDescent="0.3">
      <c r="B4" s="1" t="s">
        <v>0</v>
      </c>
      <c r="C4" s="2" t="s">
        <v>1</v>
      </c>
      <c r="D4" s="2" t="s">
        <v>2</v>
      </c>
      <c r="E4" s="3" t="s">
        <v>5</v>
      </c>
      <c r="L4" s="1" t="s">
        <v>0</v>
      </c>
      <c r="M4" s="2" t="s">
        <v>1</v>
      </c>
      <c r="N4" s="2" t="s">
        <v>2</v>
      </c>
      <c r="O4" s="3" t="s">
        <v>5</v>
      </c>
    </row>
    <row r="5" spans="2:15" x14ac:dyDescent="0.25">
      <c r="B5" s="4" t="s">
        <v>6</v>
      </c>
      <c r="C5" s="5" t="s">
        <v>7</v>
      </c>
      <c r="D5" s="5" t="s">
        <v>8</v>
      </c>
      <c r="E5" s="7">
        <v>620</v>
      </c>
      <c r="L5" s="4" t="s">
        <v>6</v>
      </c>
      <c r="M5" s="5" t="s">
        <v>7</v>
      </c>
      <c r="N5" s="5" t="s">
        <v>8</v>
      </c>
      <c r="O5" s="7">
        <v>620</v>
      </c>
    </row>
    <row r="6" spans="2:15" x14ac:dyDescent="0.25">
      <c r="B6" s="8" t="s">
        <v>6</v>
      </c>
      <c r="C6" s="9" t="s">
        <v>10</v>
      </c>
      <c r="D6" s="9" t="s">
        <v>11</v>
      </c>
      <c r="E6" s="11">
        <v>800</v>
      </c>
      <c r="L6" s="8" t="s">
        <v>6</v>
      </c>
      <c r="M6" s="9" t="s">
        <v>10</v>
      </c>
      <c r="N6" s="9" t="s">
        <v>11</v>
      </c>
      <c r="O6" s="11">
        <v>800</v>
      </c>
    </row>
    <row r="7" spans="2:15" x14ac:dyDescent="0.25">
      <c r="B7" s="8" t="s">
        <v>24</v>
      </c>
      <c r="C7" s="9" t="s">
        <v>10</v>
      </c>
      <c r="D7" s="9" t="s">
        <v>29</v>
      </c>
      <c r="E7" s="11">
        <v>1020</v>
      </c>
      <c r="L7" s="8" t="s">
        <v>24</v>
      </c>
      <c r="M7" s="9" t="s">
        <v>10</v>
      </c>
      <c r="N7" s="9" t="s">
        <v>29</v>
      </c>
      <c r="O7" s="11">
        <v>1020</v>
      </c>
    </row>
    <row r="8" spans="2:15" x14ac:dyDescent="0.25">
      <c r="B8" s="8" t="s">
        <v>6</v>
      </c>
      <c r="C8" s="9" t="s">
        <v>10</v>
      </c>
      <c r="D8" s="9" t="s">
        <v>14</v>
      </c>
      <c r="E8" s="11">
        <v>870</v>
      </c>
      <c r="L8" s="8" t="s">
        <v>6</v>
      </c>
      <c r="M8" s="9" t="s">
        <v>10</v>
      </c>
      <c r="N8" s="9" t="s">
        <v>14</v>
      </c>
      <c r="O8" s="11">
        <v>870</v>
      </c>
    </row>
    <row r="9" spans="2:15" x14ac:dyDescent="0.25">
      <c r="B9" s="8" t="s">
        <v>12</v>
      </c>
      <c r="C9" s="9" t="s">
        <v>10</v>
      </c>
      <c r="D9" s="9" t="s">
        <v>15</v>
      </c>
      <c r="E9" s="11">
        <v>880</v>
      </c>
      <c r="L9" s="8" t="s">
        <v>12</v>
      </c>
      <c r="M9" s="9" t="s">
        <v>10</v>
      </c>
      <c r="N9" s="9" t="s">
        <v>15</v>
      </c>
      <c r="O9" s="11">
        <v>880</v>
      </c>
    </row>
    <row r="10" spans="2:15" x14ac:dyDescent="0.25">
      <c r="B10" s="8" t="s">
        <v>12</v>
      </c>
      <c r="C10" s="9" t="s">
        <v>10</v>
      </c>
      <c r="D10" s="9" t="s">
        <v>16</v>
      </c>
      <c r="E10" s="11">
        <v>920</v>
      </c>
      <c r="L10" s="8" t="s">
        <v>12</v>
      </c>
      <c r="M10" s="9" t="s">
        <v>10</v>
      </c>
      <c r="N10" s="9" t="s">
        <v>16</v>
      </c>
      <c r="O10" s="11">
        <v>920</v>
      </c>
    </row>
    <row r="11" spans="2:15" x14ac:dyDescent="0.25">
      <c r="B11" s="8" t="s">
        <v>6</v>
      </c>
      <c r="C11" s="9" t="s">
        <v>10</v>
      </c>
      <c r="D11" s="9" t="s">
        <v>14</v>
      </c>
      <c r="E11" s="11">
        <v>870</v>
      </c>
      <c r="L11" s="8" t="s">
        <v>6</v>
      </c>
      <c r="M11" s="9" t="s">
        <v>10</v>
      </c>
      <c r="N11" s="9" t="s">
        <v>14</v>
      </c>
      <c r="O11" s="11">
        <v>870</v>
      </c>
    </row>
    <row r="12" spans="2:15" x14ac:dyDescent="0.25">
      <c r="B12" s="8" t="s">
        <v>12</v>
      </c>
      <c r="C12" s="9" t="s">
        <v>7</v>
      </c>
      <c r="D12" s="9" t="s">
        <v>18</v>
      </c>
      <c r="E12" s="11">
        <v>1000</v>
      </c>
      <c r="L12" s="8" t="s">
        <v>12</v>
      </c>
      <c r="M12" s="9" t="s">
        <v>7</v>
      </c>
      <c r="N12" s="9" t="s">
        <v>18</v>
      </c>
      <c r="O12" s="11">
        <v>1000</v>
      </c>
    </row>
    <row r="13" spans="2:15" x14ac:dyDescent="0.25">
      <c r="B13" s="8" t="s">
        <v>19</v>
      </c>
      <c r="C13" s="9" t="s">
        <v>10</v>
      </c>
      <c r="D13" s="9" t="s">
        <v>20</v>
      </c>
      <c r="E13" s="12">
        <v>490</v>
      </c>
      <c r="L13" s="8" t="s">
        <v>19</v>
      </c>
      <c r="M13" s="9" t="s">
        <v>10</v>
      </c>
      <c r="N13" s="9" t="s">
        <v>20</v>
      </c>
      <c r="O13" s="12">
        <v>490</v>
      </c>
    </row>
    <row r="14" spans="2:15" x14ac:dyDescent="0.25">
      <c r="B14" s="8" t="s">
        <v>19</v>
      </c>
      <c r="C14" s="9" t="s">
        <v>7</v>
      </c>
      <c r="D14" s="9" t="s">
        <v>22</v>
      </c>
      <c r="E14" s="11">
        <v>650</v>
      </c>
      <c r="L14" s="8" t="s">
        <v>19</v>
      </c>
      <c r="M14" s="9" t="s">
        <v>7</v>
      </c>
      <c r="N14" s="9" t="s">
        <v>22</v>
      </c>
      <c r="O14" s="11">
        <v>650</v>
      </c>
    </row>
    <row r="15" spans="2:15" x14ac:dyDescent="0.25">
      <c r="B15" s="8" t="s">
        <v>6</v>
      </c>
      <c r="C15" s="9" t="s">
        <v>10</v>
      </c>
      <c r="D15" s="9" t="s">
        <v>14</v>
      </c>
      <c r="E15" s="11">
        <v>870</v>
      </c>
      <c r="L15" s="8" t="s">
        <v>6</v>
      </c>
      <c r="M15" s="9" t="s">
        <v>10</v>
      </c>
      <c r="N15" s="9" t="s">
        <v>14</v>
      </c>
      <c r="O15" s="11">
        <v>870</v>
      </c>
    </row>
    <row r="16" spans="2:15" x14ac:dyDescent="0.25">
      <c r="B16" s="8" t="s">
        <v>24</v>
      </c>
      <c r="C16" s="9" t="s">
        <v>7</v>
      </c>
      <c r="D16" s="9" t="s">
        <v>25</v>
      </c>
      <c r="E16" s="11">
        <v>670</v>
      </c>
      <c r="L16" s="8" t="s">
        <v>24</v>
      </c>
      <c r="M16" s="9" t="s">
        <v>7</v>
      </c>
      <c r="N16" s="9" t="s">
        <v>25</v>
      </c>
      <c r="O16" s="11">
        <v>670</v>
      </c>
    </row>
    <row r="17" spans="2:15" x14ac:dyDescent="0.25">
      <c r="B17" s="8" t="s">
        <v>24</v>
      </c>
      <c r="C17" s="9" t="s">
        <v>10</v>
      </c>
      <c r="D17" s="9" t="s">
        <v>27</v>
      </c>
      <c r="E17" s="11">
        <v>850</v>
      </c>
      <c r="L17" s="8" t="s">
        <v>24</v>
      </c>
      <c r="M17" s="9" t="s">
        <v>10</v>
      </c>
      <c r="N17" s="9" t="s">
        <v>27</v>
      </c>
      <c r="O17" s="11">
        <v>850</v>
      </c>
    </row>
    <row r="18" spans="2:15" x14ac:dyDescent="0.25">
      <c r="B18" s="8" t="s">
        <v>24</v>
      </c>
      <c r="C18" s="9" t="s">
        <v>7</v>
      </c>
      <c r="D18" s="9" t="s">
        <v>28</v>
      </c>
      <c r="E18" s="11">
        <v>950</v>
      </c>
      <c r="L18" s="8" t="s">
        <v>24</v>
      </c>
      <c r="M18" s="9" t="s">
        <v>7</v>
      </c>
      <c r="N18" s="9" t="s">
        <v>28</v>
      </c>
      <c r="O18" s="11">
        <v>950</v>
      </c>
    </row>
    <row r="19" spans="2:15" x14ac:dyDescent="0.25">
      <c r="B19" s="8" t="s">
        <v>24</v>
      </c>
      <c r="C19" s="9" t="s">
        <v>10</v>
      </c>
      <c r="D19" s="9" t="s">
        <v>29</v>
      </c>
      <c r="E19" s="11">
        <v>1020</v>
      </c>
      <c r="L19" s="8" t="s">
        <v>24</v>
      </c>
      <c r="M19" s="9" t="s">
        <v>10</v>
      </c>
      <c r="N19" s="9" t="s">
        <v>29</v>
      </c>
      <c r="O19" s="11">
        <v>1020</v>
      </c>
    </row>
    <row r="20" spans="2:15" x14ac:dyDescent="0.25">
      <c r="B20" s="8" t="s">
        <v>30</v>
      </c>
      <c r="C20" s="9" t="s">
        <v>10</v>
      </c>
      <c r="D20" s="9" t="s">
        <v>31</v>
      </c>
      <c r="E20" s="11">
        <v>780</v>
      </c>
      <c r="L20" s="8" t="s">
        <v>30</v>
      </c>
      <c r="M20" s="9" t="s">
        <v>10</v>
      </c>
      <c r="N20" s="9" t="s">
        <v>31</v>
      </c>
      <c r="O20" s="11">
        <v>780</v>
      </c>
    </row>
    <row r="21" spans="2:15" x14ac:dyDescent="0.25">
      <c r="B21" s="8" t="s">
        <v>24</v>
      </c>
      <c r="C21" s="9" t="s">
        <v>10</v>
      </c>
      <c r="D21" s="9" t="s">
        <v>29</v>
      </c>
      <c r="E21" s="11">
        <v>1020</v>
      </c>
      <c r="L21" s="8" t="s">
        <v>24</v>
      </c>
      <c r="M21" s="9" t="s">
        <v>10</v>
      </c>
      <c r="N21" s="9" t="s">
        <v>29</v>
      </c>
      <c r="O21" s="11">
        <v>1020</v>
      </c>
    </row>
    <row r="22" spans="2:15" x14ac:dyDescent="0.25">
      <c r="B22" s="8" t="s">
        <v>30</v>
      </c>
      <c r="C22" s="9" t="s">
        <v>7</v>
      </c>
      <c r="D22" s="9" t="s">
        <v>34</v>
      </c>
      <c r="E22" s="11">
        <v>1090</v>
      </c>
      <c r="L22" s="8" t="s">
        <v>30</v>
      </c>
      <c r="M22" s="9" t="s">
        <v>7</v>
      </c>
      <c r="N22" s="9" t="s">
        <v>34</v>
      </c>
      <c r="O22" s="11">
        <v>1090</v>
      </c>
    </row>
    <row r="23" spans="2:15" ht="15.75" thickBot="1" x14ac:dyDescent="0.3">
      <c r="B23" s="13" t="s">
        <v>30</v>
      </c>
      <c r="C23" s="14" t="s">
        <v>7</v>
      </c>
      <c r="D23" s="14" t="s">
        <v>35</v>
      </c>
      <c r="E23" s="16">
        <v>1100</v>
      </c>
      <c r="L23" s="13" t="s">
        <v>30</v>
      </c>
      <c r="M23" s="14" t="s">
        <v>7</v>
      </c>
      <c r="N23" s="14" t="s">
        <v>35</v>
      </c>
      <c r="O23" s="16">
        <v>1100</v>
      </c>
    </row>
    <row r="24" spans="2:15" ht="15.75" thickBot="1" x14ac:dyDescent="0.3"/>
    <row r="25" spans="2:15" ht="15.75" thickBot="1" x14ac:dyDescent="0.3">
      <c r="B25" s="1" t="s">
        <v>0</v>
      </c>
      <c r="C25" s="2" t="s">
        <v>1</v>
      </c>
      <c r="D25" s="2" t="s">
        <v>2</v>
      </c>
      <c r="E25" s="3" t="s">
        <v>5</v>
      </c>
      <c r="L25" s="59" t="s">
        <v>0</v>
      </c>
      <c r="M25" s="2" t="s">
        <v>1</v>
      </c>
      <c r="N25" s="2" t="s">
        <v>2</v>
      </c>
      <c r="O25" s="3" t="s">
        <v>5</v>
      </c>
    </row>
    <row r="26" spans="2:15" x14ac:dyDescent="0.25">
      <c r="B26" t="str" cm="1">
        <f t="array" ref="B26:E31">_xlfn._xlws.FILTER(B5:E23,COUNTIFS(B5:B23,B5:B23,C5:C23,C5:C23, D5:D23,D5:D23,E5:E23,E5:E23)&gt;1,"No Duplicates")</f>
        <v>Inchip</v>
      </c>
      <c r="C26" t="str">
        <v>Desktop</v>
      </c>
      <c r="D26" t="str">
        <v>ICD011</v>
      </c>
      <c r="E26" s="23">
        <v>1020</v>
      </c>
      <c r="L26" s="9"/>
    </row>
    <row r="27" spans="2:15" x14ac:dyDescent="0.25">
      <c r="B27" t="str">
        <v>Gamind</v>
      </c>
      <c r="C27" t="str">
        <v>Desktop</v>
      </c>
      <c r="D27" t="str">
        <v>GND995</v>
      </c>
      <c r="E27" s="23">
        <v>870</v>
      </c>
    </row>
    <row r="28" spans="2:15" x14ac:dyDescent="0.25">
      <c r="B28" t="str">
        <v>Gamind</v>
      </c>
      <c r="C28" t="str">
        <v>Desktop</v>
      </c>
      <c r="D28" t="str">
        <v>GND995</v>
      </c>
      <c r="E28" s="23">
        <v>870</v>
      </c>
    </row>
    <row r="29" spans="2:15" x14ac:dyDescent="0.25">
      <c r="B29" t="str">
        <v>Gamind</v>
      </c>
      <c r="C29" t="str">
        <v>Desktop</v>
      </c>
      <c r="D29" t="str">
        <v>GND995</v>
      </c>
      <c r="E29" s="23">
        <v>870</v>
      </c>
    </row>
    <row r="30" spans="2:15" x14ac:dyDescent="0.25">
      <c r="B30" t="str">
        <v>Inchip</v>
      </c>
      <c r="C30" t="str">
        <v>Desktop</v>
      </c>
      <c r="D30" t="str">
        <v>ICD011</v>
      </c>
      <c r="E30" s="23">
        <v>1020</v>
      </c>
    </row>
    <row r="31" spans="2:15" x14ac:dyDescent="0.25">
      <c r="B31" t="str">
        <v>Inchip</v>
      </c>
      <c r="C31" t="str">
        <v>Desktop</v>
      </c>
      <c r="D31" t="str">
        <v>ICD011</v>
      </c>
      <c r="E31" s="23">
        <v>1020</v>
      </c>
    </row>
    <row r="32" spans="2:15" x14ac:dyDescent="0.25">
      <c r="F32" s="22"/>
      <c r="G32" s="23"/>
    </row>
    <row r="33" spans="6:7" x14ac:dyDescent="0.25">
      <c r="F33" s="22"/>
      <c r="G33" s="23"/>
    </row>
    <row r="34" spans="6:7" x14ac:dyDescent="0.25">
      <c r="F34" s="22"/>
      <c r="G34" s="23"/>
    </row>
  </sheetData>
  <mergeCells count="2">
    <mergeCell ref="B2:E2"/>
    <mergeCell ref="L2:O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7A1DC-B044-4E6F-ABA7-4BA09B34D060}">
  <dimension ref="B2:O38"/>
  <sheetViews>
    <sheetView showGridLines="0" workbookViewId="0">
      <selection activeCell="L2" sqref="L2:O2"/>
    </sheetView>
  </sheetViews>
  <sheetFormatPr defaultRowHeight="15" x14ac:dyDescent="0.25"/>
  <cols>
    <col min="1" max="1" width="3.42578125" customWidth="1"/>
    <col min="2" max="2" width="10.140625" customWidth="1"/>
    <col min="3" max="3" width="11.140625" customWidth="1"/>
    <col min="4" max="4" width="9.85546875" customWidth="1"/>
    <col min="5" max="5" width="18.85546875" customWidth="1"/>
    <col min="6" max="6" width="12.85546875" customWidth="1"/>
    <col min="7" max="7" width="12.28515625" customWidth="1"/>
    <col min="12" max="12" width="10.28515625" customWidth="1"/>
    <col min="13" max="13" width="11.85546875" customWidth="1"/>
    <col min="14" max="14" width="11.42578125" customWidth="1"/>
    <col min="15" max="15" width="13.140625" customWidth="1"/>
  </cols>
  <sheetData>
    <row r="2" spans="2:15" ht="18" thickBot="1" x14ac:dyDescent="0.35">
      <c r="B2" s="30" t="s">
        <v>45</v>
      </c>
      <c r="C2" s="30"/>
      <c r="D2" s="30"/>
      <c r="E2" s="30"/>
      <c r="L2" s="60" t="s">
        <v>59</v>
      </c>
      <c r="M2" s="60"/>
      <c r="N2" s="60"/>
      <c r="O2" s="60"/>
    </row>
    <row r="3" spans="2:15" ht="16.5" thickTop="1" thickBot="1" x14ac:dyDescent="0.3"/>
    <row r="4" spans="2:15" ht="15.75" thickBot="1" x14ac:dyDescent="0.3">
      <c r="B4" s="1" t="s">
        <v>0</v>
      </c>
      <c r="C4" s="2" t="s">
        <v>1</v>
      </c>
      <c r="D4" s="2" t="s">
        <v>2</v>
      </c>
      <c r="E4" s="3" t="s">
        <v>5</v>
      </c>
      <c r="L4" s="1" t="s">
        <v>0</v>
      </c>
      <c r="M4" s="2" t="s">
        <v>1</v>
      </c>
      <c r="N4" s="2" t="s">
        <v>2</v>
      </c>
      <c r="O4" s="3" t="s">
        <v>5</v>
      </c>
    </row>
    <row r="5" spans="2:15" x14ac:dyDescent="0.25">
      <c r="B5" s="4" t="s">
        <v>6</v>
      </c>
      <c r="C5" s="5" t="s">
        <v>7</v>
      </c>
      <c r="D5" s="5" t="s">
        <v>8</v>
      </c>
      <c r="E5" s="7">
        <v>620</v>
      </c>
      <c r="L5" s="4" t="s">
        <v>6</v>
      </c>
      <c r="M5" s="5" t="s">
        <v>7</v>
      </c>
      <c r="N5" s="5" t="s">
        <v>8</v>
      </c>
      <c r="O5" s="7">
        <v>620</v>
      </c>
    </row>
    <row r="6" spans="2:15" x14ac:dyDescent="0.25">
      <c r="B6" s="8" t="s">
        <v>6</v>
      </c>
      <c r="C6" s="9" t="s">
        <v>10</v>
      </c>
      <c r="D6" s="9" t="s">
        <v>11</v>
      </c>
      <c r="E6" s="11">
        <v>800</v>
      </c>
      <c r="L6" s="8" t="s">
        <v>6</v>
      </c>
      <c r="M6" s="9" t="s">
        <v>10</v>
      </c>
      <c r="N6" s="9" t="s">
        <v>11</v>
      </c>
      <c r="O6" s="11">
        <v>800</v>
      </c>
    </row>
    <row r="7" spans="2:15" x14ac:dyDescent="0.25">
      <c r="B7" s="8" t="s">
        <v>12</v>
      </c>
      <c r="C7" s="9" t="s">
        <v>7</v>
      </c>
      <c r="D7" s="9" t="s">
        <v>13</v>
      </c>
      <c r="E7" s="12">
        <v>860</v>
      </c>
      <c r="L7" s="8" t="s">
        <v>12</v>
      </c>
      <c r="M7" s="9" t="s">
        <v>7</v>
      </c>
      <c r="N7" s="9" t="s">
        <v>13</v>
      </c>
      <c r="O7" s="12">
        <v>860</v>
      </c>
    </row>
    <row r="8" spans="2:15" x14ac:dyDescent="0.25">
      <c r="B8" s="8" t="s">
        <v>6</v>
      </c>
      <c r="C8" s="9"/>
      <c r="D8" s="9" t="s">
        <v>14</v>
      </c>
      <c r="E8" s="11"/>
      <c r="L8" s="8" t="s">
        <v>6</v>
      </c>
      <c r="M8" s="9"/>
      <c r="N8" s="9" t="s">
        <v>14</v>
      </c>
      <c r="O8" s="11"/>
    </row>
    <row r="9" spans="2:15" x14ac:dyDescent="0.25">
      <c r="B9" s="8" t="s">
        <v>12</v>
      </c>
      <c r="C9" s="9" t="s">
        <v>10</v>
      </c>
      <c r="D9" s="9" t="s">
        <v>15</v>
      </c>
      <c r="E9" s="11">
        <v>880</v>
      </c>
      <c r="L9" s="8" t="s">
        <v>12</v>
      </c>
      <c r="M9" s="9" t="s">
        <v>10</v>
      </c>
      <c r="N9" s="9" t="s">
        <v>15</v>
      </c>
      <c r="O9" s="11">
        <v>880</v>
      </c>
    </row>
    <row r="10" spans="2:15" x14ac:dyDescent="0.25">
      <c r="B10" s="8" t="s">
        <v>12</v>
      </c>
      <c r="C10" s="9" t="s">
        <v>10</v>
      </c>
      <c r="D10" s="9" t="s">
        <v>16</v>
      </c>
      <c r="E10" s="11">
        <v>920</v>
      </c>
      <c r="L10" s="8" t="s">
        <v>12</v>
      </c>
      <c r="M10" s="9" t="s">
        <v>10</v>
      </c>
      <c r="N10" s="9" t="s">
        <v>16</v>
      </c>
      <c r="O10" s="11">
        <v>920</v>
      </c>
    </row>
    <row r="11" spans="2:15" x14ac:dyDescent="0.25">
      <c r="B11" s="8" t="s">
        <v>12</v>
      </c>
      <c r="C11" s="9"/>
      <c r="D11" s="9" t="s">
        <v>17</v>
      </c>
      <c r="E11" s="11">
        <v>980</v>
      </c>
      <c r="L11" s="8" t="s">
        <v>12</v>
      </c>
      <c r="M11" s="9"/>
      <c r="N11" s="9" t="s">
        <v>17</v>
      </c>
      <c r="O11" s="11">
        <v>980</v>
      </c>
    </row>
    <row r="12" spans="2:15" x14ac:dyDescent="0.25">
      <c r="B12" s="8" t="s">
        <v>12</v>
      </c>
      <c r="C12" s="9" t="s">
        <v>7</v>
      </c>
      <c r="D12" s="9" t="s">
        <v>18</v>
      </c>
      <c r="E12" s="11">
        <v>1000</v>
      </c>
      <c r="L12" s="8" t="s">
        <v>12</v>
      </c>
      <c r="M12" s="9" t="s">
        <v>7</v>
      </c>
      <c r="N12" s="9" t="s">
        <v>18</v>
      </c>
      <c r="O12" s="11">
        <v>1000</v>
      </c>
    </row>
    <row r="13" spans="2:15" x14ac:dyDescent="0.25">
      <c r="B13" s="8" t="s">
        <v>19</v>
      </c>
      <c r="C13" s="9"/>
      <c r="D13" s="9" t="s">
        <v>20</v>
      </c>
      <c r="E13" s="12">
        <v>490</v>
      </c>
      <c r="L13" s="8" t="s">
        <v>19</v>
      </c>
      <c r="M13" s="9"/>
      <c r="N13" s="9" t="s">
        <v>20</v>
      </c>
      <c r="O13" s="12">
        <v>490</v>
      </c>
    </row>
    <row r="14" spans="2:15" x14ac:dyDescent="0.25">
      <c r="B14" s="8" t="s">
        <v>19</v>
      </c>
      <c r="C14" s="9" t="s">
        <v>7</v>
      </c>
      <c r="D14" s="9" t="s">
        <v>22</v>
      </c>
      <c r="E14" s="11">
        <v>650</v>
      </c>
      <c r="L14" s="8" t="s">
        <v>19</v>
      </c>
      <c r="M14" s="9" t="s">
        <v>7</v>
      </c>
      <c r="N14" s="9" t="s">
        <v>22</v>
      </c>
      <c r="O14" s="11">
        <v>650</v>
      </c>
    </row>
    <row r="15" spans="2:15" x14ac:dyDescent="0.25">
      <c r="B15" s="8" t="s">
        <v>19</v>
      </c>
      <c r="C15" s="9" t="s">
        <v>7</v>
      </c>
      <c r="D15" s="9" t="s">
        <v>23</v>
      </c>
      <c r="E15" s="11">
        <v>1200</v>
      </c>
      <c r="L15" s="8" t="s">
        <v>19</v>
      </c>
      <c r="M15" s="9" t="s">
        <v>7</v>
      </c>
      <c r="N15" s="9" t="s">
        <v>23</v>
      </c>
      <c r="O15" s="11">
        <v>1200</v>
      </c>
    </row>
    <row r="16" spans="2:15" x14ac:dyDescent="0.25">
      <c r="B16" s="8" t="s">
        <v>24</v>
      </c>
      <c r="C16" s="9" t="s">
        <v>7</v>
      </c>
      <c r="D16" s="9" t="s">
        <v>25</v>
      </c>
      <c r="E16" s="11"/>
      <c r="L16" s="8" t="s">
        <v>24</v>
      </c>
      <c r="M16" s="9" t="s">
        <v>7</v>
      </c>
      <c r="N16" s="9" t="s">
        <v>25</v>
      </c>
      <c r="O16" s="11"/>
    </row>
    <row r="17" spans="2:15" x14ac:dyDescent="0.25">
      <c r="B17" s="8" t="s">
        <v>24</v>
      </c>
      <c r="C17" s="9" t="s">
        <v>10</v>
      </c>
      <c r="D17" s="9" t="s">
        <v>27</v>
      </c>
      <c r="E17" s="11">
        <v>850</v>
      </c>
      <c r="L17" s="8" t="s">
        <v>24</v>
      </c>
      <c r="M17" s="9" t="s">
        <v>10</v>
      </c>
      <c r="N17" s="9" t="s">
        <v>27</v>
      </c>
      <c r="O17" s="11">
        <v>850</v>
      </c>
    </row>
    <row r="18" spans="2:15" x14ac:dyDescent="0.25">
      <c r="B18" s="8" t="s">
        <v>24</v>
      </c>
      <c r="C18" s="9" t="s">
        <v>7</v>
      </c>
      <c r="D18" s="9" t="s">
        <v>28</v>
      </c>
      <c r="E18" s="11">
        <v>950</v>
      </c>
      <c r="L18" s="8" t="s">
        <v>24</v>
      </c>
      <c r="M18" s="9" t="s">
        <v>7</v>
      </c>
      <c r="N18" s="9" t="s">
        <v>28</v>
      </c>
      <c r="O18" s="11">
        <v>950</v>
      </c>
    </row>
    <row r="19" spans="2:15" x14ac:dyDescent="0.25">
      <c r="B19" s="8" t="s">
        <v>24</v>
      </c>
      <c r="C19" s="9" t="s">
        <v>10</v>
      </c>
      <c r="D19" s="9"/>
      <c r="E19" s="11">
        <v>1020</v>
      </c>
      <c r="L19" s="8" t="s">
        <v>24</v>
      </c>
      <c r="M19" s="9" t="s">
        <v>10</v>
      </c>
      <c r="N19" s="9"/>
      <c r="O19" s="11">
        <v>1020</v>
      </c>
    </row>
    <row r="20" spans="2:15" x14ac:dyDescent="0.25">
      <c r="B20" s="8" t="s">
        <v>30</v>
      </c>
      <c r="C20" s="9" t="s">
        <v>10</v>
      </c>
      <c r="D20" s="9" t="s">
        <v>31</v>
      </c>
      <c r="E20" s="11">
        <v>780</v>
      </c>
      <c r="L20" s="8" t="s">
        <v>30</v>
      </c>
      <c r="M20" s="9" t="s">
        <v>10</v>
      </c>
      <c r="N20" s="9" t="s">
        <v>31</v>
      </c>
      <c r="O20" s="11">
        <v>780</v>
      </c>
    </row>
    <row r="21" spans="2:15" x14ac:dyDescent="0.25">
      <c r="B21" s="8"/>
      <c r="C21" s="9" t="s">
        <v>7</v>
      </c>
      <c r="D21" s="9" t="s">
        <v>33</v>
      </c>
      <c r="E21" s="11">
        <v>990</v>
      </c>
      <c r="L21" s="8"/>
      <c r="M21" s="9" t="s">
        <v>7</v>
      </c>
      <c r="N21" s="9" t="s">
        <v>33</v>
      </c>
      <c r="O21" s="11">
        <v>990</v>
      </c>
    </row>
    <row r="22" spans="2:15" x14ac:dyDescent="0.25">
      <c r="B22" s="8" t="s">
        <v>30</v>
      </c>
      <c r="C22" s="9" t="s">
        <v>7</v>
      </c>
      <c r="D22" s="9" t="s">
        <v>34</v>
      </c>
      <c r="E22" s="11">
        <v>1090</v>
      </c>
      <c r="L22" s="8" t="s">
        <v>30</v>
      </c>
      <c r="M22" s="9" t="s">
        <v>7</v>
      </c>
      <c r="N22" s="9" t="s">
        <v>34</v>
      </c>
      <c r="O22" s="11">
        <v>1090</v>
      </c>
    </row>
    <row r="23" spans="2:15" ht="15.75" thickBot="1" x14ac:dyDescent="0.3">
      <c r="B23" s="13" t="s">
        <v>30</v>
      </c>
      <c r="C23" s="14" t="s">
        <v>7</v>
      </c>
      <c r="D23" s="14" t="s">
        <v>35</v>
      </c>
      <c r="E23" s="16">
        <v>1100</v>
      </c>
      <c r="L23" s="13" t="s">
        <v>30</v>
      </c>
      <c r="M23" s="14" t="s">
        <v>7</v>
      </c>
      <c r="N23" s="14" t="s">
        <v>35</v>
      </c>
      <c r="O23" s="16">
        <v>1100</v>
      </c>
    </row>
    <row r="24" spans="2:15" ht="15.75" thickBot="1" x14ac:dyDescent="0.3"/>
    <row r="25" spans="2:15" ht="15.75" thickBot="1" x14ac:dyDescent="0.3">
      <c r="B25" s="1" t="s">
        <v>0</v>
      </c>
      <c r="C25" s="2" t="s">
        <v>1</v>
      </c>
      <c r="D25" s="2" t="s">
        <v>2</v>
      </c>
      <c r="E25" s="3" t="s">
        <v>5</v>
      </c>
      <c r="L25" s="59" t="s">
        <v>0</v>
      </c>
      <c r="M25" s="2" t="s">
        <v>1</v>
      </c>
      <c r="N25" s="2" t="s">
        <v>2</v>
      </c>
      <c r="O25" s="3" t="s">
        <v>5</v>
      </c>
    </row>
    <row r="26" spans="2:15" x14ac:dyDescent="0.25">
      <c r="B26" t="str" cm="1">
        <f t="array" ref="B26:E38">_xlfn._xlws.FILTER(B5:E23,(B5:B23&lt;&gt;"")*(C5:C23&lt;&gt;"")* (D5:D23&lt;&gt;"")*(E5:E23&lt;&gt;""))</f>
        <v>Gamind</v>
      </c>
      <c r="C26" t="str">
        <v>Notebook</v>
      </c>
      <c r="D26" t="str">
        <v>GNN876</v>
      </c>
      <c r="E26" s="23">
        <v>620</v>
      </c>
      <c r="L26" s="9"/>
    </row>
    <row r="27" spans="2:15" x14ac:dyDescent="0.25">
      <c r="B27" t="str">
        <v>Gamind</v>
      </c>
      <c r="C27" t="str">
        <v>Desktop</v>
      </c>
      <c r="D27" t="str">
        <v>GND967</v>
      </c>
      <c r="E27" s="23">
        <v>800</v>
      </c>
    </row>
    <row r="28" spans="2:15" x14ac:dyDescent="0.25">
      <c r="B28" t="str">
        <v>Omicron</v>
      </c>
      <c r="C28" t="str">
        <v>Notebook</v>
      </c>
      <c r="D28" t="str">
        <v>OCN114</v>
      </c>
      <c r="E28" s="23">
        <v>860</v>
      </c>
    </row>
    <row r="29" spans="2:15" x14ac:dyDescent="0.25">
      <c r="B29" t="str">
        <v>Omicron</v>
      </c>
      <c r="C29" t="str">
        <v>Desktop</v>
      </c>
      <c r="D29" t="str">
        <v>OCD052</v>
      </c>
      <c r="E29" s="23">
        <v>880</v>
      </c>
    </row>
    <row r="30" spans="2:15" x14ac:dyDescent="0.25">
      <c r="B30" t="str">
        <v>Omicron</v>
      </c>
      <c r="C30" t="str">
        <v>Desktop</v>
      </c>
      <c r="D30" t="str">
        <v>OCD065</v>
      </c>
      <c r="E30" s="23">
        <v>920</v>
      </c>
    </row>
    <row r="31" spans="2:15" x14ac:dyDescent="0.25">
      <c r="B31" t="str">
        <v>Omicron</v>
      </c>
      <c r="C31" t="str">
        <v>Notebook</v>
      </c>
      <c r="D31" t="str">
        <v>OCN116</v>
      </c>
      <c r="E31" s="23">
        <v>1000</v>
      </c>
    </row>
    <row r="32" spans="2:15" x14ac:dyDescent="0.25">
      <c r="B32" t="str">
        <v>Codemy</v>
      </c>
      <c r="C32" t="str">
        <v>Notebook</v>
      </c>
      <c r="D32" t="str">
        <v>CMN550</v>
      </c>
      <c r="E32" s="23">
        <v>650</v>
      </c>
    </row>
    <row r="33" spans="2:5" x14ac:dyDescent="0.25">
      <c r="B33" t="str">
        <v>Codemy</v>
      </c>
      <c r="C33" t="str">
        <v>Notebook</v>
      </c>
      <c r="D33" t="str">
        <v>CMN860</v>
      </c>
      <c r="E33" s="23">
        <v>1200</v>
      </c>
    </row>
    <row r="34" spans="2:5" x14ac:dyDescent="0.25">
      <c r="B34" t="str">
        <v>Inchip</v>
      </c>
      <c r="C34" t="str">
        <v>Desktop</v>
      </c>
      <c r="D34" t="str">
        <v>ICD052</v>
      </c>
      <c r="E34" s="23">
        <v>850</v>
      </c>
    </row>
    <row r="35" spans="2:5" x14ac:dyDescent="0.25">
      <c r="B35" t="str">
        <v>Inchip</v>
      </c>
      <c r="C35" t="str">
        <v>Notebook</v>
      </c>
      <c r="D35" t="str">
        <v>ICN165</v>
      </c>
      <c r="E35" s="23">
        <v>950</v>
      </c>
    </row>
    <row r="36" spans="2:5" x14ac:dyDescent="0.25">
      <c r="B36" t="str">
        <v>Bytec</v>
      </c>
      <c r="C36" t="str">
        <v>Desktop</v>
      </c>
      <c r="D36" t="str">
        <v>BTD405</v>
      </c>
      <c r="E36" s="23">
        <v>780</v>
      </c>
    </row>
    <row r="37" spans="2:5" x14ac:dyDescent="0.25">
      <c r="B37" t="str">
        <v>Bytec</v>
      </c>
      <c r="C37" t="str">
        <v>Notebook</v>
      </c>
      <c r="D37" t="str">
        <v>BTN306</v>
      </c>
      <c r="E37" s="23">
        <v>1090</v>
      </c>
    </row>
    <row r="38" spans="2:5" x14ac:dyDescent="0.25">
      <c r="B38" t="str">
        <v>Bytec</v>
      </c>
      <c r="C38" t="str">
        <v>Notebook</v>
      </c>
      <c r="D38" t="str">
        <v>BTN300</v>
      </c>
      <c r="E38" s="23">
        <v>1100</v>
      </c>
    </row>
  </sheetData>
  <mergeCells count="2">
    <mergeCell ref="B2:E2"/>
    <mergeCell ref="L2:O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7306C-D108-4003-980E-61E3E7701D2F}">
  <dimension ref="B2:Q34"/>
  <sheetViews>
    <sheetView showGridLines="0" workbookViewId="0">
      <selection activeCell="L2" sqref="L2:Q2"/>
    </sheetView>
  </sheetViews>
  <sheetFormatPr defaultRowHeight="15" x14ac:dyDescent="0.25"/>
  <cols>
    <col min="1" max="1" width="3.140625" customWidth="1"/>
    <col min="2" max="2" width="10.85546875" customWidth="1"/>
    <col min="3" max="3" width="11.5703125" customWidth="1"/>
    <col min="4" max="4" width="9.7109375" customWidth="1"/>
    <col min="5" max="5" width="18.5703125" customWidth="1"/>
    <col min="6" max="6" width="16.85546875" customWidth="1"/>
    <col min="7" max="7" width="12.42578125" customWidth="1"/>
    <col min="8" max="8" width="11" customWidth="1"/>
    <col min="12" max="12" width="10.5703125" customWidth="1"/>
    <col min="13" max="13" width="12" customWidth="1"/>
    <col min="15" max="16" width="18.5703125" customWidth="1"/>
    <col min="17" max="17" width="13.42578125" customWidth="1"/>
  </cols>
  <sheetData>
    <row r="2" spans="2:17" ht="18" thickBot="1" x14ac:dyDescent="0.35">
      <c r="B2" s="30" t="s">
        <v>46</v>
      </c>
      <c r="C2" s="30"/>
      <c r="D2" s="30"/>
      <c r="E2" s="30"/>
      <c r="F2" s="30"/>
      <c r="G2" s="30"/>
      <c r="L2" s="60" t="s">
        <v>60</v>
      </c>
      <c r="M2" s="60"/>
      <c r="N2" s="60"/>
      <c r="O2" s="60"/>
      <c r="P2" s="60"/>
      <c r="Q2" s="60"/>
    </row>
    <row r="3" spans="2:17" ht="16.5" thickTop="1" thickBot="1" x14ac:dyDescent="0.3"/>
    <row r="4" spans="2:17" ht="15.75" thickBot="1" x14ac:dyDescent="0.3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  <c r="L4" s="1" t="s">
        <v>0</v>
      </c>
      <c r="M4" s="2" t="s">
        <v>1</v>
      </c>
      <c r="N4" s="2" t="s">
        <v>2</v>
      </c>
      <c r="O4" s="2" t="s">
        <v>3</v>
      </c>
      <c r="P4" s="2" t="s">
        <v>4</v>
      </c>
      <c r="Q4" s="3" t="s">
        <v>5</v>
      </c>
    </row>
    <row r="5" spans="2:17" x14ac:dyDescent="0.25">
      <c r="B5" s="4" t="s">
        <v>6</v>
      </c>
      <c r="C5" s="5" t="s">
        <v>7</v>
      </c>
      <c r="D5" s="5" t="s">
        <v>8</v>
      </c>
      <c r="E5" s="5" t="s">
        <v>9</v>
      </c>
      <c r="F5" s="6">
        <v>44244</v>
      </c>
      <c r="G5" s="7">
        <v>620</v>
      </c>
      <c r="L5" s="4" t="s">
        <v>6</v>
      </c>
      <c r="M5" s="5" t="s">
        <v>7</v>
      </c>
      <c r="N5" s="5" t="s">
        <v>8</v>
      </c>
      <c r="O5" s="5" t="s">
        <v>9</v>
      </c>
      <c r="P5" s="6">
        <v>44244</v>
      </c>
      <c r="Q5" s="7">
        <v>620</v>
      </c>
    </row>
    <row r="6" spans="2:17" x14ac:dyDescent="0.25">
      <c r="B6" s="8" t="s">
        <v>6</v>
      </c>
      <c r="C6" s="9" t="s">
        <v>10</v>
      </c>
      <c r="D6" s="9" t="s">
        <v>11</v>
      </c>
      <c r="E6" s="9" t="s">
        <v>9</v>
      </c>
      <c r="F6" s="10">
        <v>44298</v>
      </c>
      <c r="G6" s="11">
        <v>800</v>
      </c>
      <c r="L6" s="8" t="s">
        <v>6</v>
      </c>
      <c r="M6" s="9" t="s">
        <v>10</v>
      </c>
      <c r="N6" s="9" t="s">
        <v>11</v>
      </c>
      <c r="O6" s="9" t="s">
        <v>9</v>
      </c>
      <c r="P6" s="10">
        <v>44298</v>
      </c>
      <c r="Q6" s="11">
        <v>800</v>
      </c>
    </row>
    <row r="7" spans="2:17" x14ac:dyDescent="0.25">
      <c r="B7" s="8" t="s">
        <v>12</v>
      </c>
      <c r="C7" s="9" t="s">
        <v>7</v>
      </c>
      <c r="D7" s="9" t="s">
        <v>13</v>
      </c>
      <c r="E7" s="9" t="s">
        <v>9</v>
      </c>
      <c r="F7" s="10">
        <v>44335</v>
      </c>
      <c r="G7" s="12">
        <v>860</v>
      </c>
      <c r="L7" s="8" t="s">
        <v>12</v>
      </c>
      <c r="M7" s="9" t="s">
        <v>7</v>
      </c>
      <c r="N7" s="9" t="s">
        <v>13</v>
      </c>
      <c r="O7" s="9" t="s">
        <v>9</v>
      </c>
      <c r="P7" s="10">
        <v>44335</v>
      </c>
      <c r="Q7" s="12">
        <v>860</v>
      </c>
    </row>
    <row r="8" spans="2:17" x14ac:dyDescent="0.25">
      <c r="B8" s="8" t="s">
        <v>6</v>
      </c>
      <c r="C8" s="9" t="s">
        <v>10</v>
      </c>
      <c r="D8" s="9" t="s">
        <v>14</v>
      </c>
      <c r="E8" s="9" t="s">
        <v>9</v>
      </c>
      <c r="F8" s="10">
        <v>44215</v>
      </c>
      <c r="G8" s="11">
        <v>870</v>
      </c>
      <c r="L8" s="8" t="s">
        <v>6</v>
      </c>
      <c r="M8" s="9" t="s">
        <v>10</v>
      </c>
      <c r="N8" s="9" t="s">
        <v>14</v>
      </c>
      <c r="O8" s="9" t="s">
        <v>9</v>
      </c>
      <c r="P8" s="10">
        <v>44215</v>
      </c>
      <c r="Q8" s="11">
        <v>870</v>
      </c>
    </row>
    <row r="9" spans="2:17" x14ac:dyDescent="0.25">
      <c r="B9" s="8" t="s">
        <v>12</v>
      </c>
      <c r="C9" s="9" t="s">
        <v>10</v>
      </c>
      <c r="D9" s="9" t="s">
        <v>15</v>
      </c>
      <c r="E9" s="9" t="s">
        <v>9</v>
      </c>
      <c r="F9" s="10">
        <v>44341</v>
      </c>
      <c r="G9" s="11">
        <v>880</v>
      </c>
      <c r="L9" s="8" t="s">
        <v>12</v>
      </c>
      <c r="M9" s="9" t="s">
        <v>10</v>
      </c>
      <c r="N9" s="9" t="s">
        <v>15</v>
      </c>
      <c r="O9" s="9" t="s">
        <v>9</v>
      </c>
      <c r="P9" s="10">
        <v>44341</v>
      </c>
      <c r="Q9" s="11">
        <v>880</v>
      </c>
    </row>
    <row r="10" spans="2:17" x14ac:dyDescent="0.25">
      <c r="B10" s="8" t="s">
        <v>12</v>
      </c>
      <c r="C10" s="9" t="s">
        <v>10</v>
      </c>
      <c r="D10" s="9" t="s">
        <v>16</v>
      </c>
      <c r="E10" s="9" t="s">
        <v>9</v>
      </c>
      <c r="F10" s="10">
        <v>44242</v>
      </c>
      <c r="G10" s="11">
        <v>920</v>
      </c>
      <c r="L10" s="8" t="s">
        <v>12</v>
      </c>
      <c r="M10" s="9" t="s">
        <v>10</v>
      </c>
      <c r="N10" s="9" t="s">
        <v>16</v>
      </c>
      <c r="O10" s="9" t="s">
        <v>9</v>
      </c>
      <c r="P10" s="10">
        <v>44242</v>
      </c>
      <c r="Q10" s="11">
        <v>920</v>
      </c>
    </row>
    <row r="11" spans="2:17" x14ac:dyDescent="0.25">
      <c r="B11" s="8" t="s">
        <v>12</v>
      </c>
      <c r="C11" s="9" t="s">
        <v>10</v>
      </c>
      <c r="D11" s="9" t="s">
        <v>17</v>
      </c>
      <c r="E11" s="9" t="s">
        <v>9</v>
      </c>
      <c r="F11" s="10">
        <v>44279</v>
      </c>
      <c r="G11" s="11">
        <v>980</v>
      </c>
      <c r="L11" s="8" t="s">
        <v>12</v>
      </c>
      <c r="M11" s="9" t="s">
        <v>10</v>
      </c>
      <c r="N11" s="9" t="s">
        <v>17</v>
      </c>
      <c r="O11" s="9" t="s">
        <v>9</v>
      </c>
      <c r="P11" s="10">
        <v>44279</v>
      </c>
      <c r="Q11" s="11">
        <v>980</v>
      </c>
    </row>
    <row r="12" spans="2:17" x14ac:dyDescent="0.25">
      <c r="B12" s="8" t="s">
        <v>12</v>
      </c>
      <c r="C12" s="9" t="s">
        <v>7</v>
      </c>
      <c r="D12" s="9" t="s">
        <v>18</v>
      </c>
      <c r="E12" s="9" t="s">
        <v>9</v>
      </c>
      <c r="F12" s="10">
        <v>44231</v>
      </c>
      <c r="G12" s="11">
        <v>1000</v>
      </c>
      <c r="L12" s="8" t="s">
        <v>12</v>
      </c>
      <c r="M12" s="9" t="s">
        <v>7</v>
      </c>
      <c r="N12" s="9" t="s">
        <v>18</v>
      </c>
      <c r="O12" s="9" t="s">
        <v>9</v>
      </c>
      <c r="P12" s="10">
        <v>44231</v>
      </c>
      <c r="Q12" s="11">
        <v>1000</v>
      </c>
    </row>
    <row r="13" spans="2:17" x14ac:dyDescent="0.25">
      <c r="B13" s="8" t="s">
        <v>19</v>
      </c>
      <c r="C13" s="9" t="s">
        <v>10</v>
      </c>
      <c r="D13" s="9" t="s">
        <v>20</v>
      </c>
      <c r="E13" s="9" t="s">
        <v>21</v>
      </c>
      <c r="F13" s="10">
        <v>44363</v>
      </c>
      <c r="G13" s="12">
        <v>490</v>
      </c>
      <c r="L13" s="8" t="s">
        <v>19</v>
      </c>
      <c r="M13" s="9" t="s">
        <v>10</v>
      </c>
      <c r="N13" s="9" t="s">
        <v>20</v>
      </c>
      <c r="O13" s="9" t="s">
        <v>21</v>
      </c>
      <c r="P13" s="10">
        <v>44363</v>
      </c>
      <c r="Q13" s="12">
        <v>490</v>
      </c>
    </row>
    <row r="14" spans="2:17" x14ac:dyDescent="0.25">
      <c r="B14" s="8" t="s">
        <v>19</v>
      </c>
      <c r="C14" s="9" t="s">
        <v>7</v>
      </c>
      <c r="D14" s="9" t="s">
        <v>22</v>
      </c>
      <c r="E14" s="9" t="s">
        <v>21</v>
      </c>
      <c r="F14" s="10">
        <v>44384</v>
      </c>
      <c r="G14" s="11">
        <v>650</v>
      </c>
      <c r="L14" s="8" t="s">
        <v>19</v>
      </c>
      <c r="M14" s="9" t="s">
        <v>7</v>
      </c>
      <c r="N14" s="9" t="s">
        <v>22</v>
      </c>
      <c r="O14" s="9" t="s">
        <v>21</v>
      </c>
      <c r="P14" s="10">
        <v>44384</v>
      </c>
      <c r="Q14" s="11">
        <v>650</v>
      </c>
    </row>
    <row r="15" spans="2:17" x14ac:dyDescent="0.25">
      <c r="B15" s="8" t="s">
        <v>19</v>
      </c>
      <c r="C15" s="9" t="s">
        <v>7</v>
      </c>
      <c r="D15" s="9" t="s">
        <v>23</v>
      </c>
      <c r="E15" s="9" t="s">
        <v>21</v>
      </c>
      <c r="F15" s="10">
        <v>44197</v>
      </c>
      <c r="G15" s="11">
        <v>1200</v>
      </c>
      <c r="L15" s="8" t="s">
        <v>19</v>
      </c>
      <c r="M15" s="9" t="s">
        <v>7</v>
      </c>
      <c r="N15" s="9" t="s">
        <v>23</v>
      </c>
      <c r="O15" s="9" t="s">
        <v>21</v>
      </c>
      <c r="P15" s="10">
        <v>44197</v>
      </c>
      <c r="Q15" s="11">
        <v>1200</v>
      </c>
    </row>
    <row r="16" spans="2:17" x14ac:dyDescent="0.25">
      <c r="B16" s="8" t="s">
        <v>24</v>
      </c>
      <c r="C16" s="9" t="s">
        <v>7</v>
      </c>
      <c r="D16" s="9" t="s">
        <v>25</v>
      </c>
      <c r="E16" s="9" t="s">
        <v>26</v>
      </c>
      <c r="F16" s="10">
        <v>44226</v>
      </c>
      <c r="G16" s="11">
        <v>670</v>
      </c>
      <c r="L16" s="8" t="s">
        <v>24</v>
      </c>
      <c r="M16" s="9" t="s">
        <v>7</v>
      </c>
      <c r="N16" s="9" t="s">
        <v>25</v>
      </c>
      <c r="O16" s="9" t="s">
        <v>26</v>
      </c>
      <c r="P16" s="10">
        <v>44226</v>
      </c>
      <c r="Q16" s="11">
        <v>670</v>
      </c>
    </row>
    <row r="17" spans="2:17" x14ac:dyDescent="0.25">
      <c r="B17" s="8" t="s">
        <v>24</v>
      </c>
      <c r="C17" s="9" t="s">
        <v>10</v>
      </c>
      <c r="D17" s="9" t="s">
        <v>27</v>
      </c>
      <c r="E17" s="9" t="s">
        <v>26</v>
      </c>
      <c r="F17" s="10">
        <v>44360</v>
      </c>
      <c r="G17" s="11">
        <v>850</v>
      </c>
      <c r="L17" s="8" t="s">
        <v>24</v>
      </c>
      <c r="M17" s="9" t="s">
        <v>10</v>
      </c>
      <c r="N17" s="9" t="s">
        <v>27</v>
      </c>
      <c r="O17" s="9" t="s">
        <v>26</v>
      </c>
      <c r="P17" s="10">
        <v>44360</v>
      </c>
      <c r="Q17" s="11">
        <v>850</v>
      </c>
    </row>
    <row r="18" spans="2:17" x14ac:dyDescent="0.25">
      <c r="B18" s="8" t="s">
        <v>24</v>
      </c>
      <c r="C18" s="9" t="s">
        <v>7</v>
      </c>
      <c r="D18" s="9" t="s">
        <v>28</v>
      </c>
      <c r="E18" s="9" t="s">
        <v>26</v>
      </c>
      <c r="F18" s="10">
        <v>44393</v>
      </c>
      <c r="G18" s="11">
        <v>950</v>
      </c>
      <c r="L18" s="8" t="s">
        <v>24</v>
      </c>
      <c r="M18" s="9" t="s">
        <v>7</v>
      </c>
      <c r="N18" s="9" t="s">
        <v>28</v>
      </c>
      <c r="O18" s="9" t="s">
        <v>26</v>
      </c>
      <c r="P18" s="10">
        <v>44393</v>
      </c>
      <c r="Q18" s="11">
        <v>950</v>
      </c>
    </row>
    <row r="19" spans="2:17" x14ac:dyDescent="0.25">
      <c r="B19" s="8" t="s">
        <v>24</v>
      </c>
      <c r="C19" s="9" t="s">
        <v>10</v>
      </c>
      <c r="D19" s="9" t="s">
        <v>29</v>
      </c>
      <c r="E19" s="9" t="s">
        <v>26</v>
      </c>
      <c r="F19" s="10">
        <v>44260</v>
      </c>
      <c r="G19" s="11">
        <v>1020</v>
      </c>
      <c r="L19" s="8" t="s">
        <v>24</v>
      </c>
      <c r="M19" s="9" t="s">
        <v>10</v>
      </c>
      <c r="N19" s="9" t="s">
        <v>29</v>
      </c>
      <c r="O19" s="9" t="s">
        <v>26</v>
      </c>
      <c r="P19" s="10">
        <v>44260</v>
      </c>
      <c r="Q19" s="11">
        <v>1020</v>
      </c>
    </row>
    <row r="20" spans="2:17" x14ac:dyDescent="0.25">
      <c r="B20" s="8" t="s">
        <v>30</v>
      </c>
      <c r="C20" s="9" t="s">
        <v>10</v>
      </c>
      <c r="D20" s="9" t="s">
        <v>31</v>
      </c>
      <c r="E20" s="9" t="s">
        <v>32</v>
      </c>
      <c r="F20" s="10">
        <v>44395</v>
      </c>
      <c r="G20" s="11">
        <v>780</v>
      </c>
      <c r="L20" s="8" t="s">
        <v>30</v>
      </c>
      <c r="M20" s="9" t="s">
        <v>10</v>
      </c>
      <c r="N20" s="9" t="s">
        <v>31</v>
      </c>
      <c r="O20" s="9" t="s">
        <v>32</v>
      </c>
      <c r="P20" s="10">
        <v>44395</v>
      </c>
      <c r="Q20" s="11">
        <v>780</v>
      </c>
    </row>
    <row r="21" spans="2:17" x14ac:dyDescent="0.25">
      <c r="B21" s="8" t="s">
        <v>30</v>
      </c>
      <c r="C21" s="9" t="s">
        <v>7</v>
      </c>
      <c r="D21" s="9" t="s">
        <v>33</v>
      </c>
      <c r="E21" s="9" t="s">
        <v>32</v>
      </c>
      <c r="F21" s="10">
        <v>44261</v>
      </c>
      <c r="G21" s="11">
        <v>990</v>
      </c>
      <c r="L21" s="8" t="s">
        <v>30</v>
      </c>
      <c r="M21" s="9" t="s">
        <v>7</v>
      </c>
      <c r="N21" s="9" t="s">
        <v>33</v>
      </c>
      <c r="O21" s="9" t="s">
        <v>32</v>
      </c>
      <c r="P21" s="10">
        <v>44261</v>
      </c>
      <c r="Q21" s="11">
        <v>990</v>
      </c>
    </row>
    <row r="22" spans="2:17" x14ac:dyDescent="0.25">
      <c r="B22" s="8" t="s">
        <v>30</v>
      </c>
      <c r="C22" s="9" t="s">
        <v>7</v>
      </c>
      <c r="D22" s="9" t="s">
        <v>34</v>
      </c>
      <c r="E22" s="9" t="s">
        <v>32</v>
      </c>
      <c r="F22" s="10">
        <v>44365</v>
      </c>
      <c r="G22" s="11">
        <v>1090</v>
      </c>
      <c r="L22" s="8" t="s">
        <v>30</v>
      </c>
      <c r="M22" s="9" t="s">
        <v>7</v>
      </c>
      <c r="N22" s="9" t="s">
        <v>34</v>
      </c>
      <c r="O22" s="9" t="s">
        <v>32</v>
      </c>
      <c r="P22" s="10">
        <v>44365</v>
      </c>
      <c r="Q22" s="11">
        <v>1090</v>
      </c>
    </row>
    <row r="23" spans="2:17" ht="15.75" thickBot="1" x14ac:dyDescent="0.3">
      <c r="B23" s="13" t="s">
        <v>30</v>
      </c>
      <c r="C23" s="14" t="s">
        <v>7</v>
      </c>
      <c r="D23" s="14" t="s">
        <v>35</v>
      </c>
      <c r="E23" s="14" t="s">
        <v>32</v>
      </c>
      <c r="F23" s="15">
        <v>44312</v>
      </c>
      <c r="G23" s="16">
        <v>1100</v>
      </c>
      <c r="L23" s="13" t="s">
        <v>30</v>
      </c>
      <c r="M23" s="14" t="s">
        <v>7</v>
      </c>
      <c r="N23" s="14" t="s">
        <v>35</v>
      </c>
      <c r="O23" s="14" t="s">
        <v>32</v>
      </c>
      <c r="P23" s="15">
        <v>44312</v>
      </c>
      <c r="Q23" s="16">
        <v>1100</v>
      </c>
    </row>
    <row r="24" spans="2:17" ht="15.75" thickBot="1" x14ac:dyDescent="0.3"/>
    <row r="25" spans="2:17" ht="15.75" thickBot="1" x14ac:dyDescent="0.3">
      <c r="B25" s="1" t="s">
        <v>0</v>
      </c>
      <c r="C25" s="2" t="s">
        <v>1</v>
      </c>
      <c r="D25" s="2" t="s">
        <v>2</v>
      </c>
      <c r="E25" s="2" t="s">
        <v>3</v>
      </c>
      <c r="F25" s="2" t="s">
        <v>4</v>
      </c>
      <c r="G25" s="3" t="s">
        <v>5</v>
      </c>
      <c r="L25" s="59" t="s">
        <v>0</v>
      </c>
      <c r="M25" s="2" t="s">
        <v>1</v>
      </c>
      <c r="N25" s="2" t="s">
        <v>2</v>
      </c>
      <c r="O25" s="2" t="s">
        <v>3</v>
      </c>
      <c r="P25" s="2" t="s">
        <v>4</v>
      </c>
      <c r="Q25" s="3" t="s">
        <v>5</v>
      </c>
    </row>
    <row r="26" spans="2:17" x14ac:dyDescent="0.25">
      <c r="B26" t="str" cm="1">
        <f t="array" ref="B26:G30">_xlfn._xlws.FILTER(B5:G23,ISNUMBER(SEARCH("oc",D5:D23)),"Not Found")</f>
        <v>Omicron</v>
      </c>
      <c r="C26" t="str">
        <v>Notebook</v>
      </c>
      <c r="D26" t="str">
        <v>OCN114</v>
      </c>
      <c r="E26" t="str">
        <v>USA</v>
      </c>
      <c r="F26" s="22">
        <v>44335</v>
      </c>
      <c r="G26" s="23">
        <v>860</v>
      </c>
      <c r="L26" s="9"/>
      <c r="P26" s="22"/>
      <c r="Q26" s="23"/>
    </row>
    <row r="27" spans="2:17" x14ac:dyDescent="0.25">
      <c r="B27" t="str">
        <v>Omicron</v>
      </c>
      <c r="C27" t="str">
        <v>Desktop</v>
      </c>
      <c r="D27" t="str">
        <v>OCD052</v>
      </c>
      <c r="E27" t="str">
        <v>USA</v>
      </c>
      <c r="F27" s="22">
        <v>44341</v>
      </c>
      <c r="G27" s="23">
        <v>880</v>
      </c>
      <c r="P27" s="22"/>
      <c r="Q27" s="23"/>
    </row>
    <row r="28" spans="2:17" x14ac:dyDescent="0.25">
      <c r="B28" t="str">
        <v>Omicron</v>
      </c>
      <c r="C28" t="str">
        <v>Desktop</v>
      </c>
      <c r="D28" t="str">
        <v>OCD065</v>
      </c>
      <c r="E28" t="str">
        <v>USA</v>
      </c>
      <c r="F28" s="22">
        <v>44242</v>
      </c>
      <c r="G28" s="23">
        <v>920</v>
      </c>
      <c r="P28" s="22"/>
      <c r="Q28" s="23"/>
    </row>
    <row r="29" spans="2:17" x14ac:dyDescent="0.25">
      <c r="B29" t="str">
        <v>Omicron</v>
      </c>
      <c r="C29" t="str">
        <v>Desktop</v>
      </c>
      <c r="D29" t="str">
        <v>OCD041</v>
      </c>
      <c r="E29" t="str">
        <v>USA</v>
      </c>
      <c r="F29" s="22">
        <v>44279</v>
      </c>
      <c r="G29" s="23">
        <v>980</v>
      </c>
      <c r="P29" s="22"/>
      <c r="Q29" s="23"/>
    </row>
    <row r="30" spans="2:17" x14ac:dyDescent="0.25">
      <c r="B30" t="str">
        <v>Omicron</v>
      </c>
      <c r="C30" t="str">
        <v>Notebook</v>
      </c>
      <c r="D30" t="str">
        <v>OCN116</v>
      </c>
      <c r="E30" t="str">
        <v>USA</v>
      </c>
      <c r="F30" s="22">
        <v>44231</v>
      </c>
      <c r="G30" s="23">
        <v>1000</v>
      </c>
      <c r="P30" s="22"/>
      <c r="Q30" s="23"/>
    </row>
    <row r="32" spans="2:17" x14ac:dyDescent="0.25">
      <c r="F32" s="22"/>
      <c r="G32" s="23"/>
    </row>
    <row r="33" spans="6:7" x14ac:dyDescent="0.25">
      <c r="F33" s="22"/>
      <c r="G33" s="23"/>
    </row>
    <row r="34" spans="6:7" x14ac:dyDescent="0.25">
      <c r="F34" s="22"/>
      <c r="G34" s="23"/>
    </row>
  </sheetData>
  <mergeCells count="2">
    <mergeCell ref="B2:G2"/>
    <mergeCell ref="L2:Q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Sort &amp; Filter</vt:lpstr>
      <vt:lpstr>Advanced Filter</vt:lpstr>
      <vt:lpstr>AutoFilter</vt:lpstr>
      <vt:lpstr>FILTER with AND</vt:lpstr>
      <vt:lpstr>FILTER with OR</vt:lpstr>
      <vt:lpstr>FILTER with AND-OR</vt:lpstr>
      <vt:lpstr>Duplicates with FILTER</vt:lpstr>
      <vt:lpstr>Filtering Out Blanks</vt:lpstr>
      <vt:lpstr>Finding Text with FILTER</vt:lpstr>
      <vt:lpstr>Calculation with FILTER</vt:lpstr>
      <vt:lpstr>Case-Sensitive</vt:lpstr>
      <vt:lpstr>Showing Specific Columns</vt:lpstr>
      <vt:lpstr>Showing Specific Rows</vt:lpstr>
      <vt:lpstr>'Advanced Filter'!Criteria</vt:lpstr>
      <vt:lpstr>'Advanced Filter'!Extract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Nehad Ulfat</dc:creator>
  <cp:lastModifiedBy>Nehad Ulfat</cp:lastModifiedBy>
  <dcterms:created xsi:type="dcterms:W3CDTF">2021-07-27T09:28:17Z</dcterms:created>
  <dcterms:modified xsi:type="dcterms:W3CDTF">2021-07-28T10:03:20Z</dcterms:modified>
</cp:coreProperties>
</file>