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562\"/>
    </mc:Choice>
  </mc:AlternateContent>
  <xr:revisionPtr revIDLastSave="0" documentId="8_{AD1E583E-EE87-4F54-8C00-F1378172DEF2}" xr6:coauthVersionLast="47" xr6:coauthVersionMax="47" xr10:uidLastSave="{00000000-0000-0000-0000-000000000000}"/>
  <bookViews>
    <workbookView xWindow="-120" yWindow="-120" windowWidth="38640" windowHeight="21240" activeTab="6" xr2:uid="{FC3423A4-F1B9-4900-AF83-6F2043683B70}"/>
  </bookViews>
  <sheets>
    <sheet name="COUNTIF Intro" sheetId="7" r:id="rId1"/>
    <sheet name="Exclude Blank Cells" sheetId="1" r:id="rId2"/>
    <sheet name="Older Than Fixed Date" sheetId="2" r:id="rId3"/>
    <sheet name="Newer Than Fixed Date" sheetId="3" r:id="rId4"/>
    <sheet name="Between Two Dates" sheetId="4" r:id="rId5"/>
    <sheet name="Upto Current Date" sheetId="5" r:id="rId6"/>
    <sheet name="Multiple Criteria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6" l="1"/>
  <c r="W17" i="6"/>
  <c r="T15" i="5"/>
  <c r="S15" i="4"/>
  <c r="T15" i="3"/>
  <c r="T15" i="2"/>
  <c r="S15" i="1"/>
  <c r="H15" i="7"/>
  <c r="H15" i="4"/>
  <c r="I18" i="6"/>
  <c r="I17" i="6"/>
  <c r="H15" i="5"/>
  <c r="H15" i="3"/>
  <c r="H15" i="2"/>
  <c r="H15" i="1"/>
</calcChain>
</file>

<file path=xl/sharedStrings.xml><?xml version="1.0" encoding="utf-8"?>
<sst xmlns="http://schemas.openxmlformats.org/spreadsheetml/2006/main" count="1058" uniqueCount="43">
  <si>
    <t>Brand</t>
  </si>
  <si>
    <t>Device</t>
  </si>
  <si>
    <t>Model</t>
  </si>
  <si>
    <t>Purchase Date</t>
  </si>
  <si>
    <t>Delivery Date</t>
  </si>
  <si>
    <t>Omicron</t>
  </si>
  <si>
    <t>Webchip</t>
  </si>
  <si>
    <t>Eniacimac</t>
  </si>
  <si>
    <t>Notebook</t>
  </si>
  <si>
    <t>Desktop</t>
  </si>
  <si>
    <t>OMN34</t>
  </si>
  <si>
    <t>OMD48</t>
  </si>
  <si>
    <t>OMN32</t>
  </si>
  <si>
    <t>OMD46</t>
  </si>
  <si>
    <t>WCD112</t>
  </si>
  <si>
    <t>WCD113</t>
  </si>
  <si>
    <t>WCN214</t>
  </si>
  <si>
    <t>WCN215</t>
  </si>
  <si>
    <t>WCD115</t>
  </si>
  <si>
    <t>EMN008</t>
  </si>
  <si>
    <t>EMD501</t>
  </si>
  <si>
    <t>EMN009</t>
  </si>
  <si>
    <t>Pending</t>
  </si>
  <si>
    <t>5/5/20201</t>
  </si>
  <si>
    <t>No. of Delivery Dates Excluding Blank Cells</t>
  </si>
  <si>
    <t>Dates Excluding Blank Cells</t>
  </si>
  <si>
    <t>Counting Dates Older Than a Fixed Date</t>
  </si>
  <si>
    <t>No. of Purchases Before 5/1/2021</t>
  </si>
  <si>
    <t>No. of Purchases After 4/30/2021</t>
  </si>
  <si>
    <t>Counting Dates Newer Than a Fixed Date</t>
  </si>
  <si>
    <t>No. of Purchases Between 4/15/2021 &amp; 5/15/2021</t>
  </si>
  <si>
    <t>Counting Dates Between Two Dates</t>
  </si>
  <si>
    <t>No. of Purchases Upto Current Date</t>
  </si>
  <si>
    <t>9/5/20201</t>
  </si>
  <si>
    <t>Counting Dates Using TODAY Function</t>
  </si>
  <si>
    <t>Criteria</t>
  </si>
  <si>
    <t>Purchase After</t>
  </si>
  <si>
    <t>Total Deliveries</t>
  </si>
  <si>
    <t>Total Pendings</t>
  </si>
  <si>
    <t>Counting Dates With Multiple Criteria or Conditions</t>
  </si>
  <si>
    <t>Use of COUNTIF Function</t>
  </si>
  <si>
    <t>No. of Notebooks</t>
  </si>
  <si>
    <t>&gt;&gt;&gt; Modify Data &amp; See New Results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</si>
</sst>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4" xfId="0" applyBorder="1"/>
    <xf numFmtId="14" fontId="0" fillId="0" borderId="4" xfId="0" applyNumberFormat="1" applyBorder="1" applyAlignment="1"/>
    <xf numFmtId="0" fontId="2" fillId="0" borderId="5" xfId="0" applyFont="1" applyBorder="1" applyAlignment="1">
      <alignment horizontal="center" vertical="center"/>
    </xf>
    <xf numFmtId="0" fontId="0" fillId="0" borderId="8" xfId="0" applyBorder="1"/>
    <xf numFmtId="1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0" fillId="0" borderId="11" xfId="0" applyNumberFormat="1" applyBorder="1" applyAlignment="1"/>
    <xf numFmtId="14" fontId="0" fillId="0" borderId="12" xfId="0" applyNumberForma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3DC4-640B-47A3-8F27-697C74B6E442}">
  <dimension ref="B1:H28"/>
  <sheetViews>
    <sheetView showGridLines="0" workbookViewId="0">
      <selection activeCell="H15" sqref="H15"/>
    </sheetView>
  </sheetViews>
  <sheetFormatPr defaultRowHeight="15" x14ac:dyDescent="0.25"/>
  <cols>
    <col min="1" max="1" width="3.28515625" customWidth="1"/>
    <col min="2" max="2" width="11.42578125" customWidth="1"/>
    <col min="3" max="3" width="11.7109375" customWidth="1"/>
    <col min="4" max="4" width="11" customWidth="1"/>
    <col min="5" max="6" width="15.7109375" customWidth="1"/>
    <col min="7" max="7" width="3.42578125" customWidth="1"/>
    <col min="8" max="8" width="23" customWidth="1"/>
    <col min="9" max="9" width="24" customWidth="1"/>
  </cols>
  <sheetData>
    <row r="1" spans="2:8" ht="15.75" thickBot="1" x14ac:dyDescent="0.3"/>
    <row r="2" spans="2:8" ht="16.5" thickBot="1" x14ac:dyDescent="0.3">
      <c r="B2" s="35" t="s">
        <v>40</v>
      </c>
      <c r="C2" s="36"/>
      <c r="D2" s="36"/>
      <c r="E2" s="36"/>
      <c r="F2" s="37"/>
    </row>
    <row r="3" spans="2:8" ht="15.75" thickBot="1" x14ac:dyDescent="0.3"/>
    <row r="4" spans="2:8" x14ac:dyDescent="0.25">
      <c r="B4" s="12" t="s">
        <v>0</v>
      </c>
      <c r="C4" s="13" t="s">
        <v>1</v>
      </c>
      <c r="D4" s="13" t="s">
        <v>2</v>
      </c>
      <c r="E4" s="13" t="s">
        <v>3</v>
      </c>
      <c r="F4" s="14" t="s">
        <v>4</v>
      </c>
    </row>
    <row r="5" spans="2:8" x14ac:dyDescent="0.25">
      <c r="B5" s="5" t="s">
        <v>5</v>
      </c>
      <c r="C5" s="2" t="s">
        <v>8</v>
      </c>
      <c r="D5" s="2" t="s">
        <v>10</v>
      </c>
      <c r="E5" s="3">
        <v>44302</v>
      </c>
      <c r="F5" s="6">
        <v>44353</v>
      </c>
    </row>
    <row r="6" spans="2:8" x14ac:dyDescent="0.25">
      <c r="B6" s="5" t="s">
        <v>6</v>
      </c>
      <c r="C6" s="2" t="s">
        <v>9</v>
      </c>
      <c r="D6" s="2" t="s">
        <v>14</v>
      </c>
      <c r="E6" s="3">
        <v>44338</v>
      </c>
      <c r="F6" s="7"/>
    </row>
    <row r="7" spans="2:8" x14ac:dyDescent="0.25">
      <c r="B7" s="5" t="s">
        <v>7</v>
      </c>
      <c r="C7" s="2" t="s">
        <v>8</v>
      </c>
      <c r="D7" s="2" t="s">
        <v>19</v>
      </c>
      <c r="E7" s="3">
        <v>44303</v>
      </c>
      <c r="F7" s="6">
        <v>44333</v>
      </c>
    </row>
    <row r="8" spans="2:8" x14ac:dyDescent="0.25">
      <c r="B8" s="5" t="s">
        <v>5</v>
      </c>
      <c r="C8" s="2" t="s">
        <v>8</v>
      </c>
      <c r="D8" s="2" t="s">
        <v>10</v>
      </c>
      <c r="E8" s="3">
        <v>44329</v>
      </c>
      <c r="F8" s="7" t="s">
        <v>22</v>
      </c>
    </row>
    <row r="9" spans="2:8" x14ac:dyDescent="0.25">
      <c r="B9" s="5" t="s">
        <v>6</v>
      </c>
      <c r="C9" s="2" t="s">
        <v>9</v>
      </c>
      <c r="D9" s="2" t="s">
        <v>15</v>
      </c>
      <c r="E9" s="3">
        <v>44304</v>
      </c>
      <c r="F9" s="6">
        <v>44308</v>
      </c>
    </row>
    <row r="10" spans="2:8" x14ac:dyDescent="0.25">
      <c r="B10" s="5" t="s">
        <v>7</v>
      </c>
      <c r="C10" s="2" t="s">
        <v>9</v>
      </c>
      <c r="D10" s="2" t="s">
        <v>20</v>
      </c>
      <c r="E10" s="3">
        <v>44301</v>
      </c>
      <c r="F10" s="7"/>
    </row>
    <row r="11" spans="2:8" x14ac:dyDescent="0.25">
      <c r="B11" s="5" t="s">
        <v>6</v>
      </c>
      <c r="C11" s="2" t="s">
        <v>8</v>
      </c>
      <c r="D11" s="2" t="s">
        <v>16</v>
      </c>
      <c r="E11" s="3">
        <v>44307</v>
      </c>
      <c r="F11" s="7" t="s">
        <v>23</v>
      </c>
    </row>
    <row r="12" spans="2:8" x14ac:dyDescent="0.25">
      <c r="B12" s="5" t="s">
        <v>6</v>
      </c>
      <c r="C12" s="2" t="s">
        <v>9</v>
      </c>
      <c r="D12" s="2" t="s">
        <v>15</v>
      </c>
      <c r="E12" s="3">
        <v>44335</v>
      </c>
      <c r="F12" s="7"/>
    </row>
    <row r="13" spans="2:8" ht="15.75" thickBot="1" x14ac:dyDescent="0.3">
      <c r="B13" s="5" t="s">
        <v>5</v>
      </c>
      <c r="C13" s="2" t="s">
        <v>9</v>
      </c>
      <c r="D13" s="2" t="s">
        <v>11</v>
      </c>
      <c r="E13" s="3">
        <v>44316</v>
      </c>
      <c r="F13" s="7" t="s">
        <v>22</v>
      </c>
    </row>
    <row r="14" spans="2:8" x14ac:dyDescent="0.25">
      <c r="B14" s="5" t="s">
        <v>7</v>
      </c>
      <c r="C14" s="2" t="s">
        <v>9</v>
      </c>
      <c r="D14" s="2" t="s">
        <v>20</v>
      </c>
      <c r="E14" s="3">
        <v>44301</v>
      </c>
      <c r="F14" s="6">
        <v>44317</v>
      </c>
      <c r="H14" s="34" t="s">
        <v>41</v>
      </c>
    </row>
    <row r="15" spans="2:8" ht="15.75" thickBot="1" x14ac:dyDescent="0.3">
      <c r="B15" s="5" t="s">
        <v>5</v>
      </c>
      <c r="C15" s="2" t="s">
        <v>8</v>
      </c>
      <c r="D15" s="2" t="s">
        <v>12</v>
      </c>
      <c r="E15" s="3">
        <v>44332</v>
      </c>
      <c r="F15" s="7" t="s">
        <v>22</v>
      </c>
      <c r="H15" s="18">
        <f>COUNTIF(C5:C27,"Notebook")</f>
        <v>13</v>
      </c>
    </row>
    <row r="16" spans="2:8" x14ac:dyDescent="0.25">
      <c r="B16" s="5" t="s">
        <v>6</v>
      </c>
      <c r="C16" s="2" t="s">
        <v>8</v>
      </c>
      <c r="D16" s="2" t="s">
        <v>17</v>
      </c>
      <c r="E16" s="3">
        <v>44335</v>
      </c>
      <c r="F16" s="6">
        <v>44353</v>
      </c>
    </row>
    <row r="17" spans="2:6" x14ac:dyDescent="0.25">
      <c r="B17" s="5" t="s">
        <v>6</v>
      </c>
      <c r="C17" s="2" t="s">
        <v>9</v>
      </c>
      <c r="D17" s="2" t="s">
        <v>15</v>
      </c>
      <c r="E17" s="3">
        <v>44317</v>
      </c>
      <c r="F17" s="6">
        <v>44332</v>
      </c>
    </row>
    <row r="18" spans="2:6" x14ac:dyDescent="0.25">
      <c r="B18" s="5" t="s">
        <v>5</v>
      </c>
      <c r="C18" s="2" t="s">
        <v>8</v>
      </c>
      <c r="D18" s="2" t="s">
        <v>10</v>
      </c>
      <c r="E18" s="3">
        <v>44329</v>
      </c>
      <c r="F18" s="6">
        <v>44363</v>
      </c>
    </row>
    <row r="19" spans="2:6" x14ac:dyDescent="0.25">
      <c r="B19" s="5" t="s">
        <v>7</v>
      </c>
      <c r="C19" s="2" t="s">
        <v>8</v>
      </c>
      <c r="D19" s="2" t="s">
        <v>19</v>
      </c>
      <c r="E19" s="3">
        <v>44304</v>
      </c>
      <c r="F19" s="6">
        <v>44311</v>
      </c>
    </row>
    <row r="20" spans="2:6" x14ac:dyDescent="0.25">
      <c r="B20" s="5" t="s">
        <v>7</v>
      </c>
      <c r="C20" s="2" t="s">
        <v>8</v>
      </c>
      <c r="D20" s="2" t="s">
        <v>21</v>
      </c>
      <c r="E20" s="3">
        <v>44315</v>
      </c>
      <c r="F20" s="6">
        <v>44342</v>
      </c>
    </row>
    <row r="21" spans="2:6" x14ac:dyDescent="0.25">
      <c r="B21" s="5" t="s">
        <v>5</v>
      </c>
      <c r="C21" s="2" t="s">
        <v>9</v>
      </c>
      <c r="D21" s="2" t="s">
        <v>11</v>
      </c>
      <c r="E21" s="3">
        <v>44329</v>
      </c>
      <c r="F21" s="7"/>
    </row>
    <row r="22" spans="2:6" x14ac:dyDescent="0.25">
      <c r="B22" s="5" t="s">
        <v>6</v>
      </c>
      <c r="C22" s="2" t="s">
        <v>8</v>
      </c>
      <c r="D22" s="2" t="s">
        <v>16</v>
      </c>
      <c r="E22" s="3">
        <v>44318</v>
      </c>
      <c r="F22" s="6">
        <v>44334</v>
      </c>
    </row>
    <row r="23" spans="2:6" x14ac:dyDescent="0.25">
      <c r="B23" s="5" t="s">
        <v>5</v>
      </c>
      <c r="C23" s="2" t="s">
        <v>8</v>
      </c>
      <c r="D23" s="2" t="s">
        <v>12</v>
      </c>
      <c r="E23" s="3">
        <v>44289</v>
      </c>
      <c r="F23" s="6">
        <v>44308</v>
      </c>
    </row>
    <row r="24" spans="2:6" x14ac:dyDescent="0.25">
      <c r="B24" s="5" t="s">
        <v>7</v>
      </c>
      <c r="C24" s="2" t="s">
        <v>8</v>
      </c>
      <c r="D24" s="2" t="s">
        <v>19</v>
      </c>
      <c r="E24" s="3">
        <v>44303</v>
      </c>
      <c r="F24" s="6">
        <v>44320</v>
      </c>
    </row>
    <row r="25" spans="2:6" x14ac:dyDescent="0.25">
      <c r="B25" s="5" t="s">
        <v>7</v>
      </c>
      <c r="C25" s="2" t="s">
        <v>8</v>
      </c>
      <c r="D25" s="2" t="s">
        <v>19</v>
      </c>
      <c r="E25" s="3">
        <v>44305</v>
      </c>
      <c r="F25" s="6">
        <v>44319</v>
      </c>
    </row>
    <row r="26" spans="2:6" x14ac:dyDescent="0.25">
      <c r="B26" s="5" t="s">
        <v>5</v>
      </c>
      <c r="C26" s="2" t="s">
        <v>9</v>
      </c>
      <c r="D26" s="2" t="s">
        <v>13</v>
      </c>
      <c r="E26" s="3">
        <v>44336</v>
      </c>
      <c r="F26" s="6">
        <v>44339</v>
      </c>
    </row>
    <row r="27" spans="2:6" ht="15.75" thickBot="1" x14ac:dyDescent="0.3">
      <c r="B27" s="8" t="s">
        <v>6</v>
      </c>
      <c r="C27" s="9" t="s">
        <v>9</v>
      </c>
      <c r="D27" s="9" t="s">
        <v>18</v>
      </c>
      <c r="E27" s="10">
        <v>44338</v>
      </c>
      <c r="F27" s="11">
        <v>44349</v>
      </c>
    </row>
    <row r="28" spans="2:6" ht="121.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EE78-E403-458C-AE4D-A22CBFAF3F0E}">
  <dimension ref="B1:S27"/>
  <sheetViews>
    <sheetView showGridLines="0" workbookViewId="0">
      <selection activeCell="F56" sqref="F56"/>
    </sheetView>
  </sheetViews>
  <sheetFormatPr defaultRowHeight="15" x14ac:dyDescent="0.25"/>
  <cols>
    <col min="1" max="1" width="3" customWidth="1"/>
    <col min="2" max="2" width="12.85546875" customWidth="1"/>
    <col min="3" max="3" width="13.42578125" customWidth="1"/>
    <col min="4" max="4" width="10.5703125" customWidth="1"/>
    <col min="5" max="6" width="15.7109375" customWidth="1"/>
    <col min="7" max="7" width="2.42578125" customWidth="1"/>
    <col min="8" max="8" width="22.85546875" customWidth="1"/>
    <col min="9" max="9" width="10.7109375" customWidth="1"/>
    <col min="13" max="13" width="9.7109375" bestFit="1" customWidth="1"/>
    <col min="14" max="14" width="9.85546875" bestFit="1" customWidth="1"/>
    <col min="15" max="15" width="8.42578125" bestFit="1" customWidth="1"/>
    <col min="16" max="16" width="13.7109375" bestFit="1" customWidth="1"/>
    <col min="17" max="17" width="13.140625" bestFit="1" customWidth="1"/>
    <col min="18" max="18" width="3.140625" customWidth="1"/>
    <col min="19" max="19" width="39.5703125" bestFit="1" customWidth="1"/>
  </cols>
  <sheetData>
    <row r="1" spans="2:19" ht="15.75" thickBot="1" x14ac:dyDescent="0.3"/>
    <row r="2" spans="2:19" ht="16.5" thickBot="1" x14ac:dyDescent="0.3">
      <c r="B2" s="15" t="s">
        <v>25</v>
      </c>
      <c r="C2" s="16"/>
      <c r="D2" s="16"/>
      <c r="E2" s="16"/>
      <c r="F2" s="17"/>
      <c r="M2" s="38" t="s">
        <v>42</v>
      </c>
      <c r="N2" s="39"/>
      <c r="O2" s="39"/>
      <c r="P2" s="39"/>
      <c r="Q2" s="40"/>
    </row>
    <row r="3" spans="2:19" ht="15.75" thickBot="1" x14ac:dyDescent="0.3"/>
    <row r="4" spans="2:19" x14ac:dyDescent="0.25">
      <c r="B4" s="12" t="s">
        <v>0</v>
      </c>
      <c r="C4" s="13" t="s">
        <v>1</v>
      </c>
      <c r="D4" s="13" t="s">
        <v>2</v>
      </c>
      <c r="E4" s="13" t="s">
        <v>3</v>
      </c>
      <c r="F4" s="14" t="s">
        <v>4</v>
      </c>
      <c r="M4" s="12" t="s">
        <v>0</v>
      </c>
      <c r="N4" s="13" t="s">
        <v>1</v>
      </c>
      <c r="O4" s="13" t="s">
        <v>2</v>
      </c>
      <c r="P4" s="13" t="s">
        <v>3</v>
      </c>
      <c r="Q4" s="14" t="s">
        <v>4</v>
      </c>
    </row>
    <row r="5" spans="2:19" x14ac:dyDescent="0.25">
      <c r="B5" s="5" t="s">
        <v>5</v>
      </c>
      <c r="C5" s="2" t="s">
        <v>8</v>
      </c>
      <c r="D5" s="2" t="s">
        <v>10</v>
      </c>
      <c r="E5" s="3">
        <v>44302</v>
      </c>
      <c r="F5" s="6">
        <v>44353</v>
      </c>
      <c r="M5" s="5" t="s">
        <v>5</v>
      </c>
      <c r="N5" s="2" t="s">
        <v>8</v>
      </c>
      <c r="O5" s="2" t="s">
        <v>10</v>
      </c>
      <c r="P5" s="3">
        <v>44302</v>
      </c>
      <c r="Q5" s="6">
        <v>44353</v>
      </c>
    </row>
    <row r="6" spans="2:19" x14ac:dyDescent="0.25">
      <c r="B6" s="5" t="s">
        <v>6</v>
      </c>
      <c r="C6" s="2" t="s">
        <v>9</v>
      </c>
      <c r="D6" s="2" t="s">
        <v>14</v>
      </c>
      <c r="E6" s="3">
        <v>44338</v>
      </c>
      <c r="F6" s="7"/>
      <c r="M6" s="5" t="s">
        <v>6</v>
      </c>
      <c r="N6" s="2" t="s">
        <v>9</v>
      </c>
      <c r="O6" s="2" t="s">
        <v>14</v>
      </c>
      <c r="P6" s="3">
        <v>44338</v>
      </c>
      <c r="Q6" s="7"/>
    </row>
    <row r="7" spans="2:19" x14ac:dyDescent="0.25">
      <c r="B7" s="5" t="s">
        <v>7</v>
      </c>
      <c r="C7" s="2" t="s">
        <v>8</v>
      </c>
      <c r="D7" s="2" t="s">
        <v>19</v>
      </c>
      <c r="E7" s="3">
        <v>44303</v>
      </c>
      <c r="F7" s="6">
        <v>44333</v>
      </c>
      <c r="M7" s="5" t="s">
        <v>7</v>
      </c>
      <c r="N7" s="2" t="s">
        <v>8</v>
      </c>
      <c r="O7" s="2" t="s">
        <v>19</v>
      </c>
      <c r="P7" s="3">
        <v>44303</v>
      </c>
      <c r="Q7" s="6">
        <v>44333</v>
      </c>
    </row>
    <row r="8" spans="2:19" x14ac:dyDescent="0.25">
      <c r="B8" s="5" t="s">
        <v>5</v>
      </c>
      <c r="C8" s="2" t="s">
        <v>8</v>
      </c>
      <c r="D8" s="2" t="s">
        <v>10</v>
      </c>
      <c r="E8" s="3">
        <v>44329</v>
      </c>
      <c r="F8" s="7" t="s">
        <v>22</v>
      </c>
      <c r="M8" s="5" t="s">
        <v>5</v>
      </c>
      <c r="N8" s="2" t="s">
        <v>8</v>
      </c>
      <c r="O8" s="2" t="s">
        <v>10</v>
      </c>
      <c r="P8" s="3">
        <v>44329</v>
      </c>
      <c r="Q8" s="7" t="s">
        <v>22</v>
      </c>
    </row>
    <row r="9" spans="2:19" x14ac:dyDescent="0.25">
      <c r="B9" s="5" t="s">
        <v>6</v>
      </c>
      <c r="C9" s="2" t="s">
        <v>9</v>
      </c>
      <c r="D9" s="2" t="s">
        <v>15</v>
      </c>
      <c r="E9" s="3">
        <v>44304</v>
      </c>
      <c r="F9" s="6">
        <v>44308</v>
      </c>
      <c r="M9" s="5" t="s">
        <v>6</v>
      </c>
      <c r="N9" s="2" t="s">
        <v>9</v>
      </c>
      <c r="O9" s="2" t="s">
        <v>15</v>
      </c>
      <c r="P9" s="3">
        <v>44304</v>
      </c>
      <c r="Q9" s="6">
        <v>44308</v>
      </c>
    </row>
    <row r="10" spans="2:19" x14ac:dyDescent="0.25">
      <c r="B10" s="5" t="s">
        <v>7</v>
      </c>
      <c r="C10" s="2" t="s">
        <v>9</v>
      </c>
      <c r="D10" s="2" t="s">
        <v>20</v>
      </c>
      <c r="E10" s="3">
        <v>44301</v>
      </c>
      <c r="F10" s="7"/>
      <c r="M10" s="5" t="s">
        <v>7</v>
      </c>
      <c r="N10" s="2" t="s">
        <v>9</v>
      </c>
      <c r="O10" s="2" t="s">
        <v>20</v>
      </c>
      <c r="P10" s="3">
        <v>44301</v>
      </c>
      <c r="Q10" s="7"/>
    </row>
    <row r="11" spans="2:19" x14ac:dyDescent="0.25">
      <c r="B11" s="5" t="s">
        <v>6</v>
      </c>
      <c r="C11" s="2" t="s">
        <v>8</v>
      </c>
      <c r="D11" s="2" t="s">
        <v>16</v>
      </c>
      <c r="E11" s="3">
        <v>44307</v>
      </c>
      <c r="F11" s="7" t="s">
        <v>23</v>
      </c>
      <c r="M11" s="5" t="s">
        <v>6</v>
      </c>
      <c r="N11" s="2" t="s">
        <v>8</v>
      </c>
      <c r="O11" s="2" t="s">
        <v>16</v>
      </c>
      <c r="P11" s="3">
        <v>44307</v>
      </c>
      <c r="Q11" s="7" t="s">
        <v>23</v>
      </c>
    </row>
    <row r="12" spans="2:19" ht="15.75" thickBot="1" x14ac:dyDescent="0.3">
      <c r="B12" s="5" t="s">
        <v>6</v>
      </c>
      <c r="C12" s="2" t="s">
        <v>9</v>
      </c>
      <c r="D12" s="2" t="s">
        <v>15</v>
      </c>
      <c r="E12" s="3">
        <v>44335</v>
      </c>
      <c r="F12" s="7"/>
      <c r="M12" s="5" t="s">
        <v>6</v>
      </c>
      <c r="N12" s="2" t="s">
        <v>9</v>
      </c>
      <c r="O12" s="2" t="s">
        <v>15</v>
      </c>
      <c r="P12" s="3">
        <v>44335</v>
      </c>
      <c r="Q12" s="7"/>
    </row>
    <row r="13" spans="2:19" x14ac:dyDescent="0.25">
      <c r="B13" s="5" t="s">
        <v>5</v>
      </c>
      <c r="C13" s="2" t="s">
        <v>9</v>
      </c>
      <c r="D13" s="2" t="s">
        <v>11</v>
      </c>
      <c r="E13" s="3">
        <v>44316</v>
      </c>
      <c r="F13" s="7" t="s">
        <v>22</v>
      </c>
      <c r="H13" s="21" t="s">
        <v>24</v>
      </c>
      <c r="M13" s="5" t="s">
        <v>5</v>
      </c>
      <c r="N13" s="2" t="s">
        <v>9</v>
      </c>
      <c r="O13" s="2" t="s">
        <v>11</v>
      </c>
      <c r="P13" s="3">
        <v>44316</v>
      </c>
      <c r="Q13" s="7" t="s">
        <v>22</v>
      </c>
      <c r="S13" s="21" t="s">
        <v>24</v>
      </c>
    </row>
    <row r="14" spans="2:19" ht="15" customHeight="1" x14ac:dyDescent="0.25">
      <c r="B14" s="5" t="s">
        <v>7</v>
      </c>
      <c r="C14" s="2" t="s">
        <v>9</v>
      </c>
      <c r="D14" s="2" t="s">
        <v>20</v>
      </c>
      <c r="E14" s="3">
        <v>44301</v>
      </c>
      <c r="F14" s="6">
        <v>44317</v>
      </c>
      <c r="H14" s="22"/>
      <c r="M14" s="5" t="s">
        <v>7</v>
      </c>
      <c r="N14" s="2" t="s">
        <v>9</v>
      </c>
      <c r="O14" s="2" t="s">
        <v>20</v>
      </c>
      <c r="P14" s="3">
        <v>44301</v>
      </c>
      <c r="Q14" s="6">
        <v>44317</v>
      </c>
      <c r="S14" s="22"/>
    </row>
    <row r="15" spans="2:19" ht="15.75" thickBot="1" x14ac:dyDescent="0.3">
      <c r="B15" s="5" t="s">
        <v>5</v>
      </c>
      <c r="C15" s="2" t="s">
        <v>8</v>
      </c>
      <c r="D15" s="2" t="s">
        <v>12</v>
      </c>
      <c r="E15" s="3">
        <v>44332</v>
      </c>
      <c r="F15" s="7" t="s">
        <v>22</v>
      </c>
      <c r="H15" s="18">
        <f>COUNTIF(F5:F27,"&lt;&gt;"&amp;"")</f>
        <v>19</v>
      </c>
      <c r="M15" s="5" t="s">
        <v>5</v>
      </c>
      <c r="N15" s="2" t="s">
        <v>8</v>
      </c>
      <c r="O15" s="2" t="s">
        <v>12</v>
      </c>
      <c r="P15" s="3">
        <v>44332</v>
      </c>
      <c r="Q15" s="7" t="s">
        <v>22</v>
      </c>
      <c r="S15" s="18">
        <f>COUNTIF(Q5:Q27,"&lt;&gt;"&amp;"")</f>
        <v>19</v>
      </c>
    </row>
    <row r="16" spans="2:19" x14ac:dyDescent="0.25">
      <c r="B16" s="5" t="s">
        <v>6</v>
      </c>
      <c r="C16" s="2" t="s">
        <v>8</v>
      </c>
      <c r="D16" s="2" t="s">
        <v>17</v>
      </c>
      <c r="E16" s="3">
        <v>44335</v>
      </c>
      <c r="F16" s="6">
        <v>44353</v>
      </c>
      <c r="M16" s="5" t="s">
        <v>6</v>
      </c>
      <c r="N16" s="2" t="s">
        <v>8</v>
      </c>
      <c r="O16" s="2" t="s">
        <v>17</v>
      </c>
      <c r="P16" s="3">
        <v>44335</v>
      </c>
      <c r="Q16" s="6">
        <v>44353</v>
      </c>
    </row>
    <row r="17" spans="2:17" x14ac:dyDescent="0.25">
      <c r="B17" s="5" t="s">
        <v>6</v>
      </c>
      <c r="C17" s="2" t="s">
        <v>9</v>
      </c>
      <c r="D17" s="2" t="s">
        <v>15</v>
      </c>
      <c r="E17" s="3">
        <v>44317</v>
      </c>
      <c r="F17" s="6">
        <v>44332</v>
      </c>
      <c r="M17" s="5" t="s">
        <v>6</v>
      </c>
      <c r="N17" s="2" t="s">
        <v>9</v>
      </c>
      <c r="O17" s="2" t="s">
        <v>15</v>
      </c>
      <c r="P17" s="3">
        <v>44317</v>
      </c>
      <c r="Q17" s="6">
        <v>44332</v>
      </c>
    </row>
    <row r="18" spans="2:17" x14ac:dyDescent="0.25">
      <c r="B18" s="5" t="s">
        <v>5</v>
      </c>
      <c r="C18" s="2" t="s">
        <v>8</v>
      </c>
      <c r="D18" s="2" t="s">
        <v>10</v>
      </c>
      <c r="E18" s="3">
        <v>44329</v>
      </c>
      <c r="F18" s="6">
        <v>44363</v>
      </c>
      <c r="M18" s="5" t="s">
        <v>5</v>
      </c>
      <c r="N18" s="2" t="s">
        <v>8</v>
      </c>
      <c r="O18" s="2" t="s">
        <v>10</v>
      </c>
      <c r="P18" s="3">
        <v>44329</v>
      </c>
      <c r="Q18" s="6">
        <v>44363</v>
      </c>
    </row>
    <row r="19" spans="2:17" x14ac:dyDescent="0.25">
      <c r="B19" s="5" t="s">
        <v>7</v>
      </c>
      <c r="C19" s="2" t="s">
        <v>8</v>
      </c>
      <c r="D19" s="2" t="s">
        <v>19</v>
      </c>
      <c r="E19" s="3">
        <v>44304</v>
      </c>
      <c r="F19" s="6">
        <v>44311</v>
      </c>
      <c r="M19" s="5" t="s">
        <v>7</v>
      </c>
      <c r="N19" s="2" t="s">
        <v>8</v>
      </c>
      <c r="O19" s="2" t="s">
        <v>19</v>
      </c>
      <c r="P19" s="3">
        <v>44304</v>
      </c>
      <c r="Q19" s="6">
        <v>44311</v>
      </c>
    </row>
    <row r="20" spans="2:17" x14ac:dyDescent="0.25">
      <c r="B20" s="5" t="s">
        <v>7</v>
      </c>
      <c r="C20" s="2" t="s">
        <v>8</v>
      </c>
      <c r="D20" s="2" t="s">
        <v>21</v>
      </c>
      <c r="E20" s="3">
        <v>44315</v>
      </c>
      <c r="F20" s="6">
        <v>44342</v>
      </c>
      <c r="M20" s="5" t="s">
        <v>7</v>
      </c>
      <c r="N20" s="2" t="s">
        <v>8</v>
      </c>
      <c r="O20" s="2" t="s">
        <v>21</v>
      </c>
      <c r="P20" s="3">
        <v>44315</v>
      </c>
      <c r="Q20" s="6">
        <v>44342</v>
      </c>
    </row>
    <row r="21" spans="2:17" x14ac:dyDescent="0.25">
      <c r="B21" s="5" t="s">
        <v>5</v>
      </c>
      <c r="C21" s="2" t="s">
        <v>9</v>
      </c>
      <c r="D21" s="2" t="s">
        <v>11</v>
      </c>
      <c r="E21" s="3">
        <v>44329</v>
      </c>
      <c r="F21" s="7"/>
      <c r="M21" s="5" t="s">
        <v>5</v>
      </c>
      <c r="N21" s="2" t="s">
        <v>9</v>
      </c>
      <c r="O21" s="2" t="s">
        <v>11</v>
      </c>
      <c r="P21" s="3">
        <v>44329</v>
      </c>
      <c r="Q21" s="7"/>
    </row>
    <row r="22" spans="2:17" x14ac:dyDescent="0.25">
      <c r="B22" s="5" t="s">
        <v>6</v>
      </c>
      <c r="C22" s="2" t="s">
        <v>8</v>
      </c>
      <c r="D22" s="2" t="s">
        <v>16</v>
      </c>
      <c r="E22" s="3">
        <v>44318</v>
      </c>
      <c r="F22" s="6">
        <v>44334</v>
      </c>
      <c r="M22" s="5" t="s">
        <v>6</v>
      </c>
      <c r="N22" s="2" t="s">
        <v>8</v>
      </c>
      <c r="O22" s="2" t="s">
        <v>16</v>
      </c>
      <c r="P22" s="3">
        <v>44318</v>
      </c>
      <c r="Q22" s="6">
        <v>44334</v>
      </c>
    </row>
    <row r="23" spans="2:17" x14ac:dyDescent="0.25">
      <c r="B23" s="5" t="s">
        <v>5</v>
      </c>
      <c r="C23" s="2" t="s">
        <v>8</v>
      </c>
      <c r="D23" s="2" t="s">
        <v>12</v>
      </c>
      <c r="E23" s="3">
        <v>44289</v>
      </c>
      <c r="F23" s="6">
        <v>44308</v>
      </c>
      <c r="M23" s="5" t="s">
        <v>5</v>
      </c>
      <c r="N23" s="2" t="s">
        <v>8</v>
      </c>
      <c r="O23" s="2" t="s">
        <v>12</v>
      </c>
      <c r="P23" s="3">
        <v>44289</v>
      </c>
      <c r="Q23" s="6">
        <v>44308</v>
      </c>
    </row>
    <row r="24" spans="2:17" x14ac:dyDescent="0.25">
      <c r="B24" s="5" t="s">
        <v>7</v>
      </c>
      <c r="C24" s="2" t="s">
        <v>8</v>
      </c>
      <c r="D24" s="2" t="s">
        <v>19</v>
      </c>
      <c r="E24" s="3">
        <v>44303</v>
      </c>
      <c r="F24" s="6">
        <v>44320</v>
      </c>
      <c r="M24" s="5" t="s">
        <v>7</v>
      </c>
      <c r="N24" s="2" t="s">
        <v>8</v>
      </c>
      <c r="O24" s="2" t="s">
        <v>19</v>
      </c>
      <c r="P24" s="3">
        <v>44303</v>
      </c>
      <c r="Q24" s="6">
        <v>44320</v>
      </c>
    </row>
    <row r="25" spans="2:17" x14ac:dyDescent="0.25">
      <c r="B25" s="5" t="s">
        <v>7</v>
      </c>
      <c r="C25" s="2" t="s">
        <v>8</v>
      </c>
      <c r="D25" s="2" t="s">
        <v>19</v>
      </c>
      <c r="E25" s="3">
        <v>44305</v>
      </c>
      <c r="F25" s="6">
        <v>44319</v>
      </c>
      <c r="M25" s="5" t="s">
        <v>7</v>
      </c>
      <c r="N25" s="2" t="s">
        <v>8</v>
      </c>
      <c r="O25" s="2" t="s">
        <v>19</v>
      </c>
      <c r="P25" s="3">
        <v>44305</v>
      </c>
      <c r="Q25" s="6">
        <v>44319</v>
      </c>
    </row>
    <row r="26" spans="2:17" x14ac:dyDescent="0.25">
      <c r="B26" s="5" t="s">
        <v>5</v>
      </c>
      <c r="C26" s="2" t="s">
        <v>9</v>
      </c>
      <c r="D26" s="2" t="s">
        <v>13</v>
      </c>
      <c r="E26" s="3">
        <v>44336</v>
      </c>
      <c r="F26" s="6">
        <v>44339</v>
      </c>
      <c r="M26" s="5" t="s">
        <v>5</v>
      </c>
      <c r="N26" s="2" t="s">
        <v>9</v>
      </c>
      <c r="O26" s="2" t="s">
        <v>13</v>
      </c>
      <c r="P26" s="3">
        <v>44336</v>
      </c>
      <c r="Q26" s="6">
        <v>44339</v>
      </c>
    </row>
    <row r="27" spans="2:17" ht="15.75" thickBot="1" x14ac:dyDescent="0.3">
      <c r="B27" s="8" t="s">
        <v>6</v>
      </c>
      <c r="C27" s="9" t="s">
        <v>9</v>
      </c>
      <c r="D27" s="9" t="s">
        <v>18</v>
      </c>
      <c r="E27" s="10">
        <v>44338</v>
      </c>
      <c r="F27" s="11">
        <v>44349</v>
      </c>
      <c r="M27" s="8" t="s">
        <v>6</v>
      </c>
      <c r="N27" s="9" t="s">
        <v>9</v>
      </c>
      <c r="O27" s="9" t="s">
        <v>18</v>
      </c>
      <c r="P27" s="10">
        <v>44338</v>
      </c>
      <c r="Q27" s="11">
        <v>44349</v>
      </c>
    </row>
  </sheetData>
  <mergeCells count="4">
    <mergeCell ref="B2:F2"/>
    <mergeCell ref="H13:H14"/>
    <mergeCell ref="M2:Q2"/>
    <mergeCell ref="S13:S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3568-EC80-47B3-A8FF-2919D1B78ADC}">
  <dimension ref="B1:T27"/>
  <sheetViews>
    <sheetView showGridLines="0" workbookViewId="0">
      <selection activeCell="N2" sqref="N2:R2"/>
    </sheetView>
  </sheetViews>
  <sheetFormatPr defaultRowHeight="15" x14ac:dyDescent="0.25"/>
  <cols>
    <col min="1" max="1" width="3" customWidth="1"/>
    <col min="2" max="2" width="12.42578125" customWidth="1"/>
    <col min="3" max="3" width="13.5703125" customWidth="1"/>
    <col min="4" max="4" width="10.42578125" customWidth="1"/>
    <col min="5" max="5" width="14.85546875" customWidth="1"/>
    <col min="6" max="6" width="15.42578125" customWidth="1"/>
    <col min="7" max="7" width="2.5703125" customWidth="1"/>
    <col min="8" max="8" width="24.7109375" customWidth="1"/>
    <col min="9" max="9" width="9.140625" customWidth="1"/>
    <col min="14" max="14" width="9.7109375" bestFit="1" customWidth="1"/>
    <col min="15" max="15" width="9.85546875" bestFit="1" customWidth="1"/>
    <col min="16" max="16" width="8.42578125" bestFit="1" customWidth="1"/>
    <col min="17" max="17" width="13.7109375" bestFit="1" customWidth="1"/>
    <col min="18" max="18" width="13.140625" bestFit="1" customWidth="1"/>
    <col min="20" max="20" width="31" bestFit="1" customWidth="1"/>
  </cols>
  <sheetData>
    <row r="1" spans="2:20" ht="15.75" thickBot="1" x14ac:dyDescent="0.3"/>
    <row r="2" spans="2:20" ht="16.5" thickBot="1" x14ac:dyDescent="0.3">
      <c r="B2" s="15" t="s">
        <v>26</v>
      </c>
      <c r="C2" s="16"/>
      <c r="D2" s="16"/>
      <c r="E2" s="16"/>
      <c r="F2" s="17"/>
      <c r="N2" s="38" t="s">
        <v>42</v>
      </c>
      <c r="O2" s="39"/>
      <c r="P2" s="39"/>
      <c r="Q2" s="39"/>
      <c r="R2" s="40"/>
    </row>
    <row r="3" spans="2:20" ht="15.75" thickBot="1" x14ac:dyDescent="0.3"/>
    <row r="4" spans="2:20" x14ac:dyDescent="0.25">
      <c r="B4" s="12" t="s">
        <v>0</v>
      </c>
      <c r="C4" s="13" t="s">
        <v>1</v>
      </c>
      <c r="D4" s="13" t="s">
        <v>2</v>
      </c>
      <c r="E4" s="13" t="s">
        <v>3</v>
      </c>
      <c r="F4" s="14" t="s">
        <v>4</v>
      </c>
      <c r="N4" s="12" t="s">
        <v>0</v>
      </c>
      <c r="O4" s="13" t="s">
        <v>1</v>
      </c>
      <c r="P4" s="13" t="s">
        <v>2</v>
      </c>
      <c r="Q4" s="13" t="s">
        <v>3</v>
      </c>
      <c r="R4" s="14" t="s">
        <v>4</v>
      </c>
    </row>
    <row r="5" spans="2:20" x14ac:dyDescent="0.25">
      <c r="B5" s="5" t="s">
        <v>5</v>
      </c>
      <c r="C5" s="2" t="s">
        <v>8</v>
      </c>
      <c r="D5" s="2" t="s">
        <v>10</v>
      </c>
      <c r="E5" s="3">
        <v>44302</v>
      </c>
      <c r="F5" s="6">
        <v>44353</v>
      </c>
      <c r="N5" s="5" t="s">
        <v>5</v>
      </c>
      <c r="O5" s="2" t="s">
        <v>8</v>
      </c>
      <c r="P5" s="2" t="s">
        <v>10</v>
      </c>
      <c r="Q5" s="3">
        <v>44302</v>
      </c>
      <c r="R5" s="6">
        <v>44353</v>
      </c>
    </row>
    <row r="6" spans="2:20" x14ac:dyDescent="0.25">
      <c r="B6" s="5" t="s">
        <v>6</v>
      </c>
      <c r="C6" s="2" t="s">
        <v>9</v>
      </c>
      <c r="D6" s="2" t="s">
        <v>14</v>
      </c>
      <c r="E6" s="3">
        <v>44338</v>
      </c>
      <c r="F6" s="7"/>
      <c r="N6" s="5" t="s">
        <v>6</v>
      </c>
      <c r="O6" s="2" t="s">
        <v>9</v>
      </c>
      <c r="P6" s="2" t="s">
        <v>14</v>
      </c>
      <c r="Q6" s="3">
        <v>44338</v>
      </c>
      <c r="R6" s="7"/>
    </row>
    <row r="7" spans="2:20" x14ac:dyDescent="0.25">
      <c r="B7" s="5" t="s">
        <v>7</v>
      </c>
      <c r="C7" s="2" t="s">
        <v>8</v>
      </c>
      <c r="D7" s="2" t="s">
        <v>19</v>
      </c>
      <c r="E7" s="3">
        <v>44303</v>
      </c>
      <c r="F7" s="6">
        <v>44333</v>
      </c>
      <c r="N7" s="5" t="s">
        <v>7</v>
      </c>
      <c r="O7" s="2" t="s">
        <v>8</v>
      </c>
      <c r="P7" s="2" t="s">
        <v>19</v>
      </c>
      <c r="Q7" s="3">
        <v>44303</v>
      </c>
      <c r="R7" s="6">
        <v>44333</v>
      </c>
    </row>
    <row r="8" spans="2:20" x14ac:dyDescent="0.25">
      <c r="B8" s="5" t="s">
        <v>5</v>
      </c>
      <c r="C8" s="2" t="s">
        <v>8</v>
      </c>
      <c r="D8" s="2" t="s">
        <v>10</v>
      </c>
      <c r="E8" s="3">
        <v>44329</v>
      </c>
      <c r="F8" s="7" t="s">
        <v>22</v>
      </c>
      <c r="N8" s="5" t="s">
        <v>5</v>
      </c>
      <c r="O8" s="2" t="s">
        <v>8</v>
      </c>
      <c r="P8" s="2" t="s">
        <v>10</v>
      </c>
      <c r="Q8" s="3">
        <v>44329</v>
      </c>
      <c r="R8" s="7" t="s">
        <v>22</v>
      </c>
    </row>
    <row r="9" spans="2:20" x14ac:dyDescent="0.25">
      <c r="B9" s="5" t="s">
        <v>6</v>
      </c>
      <c r="C9" s="2" t="s">
        <v>9</v>
      </c>
      <c r="D9" s="2" t="s">
        <v>15</v>
      </c>
      <c r="E9" s="3">
        <v>44304</v>
      </c>
      <c r="F9" s="6">
        <v>44308</v>
      </c>
      <c r="N9" s="5" t="s">
        <v>6</v>
      </c>
      <c r="O9" s="2" t="s">
        <v>9</v>
      </c>
      <c r="P9" s="2" t="s">
        <v>15</v>
      </c>
      <c r="Q9" s="3">
        <v>44304</v>
      </c>
      <c r="R9" s="6">
        <v>44308</v>
      </c>
    </row>
    <row r="10" spans="2:20" x14ac:dyDescent="0.25">
      <c r="B10" s="5" t="s">
        <v>7</v>
      </c>
      <c r="C10" s="2" t="s">
        <v>9</v>
      </c>
      <c r="D10" s="2" t="s">
        <v>20</v>
      </c>
      <c r="E10" s="3">
        <v>44301</v>
      </c>
      <c r="F10" s="7"/>
      <c r="N10" s="5" t="s">
        <v>7</v>
      </c>
      <c r="O10" s="2" t="s">
        <v>9</v>
      </c>
      <c r="P10" s="2" t="s">
        <v>20</v>
      </c>
      <c r="Q10" s="3">
        <v>44301</v>
      </c>
      <c r="R10" s="7"/>
    </row>
    <row r="11" spans="2:20" x14ac:dyDescent="0.25">
      <c r="B11" s="5" t="s">
        <v>6</v>
      </c>
      <c r="C11" s="2" t="s">
        <v>8</v>
      </c>
      <c r="D11" s="2" t="s">
        <v>16</v>
      </c>
      <c r="E11" s="3">
        <v>44307</v>
      </c>
      <c r="F11" s="7" t="s">
        <v>23</v>
      </c>
      <c r="N11" s="5" t="s">
        <v>6</v>
      </c>
      <c r="O11" s="2" t="s">
        <v>8</v>
      </c>
      <c r="P11" s="2" t="s">
        <v>16</v>
      </c>
      <c r="Q11" s="3">
        <v>44307</v>
      </c>
      <c r="R11" s="7" t="s">
        <v>23</v>
      </c>
    </row>
    <row r="12" spans="2:20" ht="15.75" thickBot="1" x14ac:dyDescent="0.3">
      <c r="B12" s="5" t="s">
        <v>6</v>
      </c>
      <c r="C12" s="2" t="s">
        <v>9</v>
      </c>
      <c r="D12" s="2" t="s">
        <v>15</v>
      </c>
      <c r="E12" s="3">
        <v>44335</v>
      </c>
      <c r="F12" s="7"/>
      <c r="N12" s="5" t="s">
        <v>6</v>
      </c>
      <c r="O12" s="2" t="s">
        <v>9</v>
      </c>
      <c r="P12" s="2" t="s">
        <v>15</v>
      </c>
      <c r="Q12" s="3">
        <v>44335</v>
      </c>
      <c r="R12" s="7"/>
    </row>
    <row r="13" spans="2:20" x14ac:dyDescent="0.25">
      <c r="B13" s="5" t="s">
        <v>5</v>
      </c>
      <c r="C13" s="2" t="s">
        <v>9</v>
      </c>
      <c r="D13" s="2" t="s">
        <v>11</v>
      </c>
      <c r="E13" s="3">
        <v>44316</v>
      </c>
      <c r="F13" s="7" t="s">
        <v>22</v>
      </c>
      <c r="H13" s="19" t="s">
        <v>27</v>
      </c>
      <c r="N13" s="5" t="s">
        <v>5</v>
      </c>
      <c r="O13" s="2" t="s">
        <v>9</v>
      </c>
      <c r="P13" s="2" t="s">
        <v>11</v>
      </c>
      <c r="Q13" s="3">
        <v>44316</v>
      </c>
      <c r="R13" s="7" t="s">
        <v>22</v>
      </c>
      <c r="T13" s="19" t="s">
        <v>27</v>
      </c>
    </row>
    <row r="14" spans="2:20" x14ac:dyDescent="0.25">
      <c r="B14" s="5" t="s">
        <v>7</v>
      </c>
      <c r="C14" s="2" t="s">
        <v>9</v>
      </c>
      <c r="D14" s="2" t="s">
        <v>20</v>
      </c>
      <c r="E14" s="3">
        <v>44301</v>
      </c>
      <c r="F14" s="6">
        <v>44317</v>
      </c>
      <c r="H14" s="20"/>
      <c r="N14" s="5" t="s">
        <v>7</v>
      </c>
      <c r="O14" s="2" t="s">
        <v>9</v>
      </c>
      <c r="P14" s="2" t="s">
        <v>20</v>
      </c>
      <c r="Q14" s="3">
        <v>44301</v>
      </c>
      <c r="R14" s="6">
        <v>44317</v>
      </c>
      <c r="T14" s="20"/>
    </row>
    <row r="15" spans="2:20" ht="15.75" thickBot="1" x14ac:dyDescent="0.3">
      <c r="B15" s="5" t="s">
        <v>5</v>
      </c>
      <c r="C15" s="2" t="s">
        <v>8</v>
      </c>
      <c r="D15" s="2" t="s">
        <v>12</v>
      </c>
      <c r="E15" s="3">
        <v>44332</v>
      </c>
      <c r="F15" s="7" t="s">
        <v>22</v>
      </c>
      <c r="H15" s="18">
        <f>COUNTIF(E5:E27,"&lt;5/1/2021")</f>
        <v>12</v>
      </c>
      <c r="N15" s="5" t="s">
        <v>5</v>
      </c>
      <c r="O15" s="2" t="s">
        <v>8</v>
      </c>
      <c r="P15" s="2" t="s">
        <v>12</v>
      </c>
      <c r="Q15" s="3">
        <v>44332</v>
      </c>
      <c r="R15" s="7" t="s">
        <v>22</v>
      </c>
      <c r="T15" s="18">
        <f>COUNTIF(Q5:Q27,"&lt;5/1/2021")</f>
        <v>12</v>
      </c>
    </row>
    <row r="16" spans="2:20" x14ac:dyDescent="0.25">
      <c r="B16" s="5" t="s">
        <v>6</v>
      </c>
      <c r="C16" s="2" t="s">
        <v>8</v>
      </c>
      <c r="D16" s="2" t="s">
        <v>17</v>
      </c>
      <c r="E16" s="3">
        <v>44335</v>
      </c>
      <c r="F16" s="6">
        <v>44353</v>
      </c>
      <c r="N16" s="5" t="s">
        <v>6</v>
      </c>
      <c r="O16" s="2" t="s">
        <v>8</v>
      </c>
      <c r="P16" s="2" t="s">
        <v>17</v>
      </c>
      <c r="Q16" s="3">
        <v>44335</v>
      </c>
      <c r="R16" s="6">
        <v>44353</v>
      </c>
    </row>
    <row r="17" spans="2:18" x14ac:dyDescent="0.25">
      <c r="B17" s="5" t="s">
        <v>6</v>
      </c>
      <c r="C17" s="2" t="s">
        <v>9</v>
      </c>
      <c r="D17" s="2" t="s">
        <v>15</v>
      </c>
      <c r="E17" s="3">
        <v>44317</v>
      </c>
      <c r="F17" s="6">
        <v>44332</v>
      </c>
      <c r="N17" s="5" t="s">
        <v>6</v>
      </c>
      <c r="O17" s="2" t="s">
        <v>9</v>
      </c>
      <c r="P17" s="2" t="s">
        <v>15</v>
      </c>
      <c r="Q17" s="3">
        <v>44317</v>
      </c>
      <c r="R17" s="6">
        <v>44332</v>
      </c>
    </row>
    <row r="18" spans="2:18" x14ac:dyDescent="0.25">
      <c r="B18" s="5" t="s">
        <v>5</v>
      </c>
      <c r="C18" s="2" t="s">
        <v>8</v>
      </c>
      <c r="D18" s="2" t="s">
        <v>10</v>
      </c>
      <c r="E18" s="3">
        <v>44329</v>
      </c>
      <c r="F18" s="6">
        <v>44363</v>
      </c>
      <c r="N18" s="5" t="s">
        <v>5</v>
      </c>
      <c r="O18" s="2" t="s">
        <v>8</v>
      </c>
      <c r="P18" s="2" t="s">
        <v>10</v>
      </c>
      <c r="Q18" s="3">
        <v>44329</v>
      </c>
      <c r="R18" s="6">
        <v>44363</v>
      </c>
    </row>
    <row r="19" spans="2:18" x14ac:dyDescent="0.25">
      <c r="B19" s="5" t="s">
        <v>7</v>
      </c>
      <c r="C19" s="2" t="s">
        <v>8</v>
      </c>
      <c r="D19" s="2" t="s">
        <v>19</v>
      </c>
      <c r="E19" s="3">
        <v>44304</v>
      </c>
      <c r="F19" s="6">
        <v>44311</v>
      </c>
      <c r="N19" s="5" t="s">
        <v>7</v>
      </c>
      <c r="O19" s="2" t="s">
        <v>8</v>
      </c>
      <c r="P19" s="2" t="s">
        <v>19</v>
      </c>
      <c r="Q19" s="3">
        <v>44304</v>
      </c>
      <c r="R19" s="6">
        <v>44311</v>
      </c>
    </row>
    <row r="20" spans="2:18" x14ac:dyDescent="0.25">
      <c r="B20" s="5" t="s">
        <v>7</v>
      </c>
      <c r="C20" s="2" t="s">
        <v>8</v>
      </c>
      <c r="D20" s="2" t="s">
        <v>21</v>
      </c>
      <c r="E20" s="3">
        <v>44315</v>
      </c>
      <c r="F20" s="6">
        <v>44342</v>
      </c>
      <c r="N20" s="5" t="s">
        <v>7</v>
      </c>
      <c r="O20" s="2" t="s">
        <v>8</v>
      </c>
      <c r="P20" s="2" t="s">
        <v>21</v>
      </c>
      <c r="Q20" s="3">
        <v>44315</v>
      </c>
      <c r="R20" s="6">
        <v>44342</v>
      </c>
    </row>
    <row r="21" spans="2:18" x14ac:dyDescent="0.25">
      <c r="B21" s="5" t="s">
        <v>5</v>
      </c>
      <c r="C21" s="2" t="s">
        <v>9</v>
      </c>
      <c r="D21" s="2" t="s">
        <v>11</v>
      </c>
      <c r="E21" s="3">
        <v>44329</v>
      </c>
      <c r="F21" s="7"/>
      <c r="N21" s="5" t="s">
        <v>5</v>
      </c>
      <c r="O21" s="2" t="s">
        <v>9</v>
      </c>
      <c r="P21" s="2" t="s">
        <v>11</v>
      </c>
      <c r="Q21" s="3">
        <v>44329</v>
      </c>
      <c r="R21" s="7"/>
    </row>
    <row r="22" spans="2:18" x14ac:dyDescent="0.25">
      <c r="B22" s="5" t="s">
        <v>6</v>
      </c>
      <c r="C22" s="2" t="s">
        <v>8</v>
      </c>
      <c r="D22" s="2" t="s">
        <v>16</v>
      </c>
      <c r="E22" s="3">
        <v>44318</v>
      </c>
      <c r="F22" s="6">
        <v>44334</v>
      </c>
      <c r="N22" s="5" t="s">
        <v>6</v>
      </c>
      <c r="O22" s="2" t="s">
        <v>8</v>
      </c>
      <c r="P22" s="2" t="s">
        <v>16</v>
      </c>
      <c r="Q22" s="3">
        <v>44318</v>
      </c>
      <c r="R22" s="6">
        <v>44334</v>
      </c>
    </row>
    <row r="23" spans="2:18" x14ac:dyDescent="0.25">
      <c r="B23" s="5" t="s">
        <v>5</v>
      </c>
      <c r="C23" s="2" t="s">
        <v>8</v>
      </c>
      <c r="D23" s="2" t="s">
        <v>12</v>
      </c>
      <c r="E23" s="3">
        <v>44289</v>
      </c>
      <c r="F23" s="6">
        <v>44308</v>
      </c>
      <c r="N23" s="5" t="s">
        <v>5</v>
      </c>
      <c r="O23" s="2" t="s">
        <v>8</v>
      </c>
      <c r="P23" s="2" t="s">
        <v>12</v>
      </c>
      <c r="Q23" s="3">
        <v>44289</v>
      </c>
      <c r="R23" s="6">
        <v>44308</v>
      </c>
    </row>
    <row r="24" spans="2:18" x14ac:dyDescent="0.25">
      <c r="B24" s="5" t="s">
        <v>7</v>
      </c>
      <c r="C24" s="2" t="s">
        <v>8</v>
      </c>
      <c r="D24" s="2" t="s">
        <v>19</v>
      </c>
      <c r="E24" s="3">
        <v>44303</v>
      </c>
      <c r="F24" s="6">
        <v>44320</v>
      </c>
      <c r="N24" s="5" t="s">
        <v>7</v>
      </c>
      <c r="O24" s="2" t="s">
        <v>8</v>
      </c>
      <c r="P24" s="2" t="s">
        <v>19</v>
      </c>
      <c r="Q24" s="3">
        <v>44303</v>
      </c>
      <c r="R24" s="6">
        <v>44320</v>
      </c>
    </row>
    <row r="25" spans="2:18" x14ac:dyDescent="0.25">
      <c r="B25" s="5" t="s">
        <v>7</v>
      </c>
      <c r="C25" s="2" t="s">
        <v>8</v>
      </c>
      <c r="D25" s="2" t="s">
        <v>19</v>
      </c>
      <c r="E25" s="3">
        <v>44305</v>
      </c>
      <c r="F25" s="6">
        <v>44319</v>
      </c>
      <c r="N25" s="5" t="s">
        <v>7</v>
      </c>
      <c r="O25" s="2" t="s">
        <v>8</v>
      </c>
      <c r="P25" s="2" t="s">
        <v>19</v>
      </c>
      <c r="Q25" s="3">
        <v>44305</v>
      </c>
      <c r="R25" s="6">
        <v>44319</v>
      </c>
    </row>
    <row r="26" spans="2:18" x14ac:dyDescent="0.25">
      <c r="B26" s="5" t="s">
        <v>5</v>
      </c>
      <c r="C26" s="2" t="s">
        <v>9</v>
      </c>
      <c r="D26" s="2" t="s">
        <v>13</v>
      </c>
      <c r="E26" s="3">
        <v>44336</v>
      </c>
      <c r="F26" s="6">
        <v>44339</v>
      </c>
      <c r="N26" s="5" t="s">
        <v>5</v>
      </c>
      <c r="O26" s="2" t="s">
        <v>9</v>
      </c>
      <c r="P26" s="2" t="s">
        <v>13</v>
      </c>
      <c r="Q26" s="3">
        <v>44336</v>
      </c>
      <c r="R26" s="6">
        <v>44339</v>
      </c>
    </row>
    <row r="27" spans="2:18" ht="15.75" thickBot="1" x14ac:dyDescent="0.3">
      <c r="B27" s="8" t="s">
        <v>6</v>
      </c>
      <c r="C27" s="9" t="s">
        <v>9</v>
      </c>
      <c r="D27" s="9" t="s">
        <v>18</v>
      </c>
      <c r="E27" s="10">
        <v>44338</v>
      </c>
      <c r="F27" s="11">
        <v>44349</v>
      </c>
      <c r="N27" s="8" t="s">
        <v>6</v>
      </c>
      <c r="O27" s="9" t="s">
        <v>9</v>
      </c>
      <c r="P27" s="9" t="s">
        <v>18</v>
      </c>
      <c r="Q27" s="10">
        <v>44338</v>
      </c>
      <c r="R27" s="11">
        <v>44349</v>
      </c>
    </row>
  </sheetData>
  <mergeCells count="4">
    <mergeCell ref="B2:F2"/>
    <mergeCell ref="H13:H14"/>
    <mergeCell ref="N2:R2"/>
    <mergeCell ref="T13:T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68EC-70B9-4929-9A5D-86B117A73C56}">
  <dimension ref="B1:T27"/>
  <sheetViews>
    <sheetView showGridLines="0" workbookViewId="0">
      <selection activeCell="N2" sqref="N2:R2"/>
    </sheetView>
  </sheetViews>
  <sheetFormatPr defaultRowHeight="15" x14ac:dyDescent="0.25"/>
  <cols>
    <col min="1" max="1" width="3.28515625" customWidth="1"/>
    <col min="2" max="2" width="12.140625" customWidth="1"/>
    <col min="3" max="3" width="11.85546875" customWidth="1"/>
    <col min="4" max="4" width="11.28515625" customWidth="1"/>
    <col min="5" max="6" width="15.7109375" customWidth="1"/>
    <col min="7" max="7" width="2.85546875" customWidth="1"/>
    <col min="8" max="8" width="25.42578125" customWidth="1"/>
    <col min="9" max="9" width="10.85546875" customWidth="1"/>
    <col min="14" max="14" width="9.7109375" bestFit="1" customWidth="1"/>
    <col min="15" max="15" width="9.85546875" bestFit="1" customWidth="1"/>
    <col min="16" max="16" width="8.42578125" bestFit="1" customWidth="1"/>
    <col min="17" max="17" width="13.7109375" bestFit="1" customWidth="1"/>
    <col min="18" max="18" width="13.140625" bestFit="1" customWidth="1"/>
    <col min="20" max="20" width="30.5703125" bestFit="1" customWidth="1"/>
  </cols>
  <sheetData>
    <row r="1" spans="2:20" ht="15.75" thickBot="1" x14ac:dyDescent="0.3"/>
    <row r="2" spans="2:20" ht="16.5" thickBot="1" x14ac:dyDescent="0.3">
      <c r="B2" s="15" t="s">
        <v>29</v>
      </c>
      <c r="C2" s="16"/>
      <c r="D2" s="16"/>
      <c r="E2" s="16"/>
      <c r="F2" s="17"/>
      <c r="N2" s="38" t="s">
        <v>42</v>
      </c>
      <c r="O2" s="39"/>
      <c r="P2" s="39"/>
      <c r="Q2" s="39"/>
      <c r="R2" s="40"/>
    </row>
    <row r="3" spans="2:20" ht="15.75" thickBot="1" x14ac:dyDescent="0.3"/>
    <row r="4" spans="2:20" x14ac:dyDescent="0.25">
      <c r="B4" s="12" t="s">
        <v>0</v>
      </c>
      <c r="C4" s="13" t="s">
        <v>1</v>
      </c>
      <c r="D4" s="13" t="s">
        <v>2</v>
      </c>
      <c r="E4" s="13" t="s">
        <v>3</v>
      </c>
      <c r="F4" s="14" t="s">
        <v>4</v>
      </c>
      <c r="N4" s="12" t="s">
        <v>0</v>
      </c>
      <c r="O4" s="13" t="s">
        <v>1</v>
      </c>
      <c r="P4" s="13" t="s">
        <v>2</v>
      </c>
      <c r="Q4" s="13" t="s">
        <v>3</v>
      </c>
      <c r="R4" s="14" t="s">
        <v>4</v>
      </c>
    </row>
    <row r="5" spans="2:20" x14ac:dyDescent="0.25">
      <c r="B5" s="5" t="s">
        <v>5</v>
      </c>
      <c r="C5" s="2" t="s">
        <v>8</v>
      </c>
      <c r="D5" s="2" t="s">
        <v>10</v>
      </c>
      <c r="E5" s="3">
        <v>44302</v>
      </c>
      <c r="F5" s="6">
        <v>44353</v>
      </c>
      <c r="N5" s="5" t="s">
        <v>5</v>
      </c>
      <c r="O5" s="2" t="s">
        <v>8</v>
      </c>
      <c r="P5" s="2" t="s">
        <v>10</v>
      </c>
      <c r="Q5" s="3">
        <v>44302</v>
      </c>
      <c r="R5" s="6">
        <v>44353</v>
      </c>
    </row>
    <row r="6" spans="2:20" x14ac:dyDescent="0.25">
      <c r="B6" s="5" t="s">
        <v>6</v>
      </c>
      <c r="C6" s="2" t="s">
        <v>9</v>
      </c>
      <c r="D6" s="2" t="s">
        <v>14</v>
      </c>
      <c r="E6" s="3">
        <v>44338</v>
      </c>
      <c r="F6" s="7"/>
      <c r="N6" s="5" t="s">
        <v>6</v>
      </c>
      <c r="O6" s="2" t="s">
        <v>9</v>
      </c>
      <c r="P6" s="2" t="s">
        <v>14</v>
      </c>
      <c r="Q6" s="3">
        <v>44338</v>
      </c>
      <c r="R6" s="7"/>
    </row>
    <row r="7" spans="2:20" x14ac:dyDescent="0.25">
      <c r="B7" s="5" t="s">
        <v>7</v>
      </c>
      <c r="C7" s="2" t="s">
        <v>8</v>
      </c>
      <c r="D7" s="2" t="s">
        <v>19</v>
      </c>
      <c r="E7" s="3">
        <v>44303</v>
      </c>
      <c r="F7" s="6">
        <v>44333</v>
      </c>
      <c r="N7" s="5" t="s">
        <v>7</v>
      </c>
      <c r="O7" s="2" t="s">
        <v>8</v>
      </c>
      <c r="P7" s="2" t="s">
        <v>19</v>
      </c>
      <c r="Q7" s="3">
        <v>44303</v>
      </c>
      <c r="R7" s="6">
        <v>44333</v>
      </c>
    </row>
    <row r="8" spans="2:20" x14ac:dyDescent="0.25">
      <c r="B8" s="5" t="s">
        <v>5</v>
      </c>
      <c r="C8" s="2" t="s">
        <v>8</v>
      </c>
      <c r="D8" s="2" t="s">
        <v>10</v>
      </c>
      <c r="E8" s="3">
        <v>44329</v>
      </c>
      <c r="F8" s="7" t="s">
        <v>22</v>
      </c>
      <c r="N8" s="5" t="s">
        <v>5</v>
      </c>
      <c r="O8" s="2" t="s">
        <v>8</v>
      </c>
      <c r="P8" s="2" t="s">
        <v>10</v>
      </c>
      <c r="Q8" s="3">
        <v>44329</v>
      </c>
      <c r="R8" s="7" t="s">
        <v>22</v>
      </c>
    </row>
    <row r="9" spans="2:20" x14ac:dyDescent="0.25">
      <c r="B9" s="5" t="s">
        <v>6</v>
      </c>
      <c r="C9" s="2" t="s">
        <v>9</v>
      </c>
      <c r="D9" s="2" t="s">
        <v>15</v>
      </c>
      <c r="E9" s="3">
        <v>44304</v>
      </c>
      <c r="F9" s="6">
        <v>44308</v>
      </c>
      <c r="N9" s="5" t="s">
        <v>6</v>
      </c>
      <c r="O9" s="2" t="s">
        <v>9</v>
      </c>
      <c r="P9" s="2" t="s">
        <v>15</v>
      </c>
      <c r="Q9" s="3">
        <v>44304</v>
      </c>
      <c r="R9" s="6">
        <v>44308</v>
      </c>
    </row>
    <row r="10" spans="2:20" x14ac:dyDescent="0.25">
      <c r="B10" s="5" t="s">
        <v>7</v>
      </c>
      <c r="C10" s="2" t="s">
        <v>9</v>
      </c>
      <c r="D10" s="2" t="s">
        <v>20</v>
      </c>
      <c r="E10" s="3">
        <v>44301</v>
      </c>
      <c r="F10" s="7"/>
      <c r="N10" s="5" t="s">
        <v>7</v>
      </c>
      <c r="O10" s="2" t="s">
        <v>9</v>
      </c>
      <c r="P10" s="2" t="s">
        <v>20</v>
      </c>
      <c r="Q10" s="3">
        <v>44301</v>
      </c>
      <c r="R10" s="7"/>
    </row>
    <row r="11" spans="2:20" x14ac:dyDescent="0.25">
      <c r="B11" s="5" t="s">
        <v>6</v>
      </c>
      <c r="C11" s="2" t="s">
        <v>8</v>
      </c>
      <c r="D11" s="2" t="s">
        <v>16</v>
      </c>
      <c r="E11" s="3">
        <v>44307</v>
      </c>
      <c r="F11" s="7" t="s">
        <v>23</v>
      </c>
      <c r="N11" s="5" t="s">
        <v>6</v>
      </c>
      <c r="O11" s="2" t="s">
        <v>8</v>
      </c>
      <c r="P11" s="2" t="s">
        <v>16</v>
      </c>
      <c r="Q11" s="3">
        <v>44307</v>
      </c>
      <c r="R11" s="7" t="s">
        <v>23</v>
      </c>
    </row>
    <row r="12" spans="2:20" ht="15.75" thickBot="1" x14ac:dyDescent="0.3">
      <c r="B12" s="5" t="s">
        <v>6</v>
      </c>
      <c r="C12" s="2" t="s">
        <v>9</v>
      </c>
      <c r="D12" s="2" t="s">
        <v>15</v>
      </c>
      <c r="E12" s="3">
        <v>44335</v>
      </c>
      <c r="F12" s="7"/>
      <c r="N12" s="5" t="s">
        <v>6</v>
      </c>
      <c r="O12" s="2" t="s">
        <v>9</v>
      </c>
      <c r="P12" s="2" t="s">
        <v>15</v>
      </c>
      <c r="Q12" s="3">
        <v>44335</v>
      </c>
      <c r="R12" s="7"/>
    </row>
    <row r="13" spans="2:20" x14ac:dyDescent="0.25">
      <c r="B13" s="5" t="s">
        <v>5</v>
      </c>
      <c r="C13" s="2" t="s">
        <v>9</v>
      </c>
      <c r="D13" s="2" t="s">
        <v>11</v>
      </c>
      <c r="E13" s="3">
        <v>44316</v>
      </c>
      <c r="F13" s="7" t="s">
        <v>22</v>
      </c>
      <c r="H13" s="19" t="s">
        <v>28</v>
      </c>
      <c r="N13" s="5" t="s">
        <v>5</v>
      </c>
      <c r="O13" s="2" t="s">
        <v>9</v>
      </c>
      <c r="P13" s="2" t="s">
        <v>11</v>
      </c>
      <c r="Q13" s="3">
        <v>44316</v>
      </c>
      <c r="R13" s="7" t="s">
        <v>22</v>
      </c>
      <c r="T13" s="19" t="s">
        <v>28</v>
      </c>
    </row>
    <row r="14" spans="2:20" x14ac:dyDescent="0.25">
      <c r="B14" s="5" t="s">
        <v>7</v>
      </c>
      <c r="C14" s="2" t="s">
        <v>9</v>
      </c>
      <c r="D14" s="2" t="s">
        <v>20</v>
      </c>
      <c r="E14" s="3">
        <v>44301</v>
      </c>
      <c r="F14" s="6">
        <v>44317</v>
      </c>
      <c r="H14" s="20"/>
      <c r="N14" s="5" t="s">
        <v>7</v>
      </c>
      <c r="O14" s="2" t="s">
        <v>9</v>
      </c>
      <c r="P14" s="2" t="s">
        <v>20</v>
      </c>
      <c r="Q14" s="3">
        <v>44301</v>
      </c>
      <c r="R14" s="6">
        <v>44317</v>
      </c>
      <c r="T14" s="20"/>
    </row>
    <row r="15" spans="2:20" ht="15.75" thickBot="1" x14ac:dyDescent="0.3">
      <c r="B15" s="5" t="s">
        <v>5</v>
      </c>
      <c r="C15" s="2" t="s">
        <v>8</v>
      </c>
      <c r="D15" s="2" t="s">
        <v>12</v>
      </c>
      <c r="E15" s="3">
        <v>44332</v>
      </c>
      <c r="F15" s="7" t="s">
        <v>22</v>
      </c>
      <c r="H15" s="18">
        <f>COUNTIF(E5:E27,"&gt;4/30/2021")</f>
        <v>11</v>
      </c>
      <c r="N15" s="5" t="s">
        <v>5</v>
      </c>
      <c r="O15" s="2" t="s">
        <v>8</v>
      </c>
      <c r="P15" s="2" t="s">
        <v>12</v>
      </c>
      <c r="Q15" s="3">
        <v>44332</v>
      </c>
      <c r="R15" s="7" t="s">
        <v>22</v>
      </c>
      <c r="T15" s="18">
        <f>COUNTIF(Q5:Q27,"&gt;4/30/2021")</f>
        <v>11</v>
      </c>
    </row>
    <row r="16" spans="2:20" x14ac:dyDescent="0.25">
      <c r="B16" s="5" t="s">
        <v>6</v>
      </c>
      <c r="C16" s="2" t="s">
        <v>8</v>
      </c>
      <c r="D16" s="2" t="s">
        <v>17</v>
      </c>
      <c r="E16" s="3">
        <v>44335</v>
      </c>
      <c r="F16" s="6">
        <v>44353</v>
      </c>
      <c r="N16" s="5" t="s">
        <v>6</v>
      </c>
      <c r="O16" s="2" t="s">
        <v>8</v>
      </c>
      <c r="P16" s="2" t="s">
        <v>17</v>
      </c>
      <c r="Q16" s="3">
        <v>44335</v>
      </c>
      <c r="R16" s="6">
        <v>44353</v>
      </c>
    </row>
    <row r="17" spans="2:18" x14ac:dyDescent="0.25">
      <c r="B17" s="5" t="s">
        <v>6</v>
      </c>
      <c r="C17" s="2" t="s">
        <v>9</v>
      </c>
      <c r="D17" s="2" t="s">
        <v>15</v>
      </c>
      <c r="E17" s="3">
        <v>44317</v>
      </c>
      <c r="F17" s="6">
        <v>44332</v>
      </c>
      <c r="N17" s="5" t="s">
        <v>6</v>
      </c>
      <c r="O17" s="2" t="s">
        <v>9</v>
      </c>
      <c r="P17" s="2" t="s">
        <v>15</v>
      </c>
      <c r="Q17" s="3">
        <v>44317</v>
      </c>
      <c r="R17" s="6">
        <v>44332</v>
      </c>
    </row>
    <row r="18" spans="2:18" x14ac:dyDescent="0.25">
      <c r="B18" s="5" t="s">
        <v>5</v>
      </c>
      <c r="C18" s="2" t="s">
        <v>8</v>
      </c>
      <c r="D18" s="2" t="s">
        <v>10</v>
      </c>
      <c r="E18" s="3">
        <v>44329</v>
      </c>
      <c r="F18" s="6">
        <v>44363</v>
      </c>
      <c r="N18" s="5" t="s">
        <v>5</v>
      </c>
      <c r="O18" s="2" t="s">
        <v>8</v>
      </c>
      <c r="P18" s="2" t="s">
        <v>10</v>
      </c>
      <c r="Q18" s="3">
        <v>44329</v>
      </c>
      <c r="R18" s="6">
        <v>44363</v>
      </c>
    </row>
    <row r="19" spans="2:18" x14ac:dyDescent="0.25">
      <c r="B19" s="5" t="s">
        <v>7</v>
      </c>
      <c r="C19" s="2" t="s">
        <v>8</v>
      </c>
      <c r="D19" s="2" t="s">
        <v>19</v>
      </c>
      <c r="E19" s="3">
        <v>44304</v>
      </c>
      <c r="F19" s="6">
        <v>44311</v>
      </c>
      <c r="N19" s="5" t="s">
        <v>7</v>
      </c>
      <c r="O19" s="2" t="s">
        <v>8</v>
      </c>
      <c r="P19" s="2" t="s">
        <v>19</v>
      </c>
      <c r="Q19" s="3">
        <v>44304</v>
      </c>
      <c r="R19" s="6">
        <v>44311</v>
      </c>
    </row>
    <row r="20" spans="2:18" x14ac:dyDescent="0.25">
      <c r="B20" s="5" t="s">
        <v>7</v>
      </c>
      <c r="C20" s="2" t="s">
        <v>8</v>
      </c>
      <c r="D20" s="2" t="s">
        <v>21</v>
      </c>
      <c r="E20" s="3">
        <v>44315</v>
      </c>
      <c r="F20" s="6">
        <v>44342</v>
      </c>
      <c r="N20" s="5" t="s">
        <v>7</v>
      </c>
      <c r="O20" s="2" t="s">
        <v>8</v>
      </c>
      <c r="P20" s="2" t="s">
        <v>21</v>
      </c>
      <c r="Q20" s="3">
        <v>44315</v>
      </c>
      <c r="R20" s="6">
        <v>44342</v>
      </c>
    </row>
    <row r="21" spans="2:18" x14ac:dyDescent="0.25">
      <c r="B21" s="5" t="s">
        <v>5</v>
      </c>
      <c r="C21" s="2" t="s">
        <v>9</v>
      </c>
      <c r="D21" s="2" t="s">
        <v>11</v>
      </c>
      <c r="E21" s="3">
        <v>44329</v>
      </c>
      <c r="F21" s="7"/>
      <c r="N21" s="5" t="s">
        <v>5</v>
      </c>
      <c r="O21" s="2" t="s">
        <v>9</v>
      </c>
      <c r="P21" s="2" t="s">
        <v>11</v>
      </c>
      <c r="Q21" s="3">
        <v>44329</v>
      </c>
      <c r="R21" s="7"/>
    </row>
    <row r="22" spans="2:18" x14ac:dyDescent="0.25">
      <c r="B22" s="5" t="s">
        <v>6</v>
      </c>
      <c r="C22" s="2" t="s">
        <v>8</v>
      </c>
      <c r="D22" s="2" t="s">
        <v>16</v>
      </c>
      <c r="E22" s="3">
        <v>44318</v>
      </c>
      <c r="F22" s="6">
        <v>44334</v>
      </c>
      <c r="N22" s="5" t="s">
        <v>6</v>
      </c>
      <c r="O22" s="2" t="s">
        <v>8</v>
      </c>
      <c r="P22" s="2" t="s">
        <v>16</v>
      </c>
      <c r="Q22" s="3">
        <v>44318</v>
      </c>
      <c r="R22" s="6">
        <v>44334</v>
      </c>
    </row>
    <row r="23" spans="2:18" x14ac:dyDescent="0.25">
      <c r="B23" s="5" t="s">
        <v>5</v>
      </c>
      <c r="C23" s="2" t="s">
        <v>8</v>
      </c>
      <c r="D23" s="2" t="s">
        <v>12</v>
      </c>
      <c r="E23" s="3">
        <v>44289</v>
      </c>
      <c r="F23" s="6">
        <v>44308</v>
      </c>
      <c r="N23" s="5" t="s">
        <v>5</v>
      </c>
      <c r="O23" s="2" t="s">
        <v>8</v>
      </c>
      <c r="P23" s="2" t="s">
        <v>12</v>
      </c>
      <c r="Q23" s="3">
        <v>44289</v>
      </c>
      <c r="R23" s="6">
        <v>44308</v>
      </c>
    </row>
    <row r="24" spans="2:18" x14ac:dyDescent="0.25">
      <c r="B24" s="5" t="s">
        <v>7</v>
      </c>
      <c r="C24" s="2" t="s">
        <v>8</v>
      </c>
      <c r="D24" s="2" t="s">
        <v>19</v>
      </c>
      <c r="E24" s="3">
        <v>44303</v>
      </c>
      <c r="F24" s="6">
        <v>44320</v>
      </c>
      <c r="N24" s="5" t="s">
        <v>7</v>
      </c>
      <c r="O24" s="2" t="s">
        <v>8</v>
      </c>
      <c r="P24" s="2" t="s">
        <v>19</v>
      </c>
      <c r="Q24" s="3">
        <v>44303</v>
      </c>
      <c r="R24" s="6">
        <v>44320</v>
      </c>
    </row>
    <row r="25" spans="2:18" x14ac:dyDescent="0.25">
      <c r="B25" s="5" t="s">
        <v>7</v>
      </c>
      <c r="C25" s="2" t="s">
        <v>8</v>
      </c>
      <c r="D25" s="2" t="s">
        <v>19</v>
      </c>
      <c r="E25" s="3">
        <v>44305</v>
      </c>
      <c r="F25" s="6">
        <v>44319</v>
      </c>
      <c r="N25" s="5" t="s">
        <v>7</v>
      </c>
      <c r="O25" s="2" t="s">
        <v>8</v>
      </c>
      <c r="P25" s="2" t="s">
        <v>19</v>
      </c>
      <c r="Q25" s="3">
        <v>44305</v>
      </c>
      <c r="R25" s="6">
        <v>44319</v>
      </c>
    </row>
    <row r="26" spans="2:18" x14ac:dyDescent="0.25">
      <c r="B26" s="5" t="s">
        <v>5</v>
      </c>
      <c r="C26" s="2" t="s">
        <v>9</v>
      </c>
      <c r="D26" s="2" t="s">
        <v>13</v>
      </c>
      <c r="E26" s="3">
        <v>44336</v>
      </c>
      <c r="F26" s="6">
        <v>44339</v>
      </c>
      <c r="N26" s="5" t="s">
        <v>5</v>
      </c>
      <c r="O26" s="2" t="s">
        <v>9</v>
      </c>
      <c r="P26" s="2" t="s">
        <v>13</v>
      </c>
      <c r="Q26" s="3">
        <v>44336</v>
      </c>
      <c r="R26" s="6">
        <v>44339</v>
      </c>
    </row>
    <row r="27" spans="2:18" ht="15.75" thickBot="1" x14ac:dyDescent="0.3">
      <c r="B27" s="8" t="s">
        <v>6</v>
      </c>
      <c r="C27" s="9" t="s">
        <v>9</v>
      </c>
      <c r="D27" s="9" t="s">
        <v>18</v>
      </c>
      <c r="E27" s="10">
        <v>44338</v>
      </c>
      <c r="F27" s="11">
        <v>44349</v>
      </c>
      <c r="N27" s="8" t="s">
        <v>6</v>
      </c>
      <c r="O27" s="9" t="s">
        <v>9</v>
      </c>
      <c r="P27" s="9" t="s">
        <v>18</v>
      </c>
      <c r="Q27" s="10">
        <v>44338</v>
      </c>
      <c r="R27" s="11">
        <v>44349</v>
      </c>
    </row>
  </sheetData>
  <mergeCells count="4">
    <mergeCell ref="B2:F2"/>
    <mergeCell ref="H13:H14"/>
    <mergeCell ref="N2:R2"/>
    <mergeCell ref="T13:T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3CD0-6747-4F2A-B5BD-03D77BBECE52}">
  <dimension ref="B1:S27"/>
  <sheetViews>
    <sheetView showGridLines="0" workbookViewId="0">
      <selection activeCell="M2" sqref="M2:Q2"/>
    </sheetView>
  </sheetViews>
  <sheetFormatPr defaultRowHeight="15" x14ac:dyDescent="0.25"/>
  <cols>
    <col min="1" max="1" width="3.5703125" customWidth="1"/>
    <col min="2" max="2" width="12.7109375" customWidth="1"/>
    <col min="3" max="3" width="13.140625" customWidth="1"/>
    <col min="4" max="4" width="10.7109375" customWidth="1"/>
    <col min="5" max="6" width="15.7109375" customWidth="1"/>
    <col min="7" max="7" width="3.42578125" customWidth="1"/>
    <col min="8" max="8" width="28" customWidth="1"/>
    <col min="9" max="9" width="9.7109375" customWidth="1"/>
    <col min="10" max="10" width="9.5703125" customWidth="1"/>
    <col min="13" max="13" width="9.7109375" bestFit="1" customWidth="1"/>
    <col min="14" max="14" width="9.85546875" bestFit="1" customWidth="1"/>
    <col min="15" max="15" width="8.42578125" bestFit="1" customWidth="1"/>
    <col min="16" max="16" width="13.7109375" bestFit="1" customWidth="1"/>
    <col min="17" max="17" width="13.140625" bestFit="1" customWidth="1"/>
    <col min="19" max="19" width="45.5703125" bestFit="1" customWidth="1"/>
  </cols>
  <sheetData>
    <row r="1" spans="2:19" ht="15.75" thickBot="1" x14ac:dyDescent="0.3"/>
    <row r="2" spans="2:19" ht="16.5" thickBot="1" x14ac:dyDescent="0.3">
      <c r="B2" s="15" t="s">
        <v>31</v>
      </c>
      <c r="C2" s="16"/>
      <c r="D2" s="16"/>
      <c r="E2" s="16"/>
      <c r="F2" s="17"/>
      <c r="M2" s="38" t="s">
        <v>42</v>
      </c>
      <c r="N2" s="39"/>
      <c r="O2" s="39"/>
      <c r="P2" s="39"/>
      <c r="Q2" s="40"/>
    </row>
    <row r="3" spans="2:19" ht="15.75" thickBot="1" x14ac:dyDescent="0.3"/>
    <row r="4" spans="2:19" x14ac:dyDescent="0.25">
      <c r="B4" s="12" t="s">
        <v>0</v>
      </c>
      <c r="C4" s="13" t="s">
        <v>1</v>
      </c>
      <c r="D4" s="13" t="s">
        <v>2</v>
      </c>
      <c r="E4" s="13" t="s">
        <v>3</v>
      </c>
      <c r="F4" s="14" t="s">
        <v>4</v>
      </c>
      <c r="M4" s="12" t="s">
        <v>0</v>
      </c>
      <c r="N4" s="13" t="s">
        <v>1</v>
      </c>
      <c r="O4" s="13" t="s">
        <v>2</v>
      </c>
      <c r="P4" s="13" t="s">
        <v>3</v>
      </c>
      <c r="Q4" s="14" t="s">
        <v>4</v>
      </c>
    </row>
    <row r="5" spans="2:19" x14ac:dyDescent="0.25">
      <c r="B5" s="5" t="s">
        <v>5</v>
      </c>
      <c r="C5" s="2" t="s">
        <v>8</v>
      </c>
      <c r="D5" s="2" t="s">
        <v>10</v>
      </c>
      <c r="E5" s="3">
        <v>44302</v>
      </c>
      <c r="F5" s="6">
        <v>44353</v>
      </c>
      <c r="M5" s="5" t="s">
        <v>5</v>
      </c>
      <c r="N5" s="2" t="s">
        <v>8</v>
      </c>
      <c r="O5" s="2" t="s">
        <v>10</v>
      </c>
      <c r="P5" s="3">
        <v>44302</v>
      </c>
      <c r="Q5" s="6">
        <v>44353</v>
      </c>
    </row>
    <row r="6" spans="2:19" x14ac:dyDescent="0.25">
      <c r="B6" s="5" t="s">
        <v>6</v>
      </c>
      <c r="C6" s="2" t="s">
        <v>9</v>
      </c>
      <c r="D6" s="2" t="s">
        <v>14</v>
      </c>
      <c r="E6" s="3">
        <v>44338</v>
      </c>
      <c r="F6" s="7"/>
      <c r="M6" s="5" t="s">
        <v>6</v>
      </c>
      <c r="N6" s="2" t="s">
        <v>9</v>
      </c>
      <c r="O6" s="2" t="s">
        <v>14</v>
      </c>
      <c r="P6" s="3">
        <v>44338</v>
      </c>
      <c r="Q6" s="7"/>
    </row>
    <row r="7" spans="2:19" x14ac:dyDescent="0.25">
      <c r="B7" s="5" t="s">
        <v>7</v>
      </c>
      <c r="C7" s="2" t="s">
        <v>8</v>
      </c>
      <c r="D7" s="2" t="s">
        <v>19</v>
      </c>
      <c r="E7" s="3">
        <v>44303</v>
      </c>
      <c r="F7" s="6">
        <v>44333</v>
      </c>
      <c r="M7" s="5" t="s">
        <v>7</v>
      </c>
      <c r="N7" s="2" t="s">
        <v>8</v>
      </c>
      <c r="O7" s="2" t="s">
        <v>19</v>
      </c>
      <c r="P7" s="3">
        <v>44303</v>
      </c>
      <c r="Q7" s="6">
        <v>44333</v>
      </c>
    </row>
    <row r="8" spans="2:19" x14ac:dyDescent="0.25">
      <c r="B8" s="5" t="s">
        <v>5</v>
      </c>
      <c r="C8" s="2" t="s">
        <v>8</v>
      </c>
      <c r="D8" s="2" t="s">
        <v>10</v>
      </c>
      <c r="E8" s="3">
        <v>44329</v>
      </c>
      <c r="F8" s="7" t="s">
        <v>22</v>
      </c>
      <c r="M8" s="5" t="s">
        <v>5</v>
      </c>
      <c r="N8" s="2" t="s">
        <v>8</v>
      </c>
      <c r="O8" s="2" t="s">
        <v>10</v>
      </c>
      <c r="P8" s="3">
        <v>44329</v>
      </c>
      <c r="Q8" s="7" t="s">
        <v>22</v>
      </c>
    </row>
    <row r="9" spans="2:19" x14ac:dyDescent="0.25">
      <c r="B9" s="5" t="s">
        <v>6</v>
      </c>
      <c r="C9" s="2" t="s">
        <v>9</v>
      </c>
      <c r="D9" s="2" t="s">
        <v>15</v>
      </c>
      <c r="E9" s="3">
        <v>44304</v>
      </c>
      <c r="F9" s="6">
        <v>44308</v>
      </c>
      <c r="M9" s="5" t="s">
        <v>6</v>
      </c>
      <c r="N9" s="2" t="s">
        <v>9</v>
      </c>
      <c r="O9" s="2" t="s">
        <v>15</v>
      </c>
      <c r="P9" s="3">
        <v>44304</v>
      </c>
      <c r="Q9" s="6">
        <v>44308</v>
      </c>
    </row>
    <row r="10" spans="2:19" x14ac:dyDescent="0.25">
      <c r="B10" s="5" t="s">
        <v>7</v>
      </c>
      <c r="C10" s="2" t="s">
        <v>9</v>
      </c>
      <c r="D10" s="2" t="s">
        <v>20</v>
      </c>
      <c r="E10" s="3">
        <v>44301</v>
      </c>
      <c r="F10" s="7"/>
      <c r="M10" s="5" t="s">
        <v>7</v>
      </c>
      <c r="N10" s="2" t="s">
        <v>9</v>
      </c>
      <c r="O10" s="2" t="s">
        <v>20</v>
      </c>
      <c r="P10" s="3">
        <v>44301</v>
      </c>
      <c r="Q10" s="7"/>
    </row>
    <row r="11" spans="2:19" x14ac:dyDescent="0.25">
      <c r="B11" s="5" t="s">
        <v>6</v>
      </c>
      <c r="C11" s="2" t="s">
        <v>8</v>
      </c>
      <c r="D11" s="2" t="s">
        <v>16</v>
      </c>
      <c r="E11" s="3">
        <v>44307</v>
      </c>
      <c r="F11" s="7" t="s">
        <v>23</v>
      </c>
      <c r="M11" s="5" t="s">
        <v>6</v>
      </c>
      <c r="N11" s="2" t="s">
        <v>8</v>
      </c>
      <c r="O11" s="2" t="s">
        <v>16</v>
      </c>
      <c r="P11" s="3">
        <v>44307</v>
      </c>
      <c r="Q11" s="7" t="s">
        <v>23</v>
      </c>
    </row>
    <row r="12" spans="2:19" ht="15.75" thickBot="1" x14ac:dyDescent="0.3">
      <c r="B12" s="5" t="s">
        <v>6</v>
      </c>
      <c r="C12" s="2" t="s">
        <v>9</v>
      </c>
      <c r="D12" s="2" t="s">
        <v>15</v>
      </c>
      <c r="E12" s="3">
        <v>44335</v>
      </c>
      <c r="F12" s="7"/>
      <c r="M12" s="5" t="s">
        <v>6</v>
      </c>
      <c r="N12" s="2" t="s">
        <v>9</v>
      </c>
      <c r="O12" s="2" t="s">
        <v>15</v>
      </c>
      <c r="P12" s="3">
        <v>44335</v>
      </c>
      <c r="Q12" s="7"/>
    </row>
    <row r="13" spans="2:19" x14ac:dyDescent="0.25">
      <c r="B13" s="5" t="s">
        <v>5</v>
      </c>
      <c r="C13" s="2" t="s">
        <v>9</v>
      </c>
      <c r="D13" s="2" t="s">
        <v>11</v>
      </c>
      <c r="E13" s="3">
        <v>44316</v>
      </c>
      <c r="F13" s="7" t="s">
        <v>22</v>
      </c>
      <c r="H13" s="19" t="s">
        <v>30</v>
      </c>
      <c r="M13" s="5" t="s">
        <v>5</v>
      </c>
      <c r="N13" s="2" t="s">
        <v>9</v>
      </c>
      <c r="O13" s="2" t="s">
        <v>11</v>
      </c>
      <c r="P13" s="3">
        <v>44316</v>
      </c>
      <c r="Q13" s="7" t="s">
        <v>22</v>
      </c>
      <c r="S13" s="19" t="s">
        <v>30</v>
      </c>
    </row>
    <row r="14" spans="2:19" x14ac:dyDescent="0.25">
      <c r="B14" s="5" t="s">
        <v>7</v>
      </c>
      <c r="C14" s="2" t="s">
        <v>9</v>
      </c>
      <c r="D14" s="2" t="s">
        <v>20</v>
      </c>
      <c r="E14" s="3">
        <v>44301</v>
      </c>
      <c r="F14" s="6">
        <v>44317</v>
      </c>
      <c r="H14" s="20"/>
      <c r="M14" s="5" t="s">
        <v>7</v>
      </c>
      <c r="N14" s="2" t="s">
        <v>9</v>
      </c>
      <c r="O14" s="2" t="s">
        <v>20</v>
      </c>
      <c r="P14" s="3">
        <v>44301</v>
      </c>
      <c r="Q14" s="6">
        <v>44317</v>
      </c>
      <c r="S14" s="20"/>
    </row>
    <row r="15" spans="2:19" ht="15.75" thickBot="1" x14ac:dyDescent="0.3">
      <c r="B15" s="5" t="s">
        <v>5</v>
      </c>
      <c r="C15" s="2" t="s">
        <v>8</v>
      </c>
      <c r="D15" s="2" t="s">
        <v>12</v>
      </c>
      <c r="E15" s="3">
        <v>44332</v>
      </c>
      <c r="F15" s="7" t="s">
        <v>22</v>
      </c>
      <c r="H15" s="18">
        <f>COUNTIF(E5:E27,"&gt;4/15/2021")-COUNTIF(E5:E27,"&gt;5/15/2021")</f>
        <v>14</v>
      </c>
      <c r="M15" s="5" t="s">
        <v>5</v>
      </c>
      <c r="N15" s="2" t="s">
        <v>8</v>
      </c>
      <c r="O15" s="2" t="s">
        <v>12</v>
      </c>
      <c r="P15" s="3">
        <v>44332</v>
      </c>
      <c r="Q15" s="7" t="s">
        <v>22</v>
      </c>
      <c r="S15" s="18">
        <f>COUNTIF(P5:P27,"&gt;4/15/2021")-COUNTIF(P5:P27,"&gt;5/15/2021")</f>
        <v>14</v>
      </c>
    </row>
    <row r="16" spans="2:19" x14ac:dyDescent="0.25">
      <c r="B16" s="5" t="s">
        <v>6</v>
      </c>
      <c r="C16" s="2" t="s">
        <v>8</v>
      </c>
      <c r="D16" s="2" t="s">
        <v>17</v>
      </c>
      <c r="E16" s="3">
        <v>44335</v>
      </c>
      <c r="F16" s="6">
        <v>44353</v>
      </c>
      <c r="M16" s="5" t="s">
        <v>6</v>
      </c>
      <c r="N16" s="2" t="s">
        <v>8</v>
      </c>
      <c r="O16" s="2" t="s">
        <v>17</v>
      </c>
      <c r="P16" s="3">
        <v>44335</v>
      </c>
      <c r="Q16" s="6">
        <v>44353</v>
      </c>
    </row>
    <row r="17" spans="2:17" x14ac:dyDescent="0.25">
      <c r="B17" s="5" t="s">
        <v>6</v>
      </c>
      <c r="C17" s="2" t="s">
        <v>9</v>
      </c>
      <c r="D17" s="2" t="s">
        <v>15</v>
      </c>
      <c r="E17" s="3">
        <v>44317</v>
      </c>
      <c r="F17" s="6">
        <v>44332</v>
      </c>
      <c r="M17" s="5" t="s">
        <v>6</v>
      </c>
      <c r="N17" s="2" t="s">
        <v>9</v>
      </c>
      <c r="O17" s="2" t="s">
        <v>15</v>
      </c>
      <c r="P17" s="3">
        <v>44317</v>
      </c>
      <c r="Q17" s="6">
        <v>44332</v>
      </c>
    </row>
    <row r="18" spans="2:17" x14ac:dyDescent="0.25">
      <c r="B18" s="5" t="s">
        <v>5</v>
      </c>
      <c r="C18" s="2" t="s">
        <v>8</v>
      </c>
      <c r="D18" s="2" t="s">
        <v>10</v>
      </c>
      <c r="E18" s="3">
        <v>44329</v>
      </c>
      <c r="F18" s="6">
        <v>44363</v>
      </c>
      <c r="M18" s="5" t="s">
        <v>5</v>
      </c>
      <c r="N18" s="2" t="s">
        <v>8</v>
      </c>
      <c r="O18" s="2" t="s">
        <v>10</v>
      </c>
      <c r="P18" s="3">
        <v>44329</v>
      </c>
      <c r="Q18" s="6">
        <v>44363</v>
      </c>
    </row>
    <row r="19" spans="2:17" x14ac:dyDescent="0.25">
      <c r="B19" s="5" t="s">
        <v>7</v>
      </c>
      <c r="C19" s="2" t="s">
        <v>8</v>
      </c>
      <c r="D19" s="2" t="s">
        <v>19</v>
      </c>
      <c r="E19" s="3">
        <v>44304</v>
      </c>
      <c r="F19" s="6">
        <v>44311</v>
      </c>
      <c r="M19" s="5" t="s">
        <v>7</v>
      </c>
      <c r="N19" s="2" t="s">
        <v>8</v>
      </c>
      <c r="O19" s="2" t="s">
        <v>19</v>
      </c>
      <c r="P19" s="3">
        <v>44304</v>
      </c>
      <c r="Q19" s="6">
        <v>44311</v>
      </c>
    </row>
    <row r="20" spans="2:17" x14ac:dyDescent="0.25">
      <c r="B20" s="5" t="s">
        <v>7</v>
      </c>
      <c r="C20" s="2" t="s">
        <v>8</v>
      </c>
      <c r="D20" s="2" t="s">
        <v>21</v>
      </c>
      <c r="E20" s="3">
        <v>44315</v>
      </c>
      <c r="F20" s="6">
        <v>44342</v>
      </c>
      <c r="M20" s="5" t="s">
        <v>7</v>
      </c>
      <c r="N20" s="2" t="s">
        <v>8</v>
      </c>
      <c r="O20" s="2" t="s">
        <v>21</v>
      </c>
      <c r="P20" s="3">
        <v>44315</v>
      </c>
      <c r="Q20" s="6">
        <v>44342</v>
      </c>
    </row>
    <row r="21" spans="2:17" x14ac:dyDescent="0.25">
      <c r="B21" s="5" t="s">
        <v>5</v>
      </c>
      <c r="C21" s="2" t="s">
        <v>9</v>
      </c>
      <c r="D21" s="2" t="s">
        <v>11</v>
      </c>
      <c r="E21" s="3">
        <v>44329</v>
      </c>
      <c r="F21" s="7"/>
      <c r="M21" s="5" t="s">
        <v>5</v>
      </c>
      <c r="N21" s="2" t="s">
        <v>9</v>
      </c>
      <c r="O21" s="2" t="s">
        <v>11</v>
      </c>
      <c r="P21" s="3">
        <v>44329</v>
      </c>
      <c r="Q21" s="7"/>
    </row>
    <row r="22" spans="2:17" x14ac:dyDescent="0.25">
      <c r="B22" s="5" t="s">
        <v>6</v>
      </c>
      <c r="C22" s="2" t="s">
        <v>8</v>
      </c>
      <c r="D22" s="2" t="s">
        <v>16</v>
      </c>
      <c r="E22" s="3">
        <v>44318</v>
      </c>
      <c r="F22" s="6">
        <v>44334</v>
      </c>
      <c r="M22" s="5" t="s">
        <v>6</v>
      </c>
      <c r="N22" s="2" t="s">
        <v>8</v>
      </c>
      <c r="O22" s="2" t="s">
        <v>16</v>
      </c>
      <c r="P22" s="3">
        <v>44318</v>
      </c>
      <c r="Q22" s="6">
        <v>44334</v>
      </c>
    </row>
    <row r="23" spans="2:17" x14ac:dyDescent="0.25">
      <c r="B23" s="5" t="s">
        <v>5</v>
      </c>
      <c r="C23" s="2" t="s">
        <v>8</v>
      </c>
      <c r="D23" s="2" t="s">
        <v>12</v>
      </c>
      <c r="E23" s="3">
        <v>44289</v>
      </c>
      <c r="F23" s="6">
        <v>44308</v>
      </c>
      <c r="M23" s="5" t="s">
        <v>5</v>
      </c>
      <c r="N23" s="2" t="s">
        <v>8</v>
      </c>
      <c r="O23" s="2" t="s">
        <v>12</v>
      </c>
      <c r="P23" s="3">
        <v>44289</v>
      </c>
      <c r="Q23" s="6">
        <v>44308</v>
      </c>
    </row>
    <row r="24" spans="2:17" x14ac:dyDescent="0.25">
      <c r="B24" s="5" t="s">
        <v>7</v>
      </c>
      <c r="C24" s="2" t="s">
        <v>8</v>
      </c>
      <c r="D24" s="2" t="s">
        <v>19</v>
      </c>
      <c r="E24" s="3">
        <v>44303</v>
      </c>
      <c r="F24" s="6">
        <v>44320</v>
      </c>
      <c r="M24" s="5" t="s">
        <v>7</v>
      </c>
      <c r="N24" s="2" t="s">
        <v>8</v>
      </c>
      <c r="O24" s="2" t="s">
        <v>19</v>
      </c>
      <c r="P24" s="3">
        <v>44303</v>
      </c>
      <c r="Q24" s="6">
        <v>44320</v>
      </c>
    </row>
    <row r="25" spans="2:17" x14ac:dyDescent="0.25">
      <c r="B25" s="5" t="s">
        <v>7</v>
      </c>
      <c r="C25" s="2" t="s">
        <v>8</v>
      </c>
      <c r="D25" s="2" t="s">
        <v>19</v>
      </c>
      <c r="E25" s="3">
        <v>44305</v>
      </c>
      <c r="F25" s="6">
        <v>44319</v>
      </c>
      <c r="M25" s="5" t="s">
        <v>7</v>
      </c>
      <c r="N25" s="2" t="s">
        <v>8</v>
      </c>
      <c r="O25" s="2" t="s">
        <v>19</v>
      </c>
      <c r="P25" s="3">
        <v>44305</v>
      </c>
      <c r="Q25" s="6">
        <v>44319</v>
      </c>
    </row>
    <row r="26" spans="2:17" x14ac:dyDescent="0.25">
      <c r="B26" s="5" t="s">
        <v>5</v>
      </c>
      <c r="C26" s="2" t="s">
        <v>9</v>
      </c>
      <c r="D26" s="2" t="s">
        <v>13</v>
      </c>
      <c r="E26" s="3">
        <v>44336</v>
      </c>
      <c r="F26" s="6">
        <v>44339</v>
      </c>
      <c r="M26" s="5" t="s">
        <v>5</v>
      </c>
      <c r="N26" s="2" t="s">
        <v>9</v>
      </c>
      <c r="O26" s="2" t="s">
        <v>13</v>
      </c>
      <c r="P26" s="3">
        <v>44336</v>
      </c>
      <c r="Q26" s="6">
        <v>44339</v>
      </c>
    </row>
    <row r="27" spans="2:17" ht="15.75" thickBot="1" x14ac:dyDescent="0.3">
      <c r="B27" s="8" t="s">
        <v>6</v>
      </c>
      <c r="C27" s="9" t="s">
        <v>9</v>
      </c>
      <c r="D27" s="9" t="s">
        <v>18</v>
      </c>
      <c r="E27" s="10">
        <v>44338</v>
      </c>
      <c r="F27" s="11">
        <v>44349</v>
      </c>
      <c r="M27" s="8" t="s">
        <v>6</v>
      </c>
      <c r="N27" s="9" t="s">
        <v>9</v>
      </c>
      <c r="O27" s="9" t="s">
        <v>18</v>
      </c>
      <c r="P27" s="10">
        <v>44338</v>
      </c>
      <c r="Q27" s="11">
        <v>44349</v>
      </c>
    </row>
  </sheetData>
  <mergeCells count="4">
    <mergeCell ref="B2:F2"/>
    <mergeCell ref="H13:H14"/>
    <mergeCell ref="M2:Q2"/>
    <mergeCell ref="S13:S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B42A8-E04A-4A0F-9255-2A50914B27CB}">
  <dimension ref="B1:T27"/>
  <sheetViews>
    <sheetView showGridLines="0" workbookViewId="0">
      <selection activeCell="N2" sqref="N2:R2"/>
    </sheetView>
  </sheetViews>
  <sheetFormatPr defaultRowHeight="15" x14ac:dyDescent="0.25"/>
  <cols>
    <col min="1" max="1" width="3.42578125" customWidth="1"/>
    <col min="2" max="2" width="11.7109375" customWidth="1"/>
    <col min="3" max="3" width="12.42578125" customWidth="1"/>
    <col min="4" max="4" width="10.42578125" customWidth="1"/>
    <col min="5" max="6" width="15.7109375" customWidth="1"/>
    <col min="7" max="7" width="3.140625" customWidth="1"/>
    <col min="8" max="8" width="22.7109375" customWidth="1"/>
    <col min="9" max="9" width="11.140625" customWidth="1"/>
    <col min="14" max="14" width="9.7109375" bestFit="1" customWidth="1"/>
    <col min="15" max="15" width="9.85546875" bestFit="1" customWidth="1"/>
    <col min="16" max="16" width="8.42578125" bestFit="1" customWidth="1"/>
    <col min="17" max="17" width="13.7109375" bestFit="1" customWidth="1"/>
    <col min="18" max="18" width="13.140625" bestFit="1" customWidth="1"/>
    <col min="20" max="20" width="33" bestFit="1" customWidth="1"/>
  </cols>
  <sheetData>
    <row r="1" spans="2:20" ht="15.75" thickBot="1" x14ac:dyDescent="0.3"/>
    <row r="2" spans="2:20" ht="16.5" thickBot="1" x14ac:dyDescent="0.3">
      <c r="B2" s="15" t="s">
        <v>34</v>
      </c>
      <c r="C2" s="16"/>
      <c r="D2" s="16"/>
      <c r="E2" s="16"/>
      <c r="F2" s="17"/>
      <c r="N2" s="38" t="s">
        <v>42</v>
      </c>
      <c r="O2" s="39"/>
      <c r="P2" s="39"/>
      <c r="Q2" s="39"/>
      <c r="R2" s="40"/>
    </row>
    <row r="3" spans="2:20" ht="15.75" thickBot="1" x14ac:dyDescent="0.3"/>
    <row r="4" spans="2:20" x14ac:dyDescent="0.25">
      <c r="B4" s="12" t="s">
        <v>0</v>
      </c>
      <c r="C4" s="13" t="s">
        <v>1</v>
      </c>
      <c r="D4" s="13" t="s">
        <v>2</v>
      </c>
      <c r="E4" s="13" t="s">
        <v>3</v>
      </c>
      <c r="F4" s="14" t="s">
        <v>4</v>
      </c>
      <c r="N4" s="12" t="s">
        <v>0</v>
      </c>
      <c r="O4" s="13" t="s">
        <v>1</v>
      </c>
      <c r="P4" s="13" t="s">
        <v>2</v>
      </c>
      <c r="Q4" s="13" t="s">
        <v>3</v>
      </c>
      <c r="R4" s="14" t="s">
        <v>4</v>
      </c>
    </row>
    <row r="5" spans="2:20" x14ac:dyDescent="0.25">
      <c r="B5" s="5" t="s">
        <v>5</v>
      </c>
      <c r="C5" s="2" t="s">
        <v>8</v>
      </c>
      <c r="D5" s="2" t="s">
        <v>10</v>
      </c>
      <c r="E5" s="3">
        <v>44302</v>
      </c>
      <c r="F5" s="6">
        <v>44353</v>
      </c>
      <c r="N5" s="5" t="s">
        <v>5</v>
      </c>
      <c r="O5" s="2" t="s">
        <v>8</v>
      </c>
      <c r="P5" s="2" t="s">
        <v>10</v>
      </c>
      <c r="Q5" s="3">
        <v>44302</v>
      </c>
      <c r="R5" s="6">
        <v>44353</v>
      </c>
    </row>
    <row r="6" spans="2:20" x14ac:dyDescent="0.25">
      <c r="B6" s="5" t="s">
        <v>6</v>
      </c>
      <c r="C6" s="2" t="s">
        <v>9</v>
      </c>
      <c r="D6" s="2" t="s">
        <v>14</v>
      </c>
      <c r="E6" s="3">
        <v>44338</v>
      </c>
      <c r="F6" s="7"/>
      <c r="N6" s="5" t="s">
        <v>6</v>
      </c>
      <c r="O6" s="2" t="s">
        <v>9</v>
      </c>
      <c r="P6" s="2" t="s">
        <v>14</v>
      </c>
      <c r="Q6" s="3">
        <v>44338</v>
      </c>
      <c r="R6" s="7"/>
    </row>
    <row r="7" spans="2:20" x14ac:dyDescent="0.25">
      <c r="B7" s="5" t="s">
        <v>7</v>
      </c>
      <c r="C7" s="2" t="s">
        <v>8</v>
      </c>
      <c r="D7" s="2" t="s">
        <v>19</v>
      </c>
      <c r="E7" s="3">
        <v>44303</v>
      </c>
      <c r="F7" s="6">
        <v>44333</v>
      </c>
      <c r="N7" s="5" t="s">
        <v>7</v>
      </c>
      <c r="O7" s="2" t="s">
        <v>8</v>
      </c>
      <c r="P7" s="2" t="s">
        <v>19</v>
      </c>
      <c r="Q7" s="3">
        <v>44303</v>
      </c>
      <c r="R7" s="6">
        <v>44333</v>
      </c>
    </row>
    <row r="8" spans="2:20" x14ac:dyDescent="0.25">
      <c r="B8" s="5" t="s">
        <v>5</v>
      </c>
      <c r="C8" s="2" t="s">
        <v>8</v>
      </c>
      <c r="D8" s="2" t="s">
        <v>10</v>
      </c>
      <c r="E8" s="3">
        <v>44329</v>
      </c>
      <c r="F8" s="7" t="s">
        <v>22</v>
      </c>
      <c r="N8" s="5" t="s">
        <v>5</v>
      </c>
      <c r="O8" s="2" t="s">
        <v>8</v>
      </c>
      <c r="P8" s="2" t="s">
        <v>10</v>
      </c>
      <c r="Q8" s="3">
        <v>44329</v>
      </c>
      <c r="R8" s="7" t="s">
        <v>22</v>
      </c>
    </row>
    <row r="9" spans="2:20" x14ac:dyDescent="0.25">
      <c r="B9" s="5" t="s">
        <v>6</v>
      </c>
      <c r="C9" s="2" t="s">
        <v>9</v>
      </c>
      <c r="D9" s="2" t="s">
        <v>15</v>
      </c>
      <c r="E9" s="3">
        <v>44426</v>
      </c>
      <c r="F9" s="6">
        <v>44430</v>
      </c>
      <c r="N9" s="5" t="s">
        <v>6</v>
      </c>
      <c r="O9" s="2" t="s">
        <v>9</v>
      </c>
      <c r="P9" s="2" t="s">
        <v>15</v>
      </c>
      <c r="Q9" s="3">
        <v>44426</v>
      </c>
      <c r="R9" s="6">
        <v>44430</v>
      </c>
    </row>
    <row r="10" spans="2:20" x14ac:dyDescent="0.25">
      <c r="B10" s="5" t="s">
        <v>7</v>
      </c>
      <c r="C10" s="2" t="s">
        <v>9</v>
      </c>
      <c r="D10" s="2" t="s">
        <v>20</v>
      </c>
      <c r="E10" s="3">
        <v>44301</v>
      </c>
      <c r="F10" s="7"/>
      <c r="N10" s="5" t="s">
        <v>7</v>
      </c>
      <c r="O10" s="2" t="s">
        <v>9</v>
      </c>
      <c r="P10" s="2" t="s">
        <v>20</v>
      </c>
      <c r="Q10" s="3">
        <v>44301</v>
      </c>
      <c r="R10" s="7"/>
    </row>
    <row r="11" spans="2:20" x14ac:dyDescent="0.25">
      <c r="B11" s="5" t="s">
        <v>6</v>
      </c>
      <c r="C11" s="2" t="s">
        <v>8</v>
      </c>
      <c r="D11" s="2" t="s">
        <v>16</v>
      </c>
      <c r="E11" s="3">
        <v>44429</v>
      </c>
      <c r="F11" s="7" t="s">
        <v>33</v>
      </c>
      <c r="N11" s="5" t="s">
        <v>6</v>
      </c>
      <c r="O11" s="2" t="s">
        <v>8</v>
      </c>
      <c r="P11" s="2" t="s">
        <v>16</v>
      </c>
      <c r="Q11" s="3">
        <v>44429</v>
      </c>
      <c r="R11" s="7" t="s">
        <v>33</v>
      </c>
    </row>
    <row r="12" spans="2:20" ht="15.75" thickBot="1" x14ac:dyDescent="0.3">
      <c r="B12" s="5" t="s">
        <v>6</v>
      </c>
      <c r="C12" s="2" t="s">
        <v>9</v>
      </c>
      <c r="D12" s="2" t="s">
        <v>15</v>
      </c>
      <c r="E12" s="3">
        <v>44335</v>
      </c>
      <c r="F12" s="7"/>
      <c r="N12" s="5" t="s">
        <v>6</v>
      </c>
      <c r="O12" s="2" t="s">
        <v>9</v>
      </c>
      <c r="P12" s="2" t="s">
        <v>15</v>
      </c>
      <c r="Q12" s="3">
        <v>44335</v>
      </c>
      <c r="R12" s="7"/>
    </row>
    <row r="13" spans="2:20" x14ac:dyDescent="0.25">
      <c r="B13" s="5" t="s">
        <v>5</v>
      </c>
      <c r="C13" s="2" t="s">
        <v>9</v>
      </c>
      <c r="D13" s="2" t="s">
        <v>11</v>
      </c>
      <c r="E13" s="3">
        <v>44316</v>
      </c>
      <c r="F13" s="7" t="s">
        <v>22</v>
      </c>
      <c r="H13" s="19" t="s">
        <v>32</v>
      </c>
      <c r="N13" s="5" t="s">
        <v>5</v>
      </c>
      <c r="O13" s="2" t="s">
        <v>9</v>
      </c>
      <c r="P13" s="2" t="s">
        <v>11</v>
      </c>
      <c r="Q13" s="3">
        <v>44316</v>
      </c>
      <c r="R13" s="7" t="s">
        <v>22</v>
      </c>
      <c r="T13" s="19" t="s">
        <v>32</v>
      </c>
    </row>
    <row r="14" spans="2:20" x14ac:dyDescent="0.25">
      <c r="B14" s="5" t="s">
        <v>7</v>
      </c>
      <c r="C14" s="2" t="s">
        <v>9</v>
      </c>
      <c r="D14" s="2" t="s">
        <v>20</v>
      </c>
      <c r="E14" s="3">
        <v>44301</v>
      </c>
      <c r="F14" s="6">
        <v>44317</v>
      </c>
      <c r="H14" s="20"/>
      <c r="N14" s="5" t="s">
        <v>7</v>
      </c>
      <c r="O14" s="2" t="s">
        <v>9</v>
      </c>
      <c r="P14" s="2" t="s">
        <v>20</v>
      </c>
      <c r="Q14" s="3">
        <v>44301</v>
      </c>
      <c r="R14" s="6">
        <v>44317</v>
      </c>
      <c r="T14" s="20"/>
    </row>
    <row r="15" spans="2:20" ht="15.75" thickBot="1" x14ac:dyDescent="0.3">
      <c r="B15" s="5" t="s">
        <v>5</v>
      </c>
      <c r="C15" s="2" t="s">
        <v>8</v>
      </c>
      <c r="D15" s="2" t="s">
        <v>12</v>
      </c>
      <c r="E15" s="3">
        <v>44332</v>
      </c>
      <c r="F15" s="7" t="s">
        <v>22</v>
      </c>
      <c r="H15" s="18">
        <f ca="1">COUNTIF(E5:E27,"&lt;="&amp;TODAY())</f>
        <v>19</v>
      </c>
      <c r="N15" s="5" t="s">
        <v>5</v>
      </c>
      <c r="O15" s="2" t="s">
        <v>8</v>
      </c>
      <c r="P15" s="2" t="s">
        <v>12</v>
      </c>
      <c r="Q15" s="3">
        <v>44332</v>
      </c>
      <c r="R15" s="7" t="s">
        <v>22</v>
      </c>
      <c r="T15" s="18">
        <f ca="1">COUNTIF(Q5:Q27,"&lt;="&amp;TODAY())</f>
        <v>19</v>
      </c>
    </row>
    <row r="16" spans="2:20" x14ac:dyDescent="0.25">
      <c r="B16" s="5" t="s">
        <v>6</v>
      </c>
      <c r="C16" s="2" t="s">
        <v>8</v>
      </c>
      <c r="D16" s="2" t="s">
        <v>17</v>
      </c>
      <c r="E16" s="3">
        <v>44335</v>
      </c>
      <c r="F16" s="6">
        <v>44353</v>
      </c>
      <c r="N16" s="5" t="s">
        <v>6</v>
      </c>
      <c r="O16" s="2" t="s">
        <v>8</v>
      </c>
      <c r="P16" s="2" t="s">
        <v>17</v>
      </c>
      <c r="Q16" s="3">
        <v>44335</v>
      </c>
      <c r="R16" s="6">
        <v>44353</v>
      </c>
    </row>
    <row r="17" spans="2:18" x14ac:dyDescent="0.25">
      <c r="B17" s="5" t="s">
        <v>6</v>
      </c>
      <c r="C17" s="2" t="s">
        <v>9</v>
      </c>
      <c r="D17" s="2" t="s">
        <v>15</v>
      </c>
      <c r="E17" s="3">
        <v>44317</v>
      </c>
      <c r="F17" s="6">
        <v>44332</v>
      </c>
      <c r="N17" s="5" t="s">
        <v>6</v>
      </c>
      <c r="O17" s="2" t="s">
        <v>9</v>
      </c>
      <c r="P17" s="2" t="s">
        <v>15</v>
      </c>
      <c r="Q17" s="3">
        <v>44317</v>
      </c>
      <c r="R17" s="6">
        <v>44332</v>
      </c>
    </row>
    <row r="18" spans="2:18" x14ac:dyDescent="0.25">
      <c r="B18" s="5" t="s">
        <v>5</v>
      </c>
      <c r="C18" s="2" t="s">
        <v>8</v>
      </c>
      <c r="D18" s="2" t="s">
        <v>10</v>
      </c>
      <c r="E18" s="3">
        <v>44329</v>
      </c>
      <c r="F18" s="6">
        <v>44363</v>
      </c>
      <c r="N18" s="5" t="s">
        <v>5</v>
      </c>
      <c r="O18" s="2" t="s">
        <v>8</v>
      </c>
      <c r="P18" s="2" t="s">
        <v>10</v>
      </c>
      <c r="Q18" s="3">
        <v>44329</v>
      </c>
      <c r="R18" s="6">
        <v>44363</v>
      </c>
    </row>
    <row r="19" spans="2:18" x14ac:dyDescent="0.25">
      <c r="B19" s="5" t="s">
        <v>7</v>
      </c>
      <c r="C19" s="2" t="s">
        <v>8</v>
      </c>
      <c r="D19" s="2" t="s">
        <v>19</v>
      </c>
      <c r="E19" s="3">
        <v>44426</v>
      </c>
      <c r="F19" s="6">
        <v>44433</v>
      </c>
      <c r="N19" s="5" t="s">
        <v>7</v>
      </c>
      <c r="O19" s="2" t="s">
        <v>8</v>
      </c>
      <c r="P19" s="2" t="s">
        <v>19</v>
      </c>
      <c r="Q19" s="3">
        <v>44426</v>
      </c>
      <c r="R19" s="6">
        <v>44433</v>
      </c>
    </row>
    <row r="20" spans="2:18" x14ac:dyDescent="0.25">
      <c r="B20" s="5" t="s">
        <v>7</v>
      </c>
      <c r="C20" s="2" t="s">
        <v>8</v>
      </c>
      <c r="D20" s="2" t="s">
        <v>21</v>
      </c>
      <c r="E20" s="3">
        <v>44315</v>
      </c>
      <c r="F20" s="6">
        <v>44342</v>
      </c>
      <c r="N20" s="5" t="s">
        <v>7</v>
      </c>
      <c r="O20" s="2" t="s">
        <v>8</v>
      </c>
      <c r="P20" s="2" t="s">
        <v>21</v>
      </c>
      <c r="Q20" s="3">
        <v>44315</v>
      </c>
      <c r="R20" s="6">
        <v>44342</v>
      </c>
    </row>
    <row r="21" spans="2:18" x14ac:dyDescent="0.25">
      <c r="B21" s="5" t="s">
        <v>5</v>
      </c>
      <c r="C21" s="2" t="s">
        <v>9</v>
      </c>
      <c r="D21" s="2" t="s">
        <v>11</v>
      </c>
      <c r="E21" s="3">
        <v>44329</v>
      </c>
      <c r="F21" s="7"/>
      <c r="N21" s="5" t="s">
        <v>5</v>
      </c>
      <c r="O21" s="2" t="s">
        <v>9</v>
      </c>
      <c r="P21" s="2" t="s">
        <v>11</v>
      </c>
      <c r="Q21" s="3">
        <v>44329</v>
      </c>
      <c r="R21" s="7"/>
    </row>
    <row r="22" spans="2:18" x14ac:dyDescent="0.25">
      <c r="B22" s="5" t="s">
        <v>6</v>
      </c>
      <c r="C22" s="2" t="s">
        <v>8</v>
      </c>
      <c r="D22" s="2" t="s">
        <v>16</v>
      </c>
      <c r="E22" s="3">
        <v>44318</v>
      </c>
      <c r="F22" s="6">
        <v>44334</v>
      </c>
      <c r="N22" s="5" t="s">
        <v>6</v>
      </c>
      <c r="O22" s="2" t="s">
        <v>8</v>
      </c>
      <c r="P22" s="2" t="s">
        <v>16</v>
      </c>
      <c r="Q22" s="3">
        <v>44318</v>
      </c>
      <c r="R22" s="6">
        <v>44334</v>
      </c>
    </row>
    <row r="23" spans="2:18" x14ac:dyDescent="0.25">
      <c r="B23" s="5" t="s">
        <v>5</v>
      </c>
      <c r="C23" s="2" t="s">
        <v>8</v>
      </c>
      <c r="D23" s="2" t="s">
        <v>12</v>
      </c>
      <c r="E23" s="3">
        <v>44289</v>
      </c>
      <c r="F23" s="6">
        <v>44308</v>
      </c>
      <c r="N23" s="5" t="s">
        <v>5</v>
      </c>
      <c r="O23" s="2" t="s">
        <v>8</v>
      </c>
      <c r="P23" s="2" t="s">
        <v>12</v>
      </c>
      <c r="Q23" s="3">
        <v>44289</v>
      </c>
      <c r="R23" s="6">
        <v>44308</v>
      </c>
    </row>
    <row r="24" spans="2:18" x14ac:dyDescent="0.25">
      <c r="B24" s="5" t="s">
        <v>7</v>
      </c>
      <c r="C24" s="2" t="s">
        <v>8</v>
      </c>
      <c r="D24" s="2" t="s">
        <v>19</v>
      </c>
      <c r="E24" s="3">
        <v>44425</v>
      </c>
      <c r="F24" s="6">
        <v>44443</v>
      </c>
      <c r="N24" s="5" t="s">
        <v>7</v>
      </c>
      <c r="O24" s="2" t="s">
        <v>8</v>
      </c>
      <c r="P24" s="2" t="s">
        <v>19</v>
      </c>
      <c r="Q24" s="3">
        <v>44425</v>
      </c>
      <c r="R24" s="6">
        <v>44443</v>
      </c>
    </row>
    <row r="25" spans="2:18" x14ac:dyDescent="0.25">
      <c r="B25" s="5" t="s">
        <v>7</v>
      </c>
      <c r="C25" s="2" t="s">
        <v>8</v>
      </c>
      <c r="D25" s="2" t="s">
        <v>19</v>
      </c>
      <c r="E25" s="3">
        <v>44305</v>
      </c>
      <c r="F25" s="6">
        <v>44319</v>
      </c>
      <c r="N25" s="5" t="s">
        <v>7</v>
      </c>
      <c r="O25" s="2" t="s">
        <v>8</v>
      </c>
      <c r="P25" s="2" t="s">
        <v>19</v>
      </c>
      <c r="Q25" s="3">
        <v>44305</v>
      </c>
      <c r="R25" s="6">
        <v>44319</v>
      </c>
    </row>
    <row r="26" spans="2:18" x14ac:dyDescent="0.25">
      <c r="B26" s="5" t="s">
        <v>5</v>
      </c>
      <c r="C26" s="2" t="s">
        <v>9</v>
      </c>
      <c r="D26" s="2" t="s">
        <v>13</v>
      </c>
      <c r="E26" s="3">
        <v>44336</v>
      </c>
      <c r="F26" s="6">
        <v>44339</v>
      </c>
      <c r="N26" s="5" t="s">
        <v>5</v>
      </c>
      <c r="O26" s="2" t="s">
        <v>9</v>
      </c>
      <c r="P26" s="2" t="s">
        <v>13</v>
      </c>
      <c r="Q26" s="3">
        <v>44336</v>
      </c>
      <c r="R26" s="6">
        <v>44339</v>
      </c>
    </row>
    <row r="27" spans="2:18" ht="15.75" thickBot="1" x14ac:dyDescent="0.3">
      <c r="B27" s="8" t="s">
        <v>6</v>
      </c>
      <c r="C27" s="9" t="s">
        <v>9</v>
      </c>
      <c r="D27" s="9" t="s">
        <v>18</v>
      </c>
      <c r="E27" s="10">
        <v>44338</v>
      </c>
      <c r="F27" s="11">
        <v>44349</v>
      </c>
      <c r="N27" s="8" t="s">
        <v>6</v>
      </c>
      <c r="O27" s="9" t="s">
        <v>9</v>
      </c>
      <c r="P27" s="9" t="s">
        <v>18</v>
      </c>
      <c r="Q27" s="10">
        <v>44338</v>
      </c>
      <c r="R27" s="11">
        <v>44349</v>
      </c>
    </row>
  </sheetData>
  <mergeCells count="4">
    <mergeCell ref="B2:F2"/>
    <mergeCell ref="H13:H14"/>
    <mergeCell ref="N2:R2"/>
    <mergeCell ref="T13:T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1F149-C5BA-4F23-8714-E604A4F525AE}">
  <dimension ref="B1:W27"/>
  <sheetViews>
    <sheetView showGridLines="0" tabSelected="1" workbookViewId="0">
      <selection activeCell="P2" sqref="P2:T2"/>
    </sheetView>
  </sheetViews>
  <sheetFormatPr defaultRowHeight="15" x14ac:dyDescent="0.25"/>
  <cols>
    <col min="1" max="1" width="3.140625" customWidth="1"/>
    <col min="2" max="2" width="12" customWidth="1"/>
    <col min="3" max="3" width="13.42578125" customWidth="1"/>
    <col min="4" max="4" width="10.85546875" customWidth="1"/>
    <col min="5" max="6" width="15.7109375" customWidth="1"/>
    <col min="7" max="7" width="3" customWidth="1"/>
    <col min="8" max="8" width="17.85546875" customWidth="1"/>
    <col min="9" max="9" width="15.7109375" customWidth="1"/>
    <col min="10" max="10" width="10.42578125" customWidth="1"/>
    <col min="16" max="16" width="9.7109375" bestFit="1" customWidth="1"/>
    <col min="17" max="17" width="9.85546875" bestFit="1" customWidth="1"/>
    <col min="18" max="18" width="8.42578125" bestFit="1" customWidth="1"/>
    <col min="19" max="19" width="13.7109375" bestFit="1" customWidth="1"/>
    <col min="20" max="20" width="13.140625" bestFit="1" customWidth="1"/>
    <col min="22" max="22" width="15" bestFit="1" customWidth="1"/>
    <col min="23" max="23" width="9.85546875" bestFit="1" customWidth="1"/>
  </cols>
  <sheetData>
    <row r="1" spans="2:23" ht="15.75" thickBot="1" x14ac:dyDescent="0.3"/>
    <row r="2" spans="2:23" ht="16.5" thickBot="1" x14ac:dyDescent="0.3">
      <c r="B2" s="15" t="s">
        <v>39</v>
      </c>
      <c r="C2" s="16"/>
      <c r="D2" s="16"/>
      <c r="E2" s="16"/>
      <c r="F2" s="17"/>
      <c r="P2" s="38" t="s">
        <v>42</v>
      </c>
      <c r="Q2" s="39"/>
      <c r="R2" s="39"/>
      <c r="S2" s="39"/>
      <c r="T2" s="40"/>
    </row>
    <row r="3" spans="2:23" ht="15.75" thickBot="1" x14ac:dyDescent="0.3"/>
    <row r="4" spans="2:23" x14ac:dyDescent="0.25">
      <c r="B4" s="12" t="s">
        <v>0</v>
      </c>
      <c r="C4" s="13" t="s">
        <v>1</v>
      </c>
      <c r="D4" s="13" t="s">
        <v>2</v>
      </c>
      <c r="E4" s="13" t="s">
        <v>3</v>
      </c>
      <c r="F4" s="14" t="s">
        <v>4</v>
      </c>
      <c r="P4" s="12" t="s">
        <v>0</v>
      </c>
      <c r="Q4" s="13" t="s">
        <v>1</v>
      </c>
      <c r="R4" s="13" t="s">
        <v>2</v>
      </c>
      <c r="S4" s="13" t="s">
        <v>3</v>
      </c>
      <c r="T4" s="14" t="s">
        <v>4</v>
      </c>
    </row>
    <row r="5" spans="2:23" x14ac:dyDescent="0.25">
      <c r="B5" s="5" t="s">
        <v>5</v>
      </c>
      <c r="C5" s="2" t="s">
        <v>8</v>
      </c>
      <c r="D5" s="2" t="s">
        <v>10</v>
      </c>
      <c r="E5" s="3">
        <v>44302</v>
      </c>
      <c r="F5" s="6">
        <v>44353</v>
      </c>
      <c r="P5" s="5" t="s">
        <v>5</v>
      </c>
      <c r="Q5" s="2" t="s">
        <v>8</v>
      </c>
      <c r="R5" s="2" t="s">
        <v>10</v>
      </c>
      <c r="S5" s="3">
        <v>44302</v>
      </c>
      <c r="T5" s="6">
        <v>44353</v>
      </c>
    </row>
    <row r="6" spans="2:23" x14ac:dyDescent="0.25">
      <c r="B6" s="5" t="s">
        <v>6</v>
      </c>
      <c r="C6" s="2" t="s">
        <v>9</v>
      </c>
      <c r="D6" s="2" t="s">
        <v>14</v>
      </c>
      <c r="E6" s="3">
        <v>44338</v>
      </c>
      <c r="F6" s="7"/>
      <c r="P6" s="5" t="s">
        <v>6</v>
      </c>
      <c r="Q6" s="2" t="s">
        <v>9</v>
      </c>
      <c r="R6" s="2" t="s">
        <v>14</v>
      </c>
      <c r="S6" s="3">
        <v>44338</v>
      </c>
      <c r="T6" s="7"/>
    </row>
    <row r="7" spans="2:23" x14ac:dyDescent="0.25">
      <c r="B7" s="5" t="s">
        <v>7</v>
      </c>
      <c r="C7" s="2" t="s">
        <v>8</v>
      </c>
      <c r="D7" s="2" t="s">
        <v>19</v>
      </c>
      <c r="E7" s="3">
        <v>44303</v>
      </c>
      <c r="F7" s="6">
        <v>44333</v>
      </c>
      <c r="P7" s="5" t="s">
        <v>7</v>
      </c>
      <c r="Q7" s="2" t="s">
        <v>8</v>
      </c>
      <c r="R7" s="2" t="s">
        <v>19</v>
      </c>
      <c r="S7" s="3">
        <v>44303</v>
      </c>
      <c r="T7" s="6">
        <v>44333</v>
      </c>
    </row>
    <row r="8" spans="2:23" x14ac:dyDescent="0.25">
      <c r="B8" s="5" t="s">
        <v>5</v>
      </c>
      <c r="C8" s="2" t="s">
        <v>8</v>
      </c>
      <c r="D8" s="2" t="s">
        <v>10</v>
      </c>
      <c r="E8" s="3">
        <v>44329</v>
      </c>
      <c r="F8" s="7" t="s">
        <v>22</v>
      </c>
      <c r="P8" s="5" t="s">
        <v>5</v>
      </c>
      <c r="Q8" s="2" t="s">
        <v>8</v>
      </c>
      <c r="R8" s="2" t="s">
        <v>10</v>
      </c>
      <c r="S8" s="3">
        <v>44329</v>
      </c>
      <c r="T8" s="7" t="s">
        <v>22</v>
      </c>
    </row>
    <row r="9" spans="2:23" x14ac:dyDescent="0.25">
      <c r="B9" s="5" t="s">
        <v>6</v>
      </c>
      <c r="C9" s="2" t="s">
        <v>9</v>
      </c>
      <c r="D9" s="2" t="s">
        <v>15</v>
      </c>
      <c r="E9" s="3">
        <v>44426</v>
      </c>
      <c r="F9" s="6">
        <v>44430</v>
      </c>
      <c r="P9" s="5" t="s">
        <v>6</v>
      </c>
      <c r="Q9" s="2" t="s">
        <v>9</v>
      </c>
      <c r="R9" s="2" t="s">
        <v>15</v>
      </c>
      <c r="S9" s="3">
        <v>44426</v>
      </c>
      <c r="T9" s="6">
        <v>44430</v>
      </c>
    </row>
    <row r="10" spans="2:23" ht="15.75" thickBot="1" x14ac:dyDescent="0.3">
      <c r="B10" s="5" t="s">
        <v>7</v>
      </c>
      <c r="C10" s="2" t="s">
        <v>9</v>
      </c>
      <c r="D10" s="2" t="s">
        <v>20</v>
      </c>
      <c r="E10" s="3">
        <v>44301</v>
      </c>
      <c r="F10" s="7"/>
      <c r="P10" s="5" t="s">
        <v>7</v>
      </c>
      <c r="Q10" s="2" t="s">
        <v>9</v>
      </c>
      <c r="R10" s="2" t="s">
        <v>20</v>
      </c>
      <c r="S10" s="3">
        <v>44301</v>
      </c>
      <c r="T10" s="7"/>
    </row>
    <row r="11" spans="2:23" ht="15.75" thickBot="1" x14ac:dyDescent="0.3">
      <c r="B11" s="5" t="s">
        <v>6</v>
      </c>
      <c r="C11" s="2" t="s">
        <v>8</v>
      </c>
      <c r="D11" s="2" t="s">
        <v>16</v>
      </c>
      <c r="E11" s="3">
        <v>44429</v>
      </c>
      <c r="F11" s="7" t="s">
        <v>33</v>
      </c>
      <c r="H11" s="29" t="s">
        <v>35</v>
      </c>
      <c r="I11" s="30"/>
      <c r="P11" s="5" t="s">
        <v>6</v>
      </c>
      <c r="Q11" s="2" t="s">
        <v>8</v>
      </c>
      <c r="R11" s="2" t="s">
        <v>16</v>
      </c>
      <c r="S11" s="3">
        <v>44429</v>
      </c>
      <c r="T11" s="7" t="s">
        <v>33</v>
      </c>
      <c r="V11" s="29" t="s">
        <v>35</v>
      </c>
      <c r="W11" s="30"/>
    </row>
    <row r="12" spans="2:23" x14ac:dyDescent="0.25">
      <c r="B12" s="5" t="s">
        <v>6</v>
      </c>
      <c r="C12" s="2" t="s">
        <v>9</v>
      </c>
      <c r="D12" s="2" t="s">
        <v>15</v>
      </c>
      <c r="E12" s="3">
        <v>44335</v>
      </c>
      <c r="F12" s="7"/>
      <c r="H12" s="31" t="s">
        <v>0</v>
      </c>
      <c r="I12" s="23" t="s">
        <v>5</v>
      </c>
      <c r="P12" s="5" t="s">
        <v>6</v>
      </c>
      <c r="Q12" s="2" t="s">
        <v>9</v>
      </c>
      <c r="R12" s="2" t="s">
        <v>15</v>
      </c>
      <c r="S12" s="3">
        <v>44335</v>
      </c>
      <c r="T12" s="7"/>
      <c r="V12" s="31" t="s">
        <v>0</v>
      </c>
      <c r="W12" s="23" t="s">
        <v>5</v>
      </c>
    </row>
    <row r="13" spans="2:23" x14ac:dyDescent="0.25">
      <c r="B13" s="5" t="s">
        <v>5</v>
      </c>
      <c r="C13" s="2" t="s">
        <v>9</v>
      </c>
      <c r="D13" s="2" t="s">
        <v>11</v>
      </c>
      <c r="E13" s="3">
        <v>44316</v>
      </c>
      <c r="F13" s="7" t="s">
        <v>22</v>
      </c>
      <c r="H13" s="32" t="s">
        <v>1</v>
      </c>
      <c r="I13" s="24" t="s">
        <v>8</v>
      </c>
      <c r="P13" s="5" t="s">
        <v>5</v>
      </c>
      <c r="Q13" s="2" t="s">
        <v>9</v>
      </c>
      <c r="R13" s="2" t="s">
        <v>11</v>
      </c>
      <c r="S13" s="3">
        <v>44316</v>
      </c>
      <c r="T13" s="7" t="s">
        <v>22</v>
      </c>
      <c r="V13" s="32" t="s">
        <v>1</v>
      </c>
      <c r="W13" s="24" t="s">
        <v>8</v>
      </c>
    </row>
    <row r="14" spans="2:23" x14ac:dyDescent="0.25">
      <c r="B14" s="5" t="s">
        <v>7</v>
      </c>
      <c r="C14" s="2" t="s">
        <v>9</v>
      </c>
      <c r="D14" s="2" t="s">
        <v>20</v>
      </c>
      <c r="E14" s="3">
        <v>44301</v>
      </c>
      <c r="F14" s="6">
        <v>44317</v>
      </c>
      <c r="H14" s="32" t="s">
        <v>2</v>
      </c>
      <c r="I14" s="24" t="s">
        <v>10</v>
      </c>
      <c r="P14" s="5" t="s">
        <v>7</v>
      </c>
      <c r="Q14" s="2" t="s">
        <v>9</v>
      </c>
      <c r="R14" s="2" t="s">
        <v>20</v>
      </c>
      <c r="S14" s="3">
        <v>44301</v>
      </c>
      <c r="T14" s="6">
        <v>44317</v>
      </c>
      <c r="V14" s="32" t="s">
        <v>2</v>
      </c>
      <c r="W14" s="24" t="s">
        <v>10</v>
      </c>
    </row>
    <row r="15" spans="2:23" ht="15.75" thickBot="1" x14ac:dyDescent="0.3">
      <c r="B15" s="5" t="s">
        <v>5</v>
      </c>
      <c r="C15" s="2" t="s">
        <v>8</v>
      </c>
      <c r="D15" s="2" t="s">
        <v>12</v>
      </c>
      <c r="E15" s="3">
        <v>44332</v>
      </c>
      <c r="F15" s="7" t="s">
        <v>22</v>
      </c>
      <c r="H15" s="33" t="s">
        <v>36</v>
      </c>
      <c r="I15" s="25">
        <v>44287</v>
      </c>
      <c r="P15" s="5" t="s">
        <v>5</v>
      </c>
      <c r="Q15" s="2" t="s">
        <v>8</v>
      </c>
      <c r="R15" s="2" t="s">
        <v>12</v>
      </c>
      <c r="S15" s="3">
        <v>44332</v>
      </c>
      <c r="T15" s="7" t="s">
        <v>22</v>
      </c>
      <c r="V15" s="33" t="s">
        <v>36</v>
      </c>
      <c r="W15" s="25">
        <v>44287</v>
      </c>
    </row>
    <row r="16" spans="2:23" ht="15.75" thickBot="1" x14ac:dyDescent="0.3">
      <c r="B16" s="5" t="s">
        <v>6</v>
      </c>
      <c r="C16" s="2" t="s">
        <v>8</v>
      </c>
      <c r="D16" s="2" t="s">
        <v>17</v>
      </c>
      <c r="E16" s="3">
        <v>44335</v>
      </c>
      <c r="F16" s="6">
        <v>44353</v>
      </c>
      <c r="H16" s="1"/>
      <c r="I16" s="26"/>
      <c r="P16" s="5" t="s">
        <v>6</v>
      </c>
      <c r="Q16" s="2" t="s">
        <v>8</v>
      </c>
      <c r="R16" s="2" t="s">
        <v>17</v>
      </c>
      <c r="S16" s="3">
        <v>44335</v>
      </c>
      <c r="T16" s="6">
        <v>44353</v>
      </c>
      <c r="V16" s="1"/>
      <c r="W16" s="26"/>
    </row>
    <row r="17" spans="2:23" x14ac:dyDescent="0.25">
      <c r="B17" s="5" t="s">
        <v>6</v>
      </c>
      <c r="C17" s="2" t="s">
        <v>9</v>
      </c>
      <c r="D17" s="2" t="s">
        <v>15</v>
      </c>
      <c r="E17" s="3">
        <v>44317</v>
      </c>
      <c r="F17" s="6">
        <v>44332</v>
      </c>
      <c r="H17" s="4" t="s">
        <v>37</v>
      </c>
      <c r="I17" s="27">
        <f ca="1">COUNTIFS(B5:B27,I12,C5:C27,I13,D5:D27,I14,E5:E27,"&gt;4/1/2021",F5:F27,"&lt;="&amp;TODAY())</f>
        <v>2</v>
      </c>
      <c r="P17" s="5" t="s">
        <v>6</v>
      </c>
      <c r="Q17" s="2" t="s">
        <v>9</v>
      </c>
      <c r="R17" s="2" t="s">
        <v>15</v>
      </c>
      <c r="S17" s="3">
        <v>44317</v>
      </c>
      <c r="T17" s="6">
        <v>44332</v>
      </c>
      <c r="V17" s="4" t="s">
        <v>37</v>
      </c>
      <c r="W17" s="27">
        <f ca="1">COUNTIFS(P5:P27,W12,Q5:Q27,W13,R5:R27,W14,S5:S27,"&gt;4/1/2021",T5:T27,"&lt;="&amp;TODAY())</f>
        <v>2</v>
      </c>
    </row>
    <row r="18" spans="2:23" ht="15.75" thickBot="1" x14ac:dyDescent="0.3">
      <c r="B18" s="5" t="s">
        <v>5</v>
      </c>
      <c r="C18" s="2" t="s">
        <v>8</v>
      </c>
      <c r="D18" s="2" t="s">
        <v>10</v>
      </c>
      <c r="E18" s="3">
        <v>44329</v>
      </c>
      <c r="F18" s="6">
        <v>44363</v>
      </c>
      <c r="H18" s="33" t="s">
        <v>38</v>
      </c>
      <c r="I18" s="28">
        <f>COUNTIFS(B5:B27,I12,C5:C27,I13,D5:D27,I14,E5:E27,"&gt;4/1/2021",F5:F27,"Pending")</f>
        <v>1</v>
      </c>
      <c r="P18" s="5" t="s">
        <v>5</v>
      </c>
      <c r="Q18" s="2" t="s">
        <v>8</v>
      </c>
      <c r="R18" s="2" t="s">
        <v>10</v>
      </c>
      <c r="S18" s="3">
        <v>44329</v>
      </c>
      <c r="T18" s="6">
        <v>44363</v>
      </c>
      <c r="V18" s="33" t="s">
        <v>38</v>
      </c>
      <c r="W18" s="28">
        <f>COUNTIFS(P5:P27,W12,Q5:Q27,W13,R5:R27,W14,S5:S27,"&gt;4/1/2021",T5:T27,"Pending")</f>
        <v>1</v>
      </c>
    </row>
    <row r="19" spans="2:23" x14ac:dyDescent="0.25">
      <c r="B19" s="5" t="s">
        <v>7</v>
      </c>
      <c r="C19" s="2" t="s">
        <v>8</v>
      </c>
      <c r="D19" s="2" t="s">
        <v>19</v>
      </c>
      <c r="E19" s="3">
        <v>44426</v>
      </c>
      <c r="F19" s="6">
        <v>44433</v>
      </c>
      <c r="P19" s="5" t="s">
        <v>7</v>
      </c>
      <c r="Q19" s="2" t="s">
        <v>8</v>
      </c>
      <c r="R19" s="2" t="s">
        <v>19</v>
      </c>
      <c r="S19" s="3">
        <v>44426</v>
      </c>
      <c r="T19" s="6">
        <v>44433</v>
      </c>
    </row>
    <row r="20" spans="2:23" x14ac:dyDescent="0.25">
      <c r="B20" s="5" t="s">
        <v>7</v>
      </c>
      <c r="C20" s="2" t="s">
        <v>8</v>
      </c>
      <c r="D20" s="2" t="s">
        <v>21</v>
      </c>
      <c r="E20" s="3">
        <v>44315</v>
      </c>
      <c r="F20" s="6">
        <v>44342</v>
      </c>
      <c r="P20" s="5" t="s">
        <v>7</v>
      </c>
      <c r="Q20" s="2" t="s">
        <v>8</v>
      </c>
      <c r="R20" s="2" t="s">
        <v>21</v>
      </c>
      <c r="S20" s="3">
        <v>44315</v>
      </c>
      <c r="T20" s="6">
        <v>44342</v>
      </c>
    </row>
    <row r="21" spans="2:23" x14ac:dyDescent="0.25">
      <c r="B21" s="5" t="s">
        <v>5</v>
      </c>
      <c r="C21" s="2" t="s">
        <v>9</v>
      </c>
      <c r="D21" s="2" t="s">
        <v>11</v>
      </c>
      <c r="E21" s="3">
        <v>44329</v>
      </c>
      <c r="F21" s="7"/>
      <c r="P21" s="5" t="s">
        <v>5</v>
      </c>
      <c r="Q21" s="2" t="s">
        <v>9</v>
      </c>
      <c r="R21" s="2" t="s">
        <v>11</v>
      </c>
      <c r="S21" s="3">
        <v>44329</v>
      </c>
      <c r="T21" s="7"/>
    </row>
    <row r="22" spans="2:23" x14ac:dyDescent="0.25">
      <c r="B22" s="5" t="s">
        <v>6</v>
      </c>
      <c r="C22" s="2" t="s">
        <v>8</v>
      </c>
      <c r="D22" s="2" t="s">
        <v>16</v>
      </c>
      <c r="E22" s="3">
        <v>44318</v>
      </c>
      <c r="F22" s="6">
        <v>44334</v>
      </c>
      <c r="P22" s="5" t="s">
        <v>6</v>
      </c>
      <c r="Q22" s="2" t="s">
        <v>8</v>
      </c>
      <c r="R22" s="2" t="s">
        <v>16</v>
      </c>
      <c r="S22" s="3">
        <v>44318</v>
      </c>
      <c r="T22" s="6">
        <v>44334</v>
      </c>
    </row>
    <row r="23" spans="2:23" x14ac:dyDescent="0.25">
      <c r="B23" s="5" t="s">
        <v>5</v>
      </c>
      <c r="C23" s="2" t="s">
        <v>8</v>
      </c>
      <c r="D23" s="2" t="s">
        <v>12</v>
      </c>
      <c r="E23" s="3">
        <v>44289</v>
      </c>
      <c r="F23" s="6">
        <v>44308</v>
      </c>
      <c r="P23" s="5" t="s">
        <v>5</v>
      </c>
      <c r="Q23" s="2" t="s">
        <v>8</v>
      </c>
      <c r="R23" s="2" t="s">
        <v>12</v>
      </c>
      <c r="S23" s="3">
        <v>44289</v>
      </c>
      <c r="T23" s="6">
        <v>44308</v>
      </c>
    </row>
    <row r="24" spans="2:23" x14ac:dyDescent="0.25">
      <c r="B24" s="5" t="s">
        <v>7</v>
      </c>
      <c r="C24" s="2" t="s">
        <v>8</v>
      </c>
      <c r="D24" s="2" t="s">
        <v>19</v>
      </c>
      <c r="E24" s="3">
        <v>44425</v>
      </c>
      <c r="F24" s="6">
        <v>44443</v>
      </c>
      <c r="P24" s="5" t="s">
        <v>7</v>
      </c>
      <c r="Q24" s="2" t="s">
        <v>8</v>
      </c>
      <c r="R24" s="2" t="s">
        <v>19</v>
      </c>
      <c r="S24" s="3">
        <v>44425</v>
      </c>
      <c r="T24" s="6">
        <v>44443</v>
      </c>
    </row>
    <row r="25" spans="2:23" x14ac:dyDescent="0.25">
      <c r="B25" s="5" t="s">
        <v>7</v>
      </c>
      <c r="C25" s="2" t="s">
        <v>8</v>
      </c>
      <c r="D25" s="2" t="s">
        <v>19</v>
      </c>
      <c r="E25" s="3">
        <v>44305</v>
      </c>
      <c r="F25" s="6">
        <v>44319</v>
      </c>
      <c r="P25" s="5" t="s">
        <v>7</v>
      </c>
      <c r="Q25" s="2" t="s">
        <v>8</v>
      </c>
      <c r="R25" s="2" t="s">
        <v>19</v>
      </c>
      <c r="S25" s="3">
        <v>44305</v>
      </c>
      <c r="T25" s="6">
        <v>44319</v>
      </c>
    </row>
    <row r="26" spans="2:23" x14ac:dyDescent="0.25">
      <c r="B26" s="5" t="s">
        <v>5</v>
      </c>
      <c r="C26" s="2" t="s">
        <v>9</v>
      </c>
      <c r="D26" s="2" t="s">
        <v>13</v>
      </c>
      <c r="E26" s="3">
        <v>44336</v>
      </c>
      <c r="F26" s="6">
        <v>44339</v>
      </c>
      <c r="P26" s="5" t="s">
        <v>5</v>
      </c>
      <c r="Q26" s="2" t="s">
        <v>9</v>
      </c>
      <c r="R26" s="2" t="s">
        <v>13</v>
      </c>
      <c r="S26" s="3">
        <v>44336</v>
      </c>
      <c r="T26" s="6">
        <v>44339</v>
      </c>
    </row>
    <row r="27" spans="2:23" ht="15.75" thickBot="1" x14ac:dyDescent="0.3">
      <c r="B27" s="8" t="s">
        <v>6</v>
      </c>
      <c r="C27" s="9" t="s">
        <v>9</v>
      </c>
      <c r="D27" s="9" t="s">
        <v>18</v>
      </c>
      <c r="E27" s="10">
        <v>44338</v>
      </c>
      <c r="F27" s="11">
        <v>44349</v>
      </c>
      <c r="P27" s="8" t="s">
        <v>6</v>
      </c>
      <c r="Q27" s="9" t="s">
        <v>9</v>
      </c>
      <c r="R27" s="9" t="s">
        <v>18</v>
      </c>
      <c r="S27" s="10">
        <v>44338</v>
      </c>
      <c r="T27" s="11">
        <v>44349</v>
      </c>
    </row>
  </sheetData>
  <mergeCells count="4">
    <mergeCell ref="B2:F2"/>
    <mergeCell ref="H11:I11"/>
    <mergeCell ref="P2:T2"/>
    <mergeCell ref="V11:W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COUNTIF Intro</vt:lpstr>
      <vt:lpstr>Exclude Blank Cells</vt:lpstr>
      <vt:lpstr>Older Than Fixed Date</vt:lpstr>
      <vt:lpstr>Newer Than Fixed Date</vt:lpstr>
      <vt:lpstr>Between Two Dates</vt:lpstr>
      <vt:lpstr>Upto Current Date</vt:lpstr>
      <vt:lpstr>Multiple 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2021-07-18T05:21:37Z</dcterms:created>
  <dcterms:modified xsi:type="dcterms:W3CDTF">2021-07-18T09:51:54Z</dcterms:modified>
</cp:coreProperties>
</file>