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usiha\S445\"/>
    </mc:Choice>
  </mc:AlternateContent>
  <xr:revisionPtr revIDLastSave="0" documentId="13_ncr:1_{ABD743F5-06CA-4117-A862-442FEC8EC31E}" xr6:coauthVersionLast="47" xr6:coauthVersionMax="47" xr10:uidLastSave="{00000000-0000-0000-0000-000000000000}"/>
  <bookViews>
    <workbookView xWindow="-120" yWindow="-120" windowWidth="29040" windowHeight="15840" activeTab="8" xr2:uid="{9272EEB5-9F6C-4FBE-8BAD-8155A1DA5E9F}"/>
  </bookViews>
  <sheets>
    <sheet name="Dataset" sheetId="1" r:id="rId1"/>
    <sheet name="Generic" sheetId="9" r:id="rId2"/>
    <sheet name="DAYS" sheetId="3" r:id="rId3"/>
    <sheet name="DATEDIF" sheetId="4" r:id="rId4"/>
    <sheet name="NETWORKDAYS.INTL" sheetId="5" r:id="rId5"/>
    <sheet name="NETWORKDAYS" sheetId="6" r:id="rId6"/>
    <sheet name="Combined" sheetId="10" r:id="rId7"/>
    <sheet name="TODAY" sheetId="11" r:id="rId8"/>
    <sheet name="TODAY &amp; DAY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1" l="1"/>
  <c r="D7" i="11"/>
  <c r="D8" i="11"/>
  <c r="D9" i="11"/>
  <c r="D10" i="11"/>
  <c r="D11" i="11"/>
  <c r="D12" i="11"/>
  <c r="D13" i="11"/>
  <c r="D5" i="11"/>
  <c r="D13" i="12"/>
  <c r="D12" i="12"/>
  <c r="D11" i="12"/>
  <c r="D10" i="12"/>
  <c r="D9" i="12"/>
  <c r="D8" i="12"/>
  <c r="D7" i="12"/>
  <c r="D6" i="12"/>
  <c r="D5" i="12"/>
  <c r="E5" i="5"/>
  <c r="E6" i="5"/>
  <c r="E6" i="10"/>
  <c r="E7" i="10"/>
  <c r="E8" i="10"/>
  <c r="E9" i="10"/>
  <c r="E10" i="10"/>
  <c r="E11" i="10"/>
  <c r="E12" i="10"/>
  <c r="E13" i="10"/>
  <c r="E5" i="10"/>
  <c r="E13" i="9"/>
  <c r="E12" i="9"/>
  <c r="E11" i="9"/>
  <c r="E10" i="9"/>
  <c r="E9" i="9"/>
  <c r="E8" i="9"/>
  <c r="E7" i="9"/>
  <c r="E6" i="9"/>
  <c r="E5" i="9"/>
  <c r="E5" i="6"/>
  <c r="E7" i="5"/>
  <c r="E8" i="5"/>
  <c r="E9" i="5"/>
  <c r="E10" i="5"/>
  <c r="E11" i="5"/>
  <c r="E12" i="5"/>
  <c r="E13" i="5"/>
  <c r="E6" i="6"/>
  <c r="E7" i="6"/>
  <c r="E8" i="6"/>
  <c r="E9" i="6"/>
  <c r="E10" i="6"/>
  <c r="E11" i="6"/>
  <c r="E12" i="6"/>
  <c r="E13" i="6"/>
  <c r="E6" i="4"/>
  <c r="E7" i="4"/>
  <c r="E8" i="4"/>
  <c r="E9" i="4"/>
  <c r="E10" i="4"/>
  <c r="E11" i="4"/>
  <c r="E12" i="4"/>
  <c r="E13" i="4"/>
  <c r="E5" i="4"/>
  <c r="E6" i="3"/>
  <c r="E7" i="3"/>
  <c r="E8" i="3"/>
  <c r="E9" i="3"/>
  <c r="E10" i="3"/>
  <c r="E11" i="3"/>
  <c r="E12" i="3"/>
  <c r="E13" i="3"/>
  <c r="E5" i="3"/>
</calcChain>
</file>

<file path=xl/sharedStrings.xml><?xml version="1.0" encoding="utf-8"?>
<sst xmlns="http://schemas.openxmlformats.org/spreadsheetml/2006/main" count="251" uniqueCount="41">
  <si>
    <t>Employee Record of Tata Group</t>
  </si>
  <si>
    <t>Employee Name</t>
  </si>
  <si>
    <t>Starting Date</t>
  </si>
  <si>
    <t>Ending Date</t>
  </si>
  <si>
    <t>Morris Jackson</t>
  </si>
  <si>
    <t>John Wright</t>
  </si>
  <si>
    <t>Jonathon Moor</t>
  </si>
  <si>
    <t>Graham Hick</t>
  </si>
  <si>
    <t>Usman Malik</t>
  </si>
  <si>
    <t>Valentina Catherina</t>
  </si>
  <si>
    <t>Ricardo Benjamin</t>
  </si>
  <si>
    <t>Steven Dulbarg</t>
  </si>
  <si>
    <t>Joshua Najareth</t>
  </si>
  <si>
    <t>Total Days</t>
  </si>
  <si>
    <t>Holidays</t>
  </si>
  <si>
    <t>Work Days</t>
  </si>
  <si>
    <t>Weekends</t>
  </si>
  <si>
    <t>Saturday, Sunday</t>
  </si>
  <si>
    <t>Sunday, Monday</t>
  </si>
  <si>
    <t>Monday, Tuesday</t>
  </si>
  <si>
    <t>Tuesday, Wednesday</t>
  </si>
  <si>
    <t>Wednesday, Thursday</t>
  </si>
  <si>
    <t>Thursday, Friday</t>
  </si>
  <si>
    <t>Friday, Saturday</t>
  </si>
  <si>
    <t>Sunday only</t>
  </si>
  <si>
    <t>Monday Only</t>
  </si>
  <si>
    <t>Tuesday only</t>
  </si>
  <si>
    <t>Wednesday only</t>
  </si>
  <si>
    <t>Thursday only</t>
  </si>
  <si>
    <t>Friday only</t>
  </si>
  <si>
    <t>Saturday only</t>
  </si>
  <si>
    <t>Number</t>
  </si>
  <si>
    <t>Use of Generic Formula</t>
  </si>
  <si>
    <t>Employing DAYS Function</t>
  </si>
  <si>
    <t>Applying DATEDIF Function</t>
  </si>
  <si>
    <t>Use of NETWORKDAYS.INTL Function</t>
  </si>
  <si>
    <t>Employing NETWORKDAYS Function</t>
  </si>
  <si>
    <t>Using Combined Functions</t>
  </si>
  <si>
    <t>Do It Yourself</t>
  </si>
  <si>
    <t>Employing DAYS &amp; TODAY Functions</t>
  </si>
  <si>
    <t>Using TODAY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</si>
</sst>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rgb="FF2C2C2D"/>
      <name val="Calibri"/>
      <family val="2"/>
      <scheme val="minor"/>
    </font>
    <font>
      <sz val="12"/>
      <color rgb="FF2C2C2D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Alignment="1">
      <alignment horizontal="center" vertical="center"/>
    </xf>
    <xf numFmtId="0" fontId="5" fillId="0" borderId="2" xfId="1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1AAE-F4FC-4C0D-8887-9752A585DFC1}">
  <dimension ref="B2:D13"/>
  <sheetViews>
    <sheetView showGridLines="0" workbookViewId="0">
      <selection activeCell="F7" sqref="F7"/>
    </sheetView>
  </sheetViews>
  <sheetFormatPr defaultColWidth="8.85546875" defaultRowHeight="19.899999999999999" customHeight="1" x14ac:dyDescent="0.25"/>
  <cols>
    <col min="1" max="1" width="4.5703125" style="1" customWidth="1"/>
    <col min="2" max="2" width="23.7109375" style="1" customWidth="1"/>
    <col min="3" max="3" width="26.28515625" style="1" customWidth="1"/>
    <col min="4" max="4" width="24.28515625" style="1" customWidth="1"/>
    <col min="5" max="16384" width="8.85546875" style="1"/>
  </cols>
  <sheetData>
    <row r="2" spans="2:4" ht="19.899999999999999" customHeight="1" thickBot="1" x14ac:dyDescent="0.3">
      <c r="B2" s="14" t="s">
        <v>0</v>
      </c>
      <c r="C2" s="14"/>
      <c r="D2" s="14"/>
    </row>
    <row r="3" spans="2:4" ht="19.899999999999999" customHeight="1" thickTop="1" x14ac:dyDescent="0.25"/>
    <row r="4" spans="2:4" ht="19.899999999999999" customHeight="1" x14ac:dyDescent="0.25">
      <c r="B4" s="5" t="s">
        <v>1</v>
      </c>
      <c r="C4" s="5" t="s">
        <v>2</v>
      </c>
      <c r="D4" s="5" t="s">
        <v>3</v>
      </c>
    </row>
    <row r="5" spans="2:4" ht="19.899999999999999" customHeight="1" x14ac:dyDescent="0.25">
      <c r="B5" s="4" t="s">
        <v>11</v>
      </c>
      <c r="C5" s="3">
        <v>40766</v>
      </c>
      <c r="D5" s="3">
        <v>43945</v>
      </c>
    </row>
    <row r="6" spans="2:4" ht="19.899999999999999" customHeight="1" x14ac:dyDescent="0.25">
      <c r="B6" s="4" t="s">
        <v>4</v>
      </c>
      <c r="C6" s="3">
        <v>40675</v>
      </c>
      <c r="D6" s="3">
        <v>43143</v>
      </c>
    </row>
    <row r="7" spans="2:4" ht="19.899999999999999" customHeight="1" x14ac:dyDescent="0.25">
      <c r="B7" s="4" t="s">
        <v>5</v>
      </c>
      <c r="C7" s="3">
        <v>40727</v>
      </c>
      <c r="D7" s="3">
        <v>44243</v>
      </c>
    </row>
    <row r="8" spans="2:4" ht="19.899999999999999" customHeight="1" x14ac:dyDescent="0.25">
      <c r="B8" s="4" t="s">
        <v>6</v>
      </c>
      <c r="C8" s="3">
        <v>40972</v>
      </c>
      <c r="D8" s="3">
        <v>44059</v>
      </c>
    </row>
    <row r="9" spans="2:4" ht="19.899999999999999" customHeight="1" x14ac:dyDescent="0.25">
      <c r="B9" s="4" t="s">
        <v>7</v>
      </c>
      <c r="C9" s="3">
        <v>41218</v>
      </c>
      <c r="D9" s="3">
        <v>43587</v>
      </c>
    </row>
    <row r="10" spans="2:4" ht="19.899999999999999" customHeight="1" x14ac:dyDescent="0.25">
      <c r="B10" s="4" t="s">
        <v>8</v>
      </c>
      <c r="C10" s="3">
        <v>40983</v>
      </c>
      <c r="D10" s="3">
        <v>43818</v>
      </c>
    </row>
    <row r="11" spans="2:4" ht="19.899999999999999" customHeight="1" x14ac:dyDescent="0.25">
      <c r="B11" s="4" t="s">
        <v>9</v>
      </c>
      <c r="C11" s="3">
        <v>41158</v>
      </c>
      <c r="D11" s="3">
        <v>44197</v>
      </c>
    </row>
    <row r="12" spans="2:4" ht="19.899999999999999" customHeight="1" x14ac:dyDescent="0.25">
      <c r="B12" s="4" t="s">
        <v>10</v>
      </c>
      <c r="C12" s="3">
        <v>41340</v>
      </c>
      <c r="D12" s="3">
        <v>44198</v>
      </c>
    </row>
    <row r="13" spans="2:4" ht="19.899999999999999" customHeight="1" x14ac:dyDescent="0.25">
      <c r="B13" s="4" t="s">
        <v>12</v>
      </c>
      <c r="C13" s="3">
        <v>41689</v>
      </c>
      <c r="D13" s="3">
        <v>42076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2CA6-3462-4BF4-94D8-88AB836E772A}">
  <dimension ref="B2:P13"/>
  <sheetViews>
    <sheetView showGridLines="0" workbookViewId="0">
      <selection activeCell="L16" sqref="L16"/>
    </sheetView>
  </sheetViews>
  <sheetFormatPr defaultColWidth="8.85546875" defaultRowHeight="19.899999999999999" customHeight="1" x14ac:dyDescent="0.25"/>
  <cols>
    <col min="1" max="1" width="5" style="1" customWidth="1"/>
    <col min="2" max="2" width="24.7109375" style="1" customWidth="1"/>
    <col min="3" max="3" width="26.28515625" style="1" customWidth="1"/>
    <col min="4" max="4" width="24.28515625" style="1" customWidth="1"/>
    <col min="5" max="5" width="15.7109375" style="1" customWidth="1"/>
    <col min="6" max="12" width="8.85546875" style="1"/>
    <col min="13" max="13" width="23.140625" style="1" customWidth="1"/>
    <col min="14" max="15" width="23.28515625" style="1" customWidth="1"/>
    <col min="16" max="16" width="17.28515625" style="1" customWidth="1"/>
    <col min="17" max="16384" width="8.85546875" style="1"/>
  </cols>
  <sheetData>
    <row r="2" spans="2:16" ht="19.899999999999999" customHeight="1" thickBot="1" x14ac:dyDescent="0.3">
      <c r="B2" s="14" t="s">
        <v>32</v>
      </c>
      <c r="C2" s="14"/>
      <c r="D2" s="14"/>
      <c r="E2" s="14"/>
      <c r="M2" s="14" t="s">
        <v>38</v>
      </c>
      <c r="N2" s="14"/>
      <c r="O2" s="14"/>
      <c r="P2" s="14"/>
    </row>
    <row r="3" spans="2:16" ht="19.899999999999999" customHeight="1" thickTop="1" x14ac:dyDescent="0.25"/>
    <row r="4" spans="2:16" ht="19.899999999999999" customHeight="1" x14ac:dyDescent="0.25">
      <c r="B4" s="5" t="s">
        <v>1</v>
      </c>
      <c r="C4" s="5" t="s">
        <v>2</v>
      </c>
      <c r="D4" s="5" t="s">
        <v>3</v>
      </c>
      <c r="E4" s="5" t="s">
        <v>13</v>
      </c>
      <c r="M4" s="5" t="s">
        <v>1</v>
      </c>
      <c r="N4" s="5" t="s">
        <v>2</v>
      </c>
      <c r="O4" s="5" t="s">
        <v>3</v>
      </c>
      <c r="P4" s="5" t="s">
        <v>13</v>
      </c>
    </row>
    <row r="5" spans="2:16" ht="19.899999999999999" customHeight="1" x14ac:dyDescent="0.25">
      <c r="B5" s="4" t="s">
        <v>11</v>
      </c>
      <c r="C5" s="3">
        <v>40766</v>
      </c>
      <c r="D5" s="3">
        <v>43945</v>
      </c>
      <c r="E5" s="2">
        <f>D5-C5</f>
        <v>3179</v>
      </c>
      <c r="M5" s="4" t="s">
        <v>11</v>
      </c>
      <c r="N5" s="3">
        <v>40766</v>
      </c>
      <c r="O5" s="3">
        <v>43945</v>
      </c>
      <c r="P5" s="2"/>
    </row>
    <row r="6" spans="2:16" ht="19.899999999999999" customHeight="1" x14ac:dyDescent="0.25">
      <c r="B6" s="4" t="s">
        <v>4</v>
      </c>
      <c r="C6" s="3">
        <v>40675</v>
      </c>
      <c r="D6" s="3">
        <v>43143</v>
      </c>
      <c r="E6" s="2">
        <f t="shared" ref="E6:E13" si="0">D6-C6</f>
        <v>2468</v>
      </c>
      <c r="M6" s="4" t="s">
        <v>4</v>
      </c>
      <c r="N6" s="3">
        <v>40675</v>
      </c>
      <c r="O6" s="3">
        <v>43143</v>
      </c>
      <c r="P6" s="2"/>
    </row>
    <row r="7" spans="2:16" ht="19.899999999999999" customHeight="1" x14ac:dyDescent="0.25">
      <c r="B7" s="4" t="s">
        <v>5</v>
      </c>
      <c r="C7" s="3">
        <v>40727</v>
      </c>
      <c r="D7" s="3">
        <v>44243</v>
      </c>
      <c r="E7" s="2">
        <f t="shared" si="0"/>
        <v>3516</v>
      </c>
      <c r="M7" s="4" t="s">
        <v>5</v>
      </c>
      <c r="N7" s="3">
        <v>40727</v>
      </c>
      <c r="O7" s="3">
        <v>44243</v>
      </c>
      <c r="P7" s="2"/>
    </row>
    <row r="8" spans="2:16" ht="19.899999999999999" customHeight="1" x14ac:dyDescent="0.25">
      <c r="B8" s="4" t="s">
        <v>6</v>
      </c>
      <c r="C8" s="3">
        <v>40972</v>
      </c>
      <c r="D8" s="3">
        <v>44059</v>
      </c>
      <c r="E8" s="2">
        <f t="shared" si="0"/>
        <v>3087</v>
      </c>
      <c r="M8" s="4" t="s">
        <v>6</v>
      </c>
      <c r="N8" s="3">
        <v>40972</v>
      </c>
      <c r="O8" s="3">
        <v>44059</v>
      </c>
      <c r="P8" s="2"/>
    </row>
    <row r="9" spans="2:16" ht="19.899999999999999" customHeight="1" x14ac:dyDescent="0.25">
      <c r="B9" s="4" t="s">
        <v>7</v>
      </c>
      <c r="C9" s="3">
        <v>41218</v>
      </c>
      <c r="D9" s="3">
        <v>43587</v>
      </c>
      <c r="E9" s="2">
        <f t="shared" si="0"/>
        <v>2369</v>
      </c>
      <c r="M9" s="4" t="s">
        <v>7</v>
      </c>
      <c r="N9" s="3">
        <v>41218</v>
      </c>
      <c r="O9" s="3">
        <v>43587</v>
      </c>
      <c r="P9" s="2"/>
    </row>
    <row r="10" spans="2:16" ht="19.899999999999999" customHeight="1" x14ac:dyDescent="0.25">
      <c r="B10" s="4" t="s">
        <v>8</v>
      </c>
      <c r="C10" s="3">
        <v>40983</v>
      </c>
      <c r="D10" s="3">
        <v>43818</v>
      </c>
      <c r="E10" s="2">
        <f t="shared" si="0"/>
        <v>2835</v>
      </c>
      <c r="M10" s="4" t="s">
        <v>8</v>
      </c>
      <c r="N10" s="3">
        <v>40983</v>
      </c>
      <c r="O10" s="3">
        <v>43818</v>
      </c>
      <c r="P10" s="2"/>
    </row>
    <row r="11" spans="2:16" ht="19.899999999999999" customHeight="1" x14ac:dyDescent="0.25">
      <c r="B11" s="4" t="s">
        <v>9</v>
      </c>
      <c r="C11" s="3">
        <v>41158</v>
      </c>
      <c r="D11" s="3">
        <v>44197</v>
      </c>
      <c r="E11" s="2">
        <f t="shared" si="0"/>
        <v>3039</v>
      </c>
      <c r="M11" s="4" t="s">
        <v>9</v>
      </c>
      <c r="N11" s="3">
        <v>41158</v>
      </c>
      <c r="O11" s="3">
        <v>44197</v>
      </c>
      <c r="P11" s="2"/>
    </row>
    <row r="12" spans="2:16" ht="19.899999999999999" customHeight="1" x14ac:dyDescent="0.25">
      <c r="B12" s="4" t="s">
        <v>10</v>
      </c>
      <c r="C12" s="3">
        <v>41340</v>
      </c>
      <c r="D12" s="3">
        <v>44198</v>
      </c>
      <c r="E12" s="2">
        <f t="shared" si="0"/>
        <v>2858</v>
      </c>
      <c r="M12" s="4" t="s">
        <v>10</v>
      </c>
      <c r="N12" s="3">
        <v>41340</v>
      </c>
      <c r="O12" s="3">
        <v>44198</v>
      </c>
      <c r="P12" s="2"/>
    </row>
    <row r="13" spans="2:16" ht="19.899999999999999" customHeight="1" x14ac:dyDescent="0.25">
      <c r="B13" s="4" t="s">
        <v>12</v>
      </c>
      <c r="C13" s="3">
        <v>41689</v>
      </c>
      <c r="D13" s="3">
        <v>42076</v>
      </c>
      <c r="E13" s="2">
        <f t="shared" si="0"/>
        <v>387</v>
      </c>
      <c r="M13" s="4" t="s">
        <v>12</v>
      </c>
      <c r="N13" s="3">
        <v>41689</v>
      </c>
      <c r="O13" s="3">
        <v>42076</v>
      </c>
      <c r="P13" s="2"/>
    </row>
  </sheetData>
  <mergeCells count="2">
    <mergeCell ref="B2:E2"/>
    <mergeCell ref="M2:P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2EFA-D06A-4C3F-9A60-87D3A47C4E3D}">
  <dimension ref="B2:P13"/>
  <sheetViews>
    <sheetView showGridLines="0" workbookViewId="0">
      <selection activeCell="I13" sqref="I13"/>
    </sheetView>
  </sheetViews>
  <sheetFormatPr defaultColWidth="8.85546875" defaultRowHeight="19.899999999999999" customHeight="1" x14ac:dyDescent="0.25"/>
  <cols>
    <col min="1" max="1" width="4.85546875" style="6" customWidth="1"/>
    <col min="2" max="2" width="23.85546875" style="6" customWidth="1"/>
    <col min="3" max="3" width="22.5703125" style="6" customWidth="1"/>
    <col min="4" max="4" width="21.42578125" style="6" customWidth="1"/>
    <col min="5" max="5" width="21" style="6" customWidth="1"/>
    <col min="6" max="6" width="8.85546875" style="6"/>
    <col min="7" max="7" width="12.28515625" style="6" customWidth="1"/>
    <col min="8" max="12" width="8.85546875" style="6"/>
    <col min="13" max="13" width="24.5703125" style="6" customWidth="1"/>
    <col min="14" max="15" width="23" style="6" customWidth="1"/>
    <col min="16" max="16" width="18.28515625" style="6" customWidth="1"/>
    <col min="17" max="16384" width="8.85546875" style="6"/>
  </cols>
  <sheetData>
    <row r="2" spans="2:16" ht="19.899999999999999" customHeight="1" thickBot="1" x14ac:dyDescent="0.3">
      <c r="B2" s="14" t="s">
        <v>33</v>
      </c>
      <c r="C2" s="14"/>
      <c r="D2" s="14"/>
      <c r="E2" s="14"/>
      <c r="M2" s="14" t="s">
        <v>38</v>
      </c>
      <c r="N2" s="14"/>
      <c r="O2" s="14"/>
      <c r="P2" s="14"/>
    </row>
    <row r="3" spans="2:16" ht="19.899999999999999" customHeight="1" thickTop="1" x14ac:dyDescent="0.25">
      <c r="M3" s="1"/>
      <c r="N3" s="1"/>
      <c r="O3" s="1"/>
      <c r="P3" s="1"/>
    </row>
    <row r="4" spans="2:16" ht="19.899999999999999" customHeight="1" x14ac:dyDescent="0.25">
      <c r="B4" s="5" t="s">
        <v>1</v>
      </c>
      <c r="C4" s="5" t="s">
        <v>2</v>
      </c>
      <c r="D4" s="5" t="s">
        <v>3</v>
      </c>
      <c r="E4" s="5" t="s">
        <v>13</v>
      </c>
      <c r="M4" s="5" t="s">
        <v>1</v>
      </c>
      <c r="N4" s="5" t="s">
        <v>2</v>
      </c>
      <c r="O4" s="5" t="s">
        <v>3</v>
      </c>
      <c r="P4" s="5" t="s">
        <v>13</v>
      </c>
    </row>
    <row r="5" spans="2:16" ht="19.899999999999999" customHeight="1" x14ac:dyDescent="0.25">
      <c r="B5" s="4" t="s">
        <v>11</v>
      </c>
      <c r="C5" s="3">
        <v>40766</v>
      </c>
      <c r="D5" s="3">
        <v>43945</v>
      </c>
      <c r="E5" s="2">
        <f>_xlfn.DAYS(D5,C5)</f>
        <v>3179</v>
      </c>
      <c r="M5" s="4" t="s">
        <v>11</v>
      </c>
      <c r="N5" s="3">
        <v>40766</v>
      </c>
      <c r="O5" s="3">
        <v>43945</v>
      </c>
      <c r="P5" s="2"/>
    </row>
    <row r="6" spans="2:16" ht="19.899999999999999" customHeight="1" x14ac:dyDescent="0.25">
      <c r="B6" s="4" t="s">
        <v>4</v>
      </c>
      <c r="C6" s="3">
        <v>40675</v>
      </c>
      <c r="D6" s="3">
        <v>43143</v>
      </c>
      <c r="E6" s="2">
        <f t="shared" ref="E6:E13" si="0">_xlfn.DAYS(D6,C6)</f>
        <v>2468</v>
      </c>
      <c r="M6" s="4" t="s">
        <v>4</v>
      </c>
      <c r="N6" s="3">
        <v>40675</v>
      </c>
      <c r="O6" s="3">
        <v>43143</v>
      </c>
      <c r="P6" s="2"/>
    </row>
    <row r="7" spans="2:16" ht="19.899999999999999" customHeight="1" x14ac:dyDescent="0.25">
      <c r="B7" s="4" t="s">
        <v>5</v>
      </c>
      <c r="C7" s="3">
        <v>40727</v>
      </c>
      <c r="D7" s="3">
        <v>44243</v>
      </c>
      <c r="E7" s="2">
        <f t="shared" si="0"/>
        <v>3516</v>
      </c>
      <c r="M7" s="4" t="s">
        <v>5</v>
      </c>
      <c r="N7" s="3">
        <v>40727</v>
      </c>
      <c r="O7" s="3">
        <v>44243</v>
      </c>
      <c r="P7" s="2"/>
    </row>
    <row r="8" spans="2:16" ht="19.899999999999999" customHeight="1" x14ac:dyDescent="0.25">
      <c r="B8" s="4" t="s">
        <v>6</v>
      </c>
      <c r="C8" s="3">
        <v>40972</v>
      </c>
      <c r="D8" s="3">
        <v>44059</v>
      </c>
      <c r="E8" s="2">
        <f t="shared" si="0"/>
        <v>3087</v>
      </c>
      <c r="M8" s="4" t="s">
        <v>6</v>
      </c>
      <c r="N8" s="3">
        <v>40972</v>
      </c>
      <c r="O8" s="3">
        <v>44059</v>
      </c>
      <c r="P8" s="2"/>
    </row>
    <row r="9" spans="2:16" ht="19.899999999999999" customHeight="1" x14ac:dyDescent="0.25">
      <c r="B9" s="4" t="s">
        <v>7</v>
      </c>
      <c r="C9" s="3">
        <v>41218</v>
      </c>
      <c r="D9" s="3">
        <v>43587</v>
      </c>
      <c r="E9" s="2">
        <f t="shared" si="0"/>
        <v>2369</v>
      </c>
      <c r="M9" s="4" t="s">
        <v>7</v>
      </c>
      <c r="N9" s="3">
        <v>41218</v>
      </c>
      <c r="O9" s="3">
        <v>43587</v>
      </c>
      <c r="P9" s="2"/>
    </row>
    <row r="10" spans="2:16" ht="19.899999999999999" customHeight="1" x14ac:dyDescent="0.25">
      <c r="B10" s="4" t="s">
        <v>8</v>
      </c>
      <c r="C10" s="3">
        <v>40983</v>
      </c>
      <c r="D10" s="3">
        <v>43818</v>
      </c>
      <c r="E10" s="2">
        <f t="shared" si="0"/>
        <v>2835</v>
      </c>
      <c r="M10" s="4" t="s">
        <v>8</v>
      </c>
      <c r="N10" s="3">
        <v>40983</v>
      </c>
      <c r="O10" s="3">
        <v>43818</v>
      </c>
      <c r="P10" s="2"/>
    </row>
    <row r="11" spans="2:16" ht="19.899999999999999" customHeight="1" x14ac:dyDescent="0.25">
      <c r="B11" s="4" t="s">
        <v>9</v>
      </c>
      <c r="C11" s="3">
        <v>41158</v>
      </c>
      <c r="D11" s="3">
        <v>44197</v>
      </c>
      <c r="E11" s="2">
        <f t="shared" si="0"/>
        <v>3039</v>
      </c>
      <c r="M11" s="4" t="s">
        <v>9</v>
      </c>
      <c r="N11" s="3">
        <v>41158</v>
      </c>
      <c r="O11" s="3">
        <v>44197</v>
      </c>
      <c r="P11" s="2"/>
    </row>
    <row r="12" spans="2:16" ht="19.899999999999999" customHeight="1" x14ac:dyDescent="0.25">
      <c r="B12" s="4" t="s">
        <v>10</v>
      </c>
      <c r="C12" s="3">
        <v>41340</v>
      </c>
      <c r="D12" s="3">
        <v>44198</v>
      </c>
      <c r="E12" s="2">
        <f t="shared" si="0"/>
        <v>2858</v>
      </c>
      <c r="M12" s="4" t="s">
        <v>10</v>
      </c>
      <c r="N12" s="3">
        <v>41340</v>
      </c>
      <c r="O12" s="3">
        <v>44198</v>
      </c>
      <c r="P12" s="2"/>
    </row>
    <row r="13" spans="2:16" ht="19.899999999999999" customHeight="1" x14ac:dyDescent="0.25">
      <c r="B13" s="4" t="s">
        <v>12</v>
      </c>
      <c r="C13" s="3">
        <v>41689</v>
      </c>
      <c r="D13" s="3">
        <v>42076</v>
      </c>
      <c r="E13" s="2">
        <f t="shared" si="0"/>
        <v>387</v>
      </c>
      <c r="M13" s="4" t="s">
        <v>12</v>
      </c>
      <c r="N13" s="3">
        <v>41689</v>
      </c>
      <c r="O13" s="3">
        <v>42076</v>
      </c>
      <c r="P13" s="2"/>
    </row>
  </sheetData>
  <mergeCells count="2">
    <mergeCell ref="B2:E2"/>
    <mergeCell ref="M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F5272-E69A-4520-AC8B-C6998FCB17BA}">
  <dimension ref="B2:P13"/>
  <sheetViews>
    <sheetView showGridLines="0" workbookViewId="0">
      <selection activeCell="S7" sqref="S7"/>
    </sheetView>
  </sheetViews>
  <sheetFormatPr defaultRowHeight="19.899999999999999" customHeight="1" x14ac:dyDescent="0.25"/>
  <cols>
    <col min="1" max="1" width="5.28515625" customWidth="1"/>
    <col min="2" max="2" width="24.7109375" customWidth="1"/>
    <col min="3" max="3" width="23.5703125" customWidth="1"/>
    <col min="4" max="4" width="26.42578125" customWidth="1"/>
    <col min="5" max="5" width="17.28515625" customWidth="1"/>
    <col min="13" max="13" width="23.85546875" customWidth="1"/>
    <col min="14" max="14" width="23.7109375" customWidth="1"/>
    <col min="15" max="15" width="22.85546875" customWidth="1"/>
    <col min="16" max="16" width="15.7109375" customWidth="1"/>
  </cols>
  <sheetData>
    <row r="2" spans="2:16" ht="19.899999999999999" customHeight="1" thickBot="1" x14ac:dyDescent="0.4">
      <c r="B2" s="15" t="s">
        <v>34</v>
      </c>
      <c r="C2" s="15"/>
      <c r="D2" s="15"/>
      <c r="E2" s="15"/>
      <c r="M2" s="14" t="s">
        <v>38</v>
      </c>
      <c r="N2" s="14"/>
      <c r="O2" s="14"/>
      <c r="P2" s="14"/>
    </row>
    <row r="3" spans="2:16" ht="19.899999999999999" customHeight="1" thickTop="1" x14ac:dyDescent="0.25">
      <c r="M3" s="1"/>
      <c r="N3" s="1"/>
      <c r="O3" s="1"/>
      <c r="P3" s="1"/>
    </row>
    <row r="4" spans="2:16" ht="19.899999999999999" customHeight="1" x14ac:dyDescent="0.25">
      <c r="B4" s="5" t="s">
        <v>1</v>
      </c>
      <c r="C4" s="5" t="s">
        <v>2</v>
      </c>
      <c r="D4" s="5" t="s">
        <v>3</v>
      </c>
      <c r="E4" s="5" t="s">
        <v>13</v>
      </c>
      <c r="M4" s="5" t="s">
        <v>1</v>
      </c>
      <c r="N4" s="5" t="s">
        <v>2</v>
      </c>
      <c r="O4" s="5" t="s">
        <v>3</v>
      </c>
      <c r="P4" s="5" t="s">
        <v>13</v>
      </c>
    </row>
    <row r="5" spans="2:16" ht="19.899999999999999" customHeight="1" x14ac:dyDescent="0.25">
      <c r="B5" s="4" t="s">
        <v>11</v>
      </c>
      <c r="C5" s="3">
        <v>40766</v>
      </c>
      <c r="D5" s="3">
        <v>43945</v>
      </c>
      <c r="E5" s="2">
        <f>DATEDIF(C5,D5,"md")</f>
        <v>13</v>
      </c>
      <c r="M5" s="4" t="s">
        <v>11</v>
      </c>
      <c r="N5" s="3">
        <v>40766</v>
      </c>
      <c r="O5" s="3">
        <v>43945</v>
      </c>
      <c r="P5" s="2"/>
    </row>
    <row r="6" spans="2:16" ht="19.899999999999999" customHeight="1" x14ac:dyDescent="0.25">
      <c r="B6" s="4" t="s">
        <v>4</v>
      </c>
      <c r="C6" s="3">
        <v>40675</v>
      </c>
      <c r="D6" s="3">
        <v>43143</v>
      </c>
      <c r="E6" s="2">
        <f t="shared" ref="E6:E13" si="0">DATEDIF(C6,D6,"md")</f>
        <v>0</v>
      </c>
      <c r="M6" s="4" t="s">
        <v>4</v>
      </c>
      <c r="N6" s="3">
        <v>40675</v>
      </c>
      <c r="O6" s="3">
        <v>43143</v>
      </c>
      <c r="P6" s="2"/>
    </row>
    <row r="7" spans="2:16" ht="19.899999999999999" customHeight="1" x14ac:dyDescent="0.25">
      <c r="B7" s="4" t="s">
        <v>5</v>
      </c>
      <c r="C7" s="3">
        <v>40727</v>
      </c>
      <c r="D7" s="3">
        <v>44243</v>
      </c>
      <c r="E7" s="2">
        <f t="shared" si="0"/>
        <v>13</v>
      </c>
      <c r="M7" s="4" t="s">
        <v>5</v>
      </c>
      <c r="N7" s="3">
        <v>40727</v>
      </c>
      <c r="O7" s="3">
        <v>44243</v>
      </c>
      <c r="P7" s="2"/>
    </row>
    <row r="8" spans="2:16" ht="19.899999999999999" customHeight="1" x14ac:dyDescent="0.25">
      <c r="B8" s="4" t="s">
        <v>6</v>
      </c>
      <c r="C8" s="3">
        <v>40972</v>
      </c>
      <c r="D8" s="3">
        <v>44059</v>
      </c>
      <c r="E8" s="2">
        <f t="shared" si="0"/>
        <v>12</v>
      </c>
      <c r="M8" s="4" t="s">
        <v>6</v>
      </c>
      <c r="N8" s="3">
        <v>40972</v>
      </c>
      <c r="O8" s="3">
        <v>44059</v>
      </c>
      <c r="P8" s="2"/>
    </row>
    <row r="9" spans="2:16" ht="19.899999999999999" customHeight="1" x14ac:dyDescent="0.25">
      <c r="B9" s="4" t="s">
        <v>7</v>
      </c>
      <c r="C9" s="3">
        <v>41218</v>
      </c>
      <c r="D9" s="3">
        <v>43587</v>
      </c>
      <c r="E9" s="2">
        <f t="shared" si="0"/>
        <v>27</v>
      </c>
      <c r="M9" s="4" t="s">
        <v>7</v>
      </c>
      <c r="N9" s="3">
        <v>41218</v>
      </c>
      <c r="O9" s="3">
        <v>43587</v>
      </c>
      <c r="P9" s="2"/>
    </row>
    <row r="10" spans="2:16" ht="19.899999999999999" customHeight="1" x14ac:dyDescent="0.25">
      <c r="B10" s="4" t="s">
        <v>8</v>
      </c>
      <c r="C10" s="3">
        <v>40983</v>
      </c>
      <c r="D10" s="3">
        <v>43818</v>
      </c>
      <c r="E10" s="2">
        <f t="shared" si="0"/>
        <v>4</v>
      </c>
      <c r="M10" s="4" t="s">
        <v>8</v>
      </c>
      <c r="N10" s="3">
        <v>40983</v>
      </c>
      <c r="O10" s="3">
        <v>43818</v>
      </c>
      <c r="P10" s="2"/>
    </row>
    <row r="11" spans="2:16" ht="19.899999999999999" customHeight="1" x14ac:dyDescent="0.25">
      <c r="B11" s="4" t="s">
        <v>9</v>
      </c>
      <c r="C11" s="3">
        <v>41158</v>
      </c>
      <c r="D11" s="3">
        <v>44197</v>
      </c>
      <c r="E11" s="2">
        <f t="shared" si="0"/>
        <v>26</v>
      </c>
      <c r="M11" s="4" t="s">
        <v>9</v>
      </c>
      <c r="N11" s="3">
        <v>41158</v>
      </c>
      <c r="O11" s="3">
        <v>44197</v>
      </c>
      <c r="P11" s="2"/>
    </row>
    <row r="12" spans="2:16" ht="19.899999999999999" customHeight="1" x14ac:dyDescent="0.25">
      <c r="B12" s="4" t="s">
        <v>10</v>
      </c>
      <c r="C12" s="3">
        <v>41340</v>
      </c>
      <c r="D12" s="3">
        <v>44198</v>
      </c>
      <c r="E12" s="2">
        <f t="shared" si="0"/>
        <v>26</v>
      </c>
      <c r="M12" s="4" t="s">
        <v>10</v>
      </c>
      <c r="N12" s="3">
        <v>41340</v>
      </c>
      <c r="O12" s="3">
        <v>44198</v>
      </c>
      <c r="P12" s="2"/>
    </row>
    <row r="13" spans="2:16" ht="19.899999999999999" customHeight="1" x14ac:dyDescent="0.25">
      <c r="B13" s="4" t="s">
        <v>12</v>
      </c>
      <c r="C13" s="3">
        <v>41689</v>
      </c>
      <c r="D13" s="3">
        <v>42076</v>
      </c>
      <c r="E13" s="2">
        <f t="shared" si="0"/>
        <v>22</v>
      </c>
      <c r="M13" s="4" t="s">
        <v>12</v>
      </c>
      <c r="N13" s="3">
        <v>41689</v>
      </c>
      <c r="O13" s="3">
        <v>42076</v>
      </c>
      <c r="P13" s="2"/>
    </row>
  </sheetData>
  <mergeCells count="2">
    <mergeCell ref="B2:E2"/>
    <mergeCell ref="M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64F3-A728-4198-8E63-2ED37F59096C}">
  <dimension ref="B2:P18"/>
  <sheetViews>
    <sheetView showGridLines="0" workbookViewId="0">
      <selection activeCell="G24" sqref="G24"/>
    </sheetView>
  </sheetViews>
  <sheetFormatPr defaultColWidth="8.85546875" defaultRowHeight="19.899999999999999" customHeight="1" x14ac:dyDescent="0.25"/>
  <cols>
    <col min="1" max="1" width="4.85546875" style="7" customWidth="1"/>
    <col min="2" max="2" width="26.28515625" style="7" customWidth="1"/>
    <col min="3" max="3" width="20.7109375" style="7" customWidth="1"/>
    <col min="4" max="4" width="22.28515625" style="7" customWidth="1"/>
    <col min="5" max="5" width="16.42578125" style="7" customWidth="1"/>
    <col min="6" max="6" width="4.7109375" style="7" customWidth="1"/>
    <col min="7" max="7" width="14.28515625" style="7" customWidth="1"/>
    <col min="8" max="8" width="3.140625" style="7" customWidth="1"/>
    <col min="9" max="9" width="28.85546875" style="7" customWidth="1"/>
    <col min="10" max="10" width="13.42578125" style="7" customWidth="1"/>
    <col min="11" max="12" width="8.85546875" style="7"/>
    <col min="13" max="13" width="19.7109375" style="7" bestFit="1" customWidth="1"/>
    <col min="14" max="14" width="22.7109375" style="7" customWidth="1"/>
    <col min="15" max="15" width="23.42578125" style="7" customWidth="1"/>
    <col min="16" max="16" width="17" style="7" customWidth="1"/>
    <col min="17" max="16384" width="8.85546875" style="7"/>
  </cols>
  <sheetData>
    <row r="2" spans="2:16" ht="19.899999999999999" customHeight="1" thickBot="1" x14ac:dyDescent="0.3">
      <c r="B2" s="14" t="s">
        <v>35</v>
      </c>
      <c r="C2" s="14"/>
      <c r="D2" s="14"/>
      <c r="E2" s="14"/>
      <c r="M2" s="14" t="s">
        <v>38</v>
      </c>
      <c r="N2" s="14"/>
      <c r="O2" s="14"/>
      <c r="P2" s="14"/>
    </row>
    <row r="3" spans="2:16" ht="19.899999999999999" customHeight="1" thickTop="1" x14ac:dyDescent="0.25">
      <c r="M3" s="1"/>
      <c r="N3" s="1"/>
      <c r="O3" s="1"/>
      <c r="P3" s="1"/>
    </row>
    <row r="4" spans="2:16" ht="19.899999999999999" customHeight="1" x14ac:dyDescent="0.25">
      <c r="B4" s="5" t="s">
        <v>1</v>
      </c>
      <c r="C4" s="5" t="s">
        <v>2</v>
      </c>
      <c r="D4" s="5" t="s">
        <v>3</v>
      </c>
      <c r="E4" s="5" t="s">
        <v>15</v>
      </c>
      <c r="G4" s="5" t="s">
        <v>14</v>
      </c>
      <c r="H4" s="8"/>
      <c r="I4" s="5" t="s">
        <v>16</v>
      </c>
      <c r="J4" s="5" t="s">
        <v>31</v>
      </c>
      <c r="M4" s="5" t="s">
        <v>1</v>
      </c>
      <c r="N4" s="5" t="s">
        <v>2</v>
      </c>
      <c r="O4" s="5" t="s">
        <v>3</v>
      </c>
      <c r="P4" s="5" t="s">
        <v>15</v>
      </c>
    </row>
    <row r="5" spans="2:16" ht="19.899999999999999" customHeight="1" x14ac:dyDescent="0.25">
      <c r="B5" s="4" t="s">
        <v>11</v>
      </c>
      <c r="C5" s="12">
        <v>40766</v>
      </c>
      <c r="D5" s="12">
        <v>43945</v>
      </c>
      <c r="E5" s="13">
        <f t="shared" ref="E5:E13" si="0">NETWORKDAYS.INTL(C5,D5,7,$G$5:$G$17)</f>
        <v>2271</v>
      </c>
      <c r="G5" s="9">
        <v>44197</v>
      </c>
      <c r="I5" s="4" t="s">
        <v>17</v>
      </c>
      <c r="J5" s="4">
        <v>1</v>
      </c>
      <c r="M5" s="4" t="s">
        <v>11</v>
      </c>
      <c r="N5" s="3">
        <v>40766</v>
      </c>
      <c r="O5" s="3">
        <v>43945</v>
      </c>
      <c r="P5" s="2"/>
    </row>
    <row r="6" spans="2:16" ht="19.899999999999999" customHeight="1" x14ac:dyDescent="0.25">
      <c r="B6" s="4" t="s">
        <v>4</v>
      </c>
      <c r="C6" s="12">
        <v>40675</v>
      </c>
      <c r="D6" s="12">
        <v>43143</v>
      </c>
      <c r="E6" s="13">
        <f t="shared" si="0"/>
        <v>1763</v>
      </c>
      <c r="G6" s="9">
        <v>44248</v>
      </c>
      <c r="I6" s="10" t="s">
        <v>18</v>
      </c>
      <c r="J6" s="4">
        <v>2</v>
      </c>
      <c r="M6" s="4" t="s">
        <v>4</v>
      </c>
      <c r="N6" s="3">
        <v>40675</v>
      </c>
      <c r="O6" s="3">
        <v>43143</v>
      </c>
      <c r="P6" s="2"/>
    </row>
    <row r="7" spans="2:16" ht="19.899999999999999" customHeight="1" x14ac:dyDescent="0.25">
      <c r="B7" s="4" t="s">
        <v>5</v>
      </c>
      <c r="C7" s="12">
        <v>40727</v>
      </c>
      <c r="D7" s="12">
        <v>44243</v>
      </c>
      <c r="E7" s="13">
        <f t="shared" si="0"/>
        <v>2513</v>
      </c>
      <c r="G7" s="9">
        <v>44260</v>
      </c>
      <c r="I7" s="10" t="s">
        <v>19</v>
      </c>
      <c r="J7" s="4">
        <v>3</v>
      </c>
      <c r="M7" s="4" t="s">
        <v>5</v>
      </c>
      <c r="N7" s="3">
        <v>40727</v>
      </c>
      <c r="O7" s="3">
        <v>44243</v>
      </c>
      <c r="P7" s="2"/>
    </row>
    <row r="8" spans="2:16" ht="19.899999999999999" customHeight="1" x14ac:dyDescent="0.25">
      <c r="B8" s="4" t="s">
        <v>6</v>
      </c>
      <c r="C8" s="12">
        <v>40972</v>
      </c>
      <c r="D8" s="12">
        <v>44059</v>
      </c>
      <c r="E8" s="13">
        <f t="shared" si="0"/>
        <v>2206</v>
      </c>
      <c r="G8" s="9">
        <v>44287</v>
      </c>
      <c r="I8" s="10" t="s">
        <v>20</v>
      </c>
      <c r="J8" s="4">
        <v>4</v>
      </c>
      <c r="M8" s="4" t="s">
        <v>6</v>
      </c>
      <c r="N8" s="3">
        <v>40972</v>
      </c>
      <c r="O8" s="3">
        <v>44059</v>
      </c>
      <c r="P8" s="2"/>
    </row>
    <row r="9" spans="2:16" ht="19.899999999999999" customHeight="1" x14ac:dyDescent="0.25">
      <c r="B9" s="4" t="s">
        <v>7</v>
      </c>
      <c r="C9" s="12">
        <v>41218</v>
      </c>
      <c r="D9" s="12">
        <v>43587</v>
      </c>
      <c r="E9" s="13">
        <f t="shared" si="0"/>
        <v>1694</v>
      </c>
      <c r="G9" s="9">
        <v>44317</v>
      </c>
      <c r="I9" s="10" t="s">
        <v>21</v>
      </c>
      <c r="J9" s="4">
        <v>5</v>
      </c>
      <c r="M9" s="4" t="s">
        <v>7</v>
      </c>
      <c r="N9" s="3">
        <v>41218</v>
      </c>
      <c r="O9" s="3">
        <v>43587</v>
      </c>
      <c r="P9" s="2"/>
    </row>
    <row r="10" spans="2:16" ht="19.899999999999999" customHeight="1" x14ac:dyDescent="0.25">
      <c r="B10" s="4" t="s">
        <v>8</v>
      </c>
      <c r="C10" s="12">
        <v>40983</v>
      </c>
      <c r="D10" s="12">
        <v>43818</v>
      </c>
      <c r="E10" s="13">
        <f t="shared" si="0"/>
        <v>2026</v>
      </c>
      <c r="G10" s="9">
        <v>44357</v>
      </c>
      <c r="I10" s="10" t="s">
        <v>22</v>
      </c>
      <c r="J10" s="4">
        <v>6</v>
      </c>
      <c r="M10" s="4" t="s">
        <v>8</v>
      </c>
      <c r="N10" s="3">
        <v>40983</v>
      </c>
      <c r="O10" s="3">
        <v>43818</v>
      </c>
      <c r="P10" s="2"/>
    </row>
    <row r="11" spans="2:16" ht="19.899999999999999" customHeight="1" x14ac:dyDescent="0.25">
      <c r="B11" s="4" t="s">
        <v>9</v>
      </c>
      <c r="C11" s="12">
        <v>41158</v>
      </c>
      <c r="D11" s="12">
        <v>44197</v>
      </c>
      <c r="E11" s="13">
        <f t="shared" si="0"/>
        <v>2171</v>
      </c>
      <c r="G11" s="9">
        <v>44360</v>
      </c>
      <c r="I11" s="16" t="s">
        <v>23</v>
      </c>
      <c r="J11" s="17">
        <v>7</v>
      </c>
      <c r="M11" s="4" t="s">
        <v>9</v>
      </c>
      <c r="N11" s="3">
        <v>41158</v>
      </c>
      <c r="O11" s="3">
        <v>44197</v>
      </c>
      <c r="P11" s="2"/>
    </row>
    <row r="12" spans="2:16" ht="19.899999999999999" customHeight="1" x14ac:dyDescent="0.25">
      <c r="B12" s="4" t="s">
        <v>10</v>
      </c>
      <c r="C12" s="12">
        <v>41340</v>
      </c>
      <c r="D12" s="12">
        <v>44198</v>
      </c>
      <c r="E12" s="13">
        <f t="shared" si="0"/>
        <v>2041</v>
      </c>
      <c r="G12" s="9">
        <v>44423</v>
      </c>
      <c r="I12" s="11" t="s">
        <v>24</v>
      </c>
      <c r="J12" s="4">
        <v>11</v>
      </c>
      <c r="M12" s="4" t="s">
        <v>10</v>
      </c>
      <c r="N12" s="3">
        <v>41340</v>
      </c>
      <c r="O12" s="3">
        <v>44198</v>
      </c>
      <c r="P12" s="2"/>
    </row>
    <row r="13" spans="2:16" ht="19.899999999999999" customHeight="1" x14ac:dyDescent="0.25">
      <c r="B13" s="4" t="s">
        <v>12</v>
      </c>
      <c r="C13" s="12">
        <v>41689</v>
      </c>
      <c r="D13" s="12">
        <v>42076</v>
      </c>
      <c r="E13" s="13">
        <f t="shared" si="0"/>
        <v>277</v>
      </c>
      <c r="G13" s="9">
        <v>44510</v>
      </c>
      <c r="I13" s="10" t="s">
        <v>25</v>
      </c>
      <c r="J13" s="4">
        <v>12</v>
      </c>
      <c r="M13" s="4" t="s">
        <v>12</v>
      </c>
      <c r="N13" s="3">
        <v>41689</v>
      </c>
      <c r="O13" s="3">
        <v>42076</v>
      </c>
      <c r="P13" s="2"/>
    </row>
    <row r="14" spans="2:16" ht="19.899999999999999" customHeight="1" x14ac:dyDescent="0.25">
      <c r="G14" s="9">
        <v>44514</v>
      </c>
      <c r="I14" s="10" t="s">
        <v>26</v>
      </c>
      <c r="J14" s="4">
        <v>13</v>
      </c>
    </row>
    <row r="15" spans="2:16" ht="19.899999999999999" customHeight="1" x14ac:dyDescent="0.25">
      <c r="G15" s="9">
        <v>44517</v>
      </c>
      <c r="I15" s="10" t="s">
        <v>27</v>
      </c>
      <c r="J15" s="4">
        <v>14</v>
      </c>
    </row>
    <row r="16" spans="2:16" ht="19.899999999999999" customHeight="1" x14ac:dyDescent="0.25">
      <c r="G16" s="9">
        <v>44552</v>
      </c>
      <c r="I16" s="10" t="s">
        <v>28</v>
      </c>
      <c r="J16" s="4">
        <v>15</v>
      </c>
    </row>
    <row r="17" spans="7:10" ht="19.899999999999999" customHeight="1" x14ac:dyDescent="0.25">
      <c r="G17" s="9">
        <v>44555</v>
      </c>
      <c r="I17" s="10" t="s">
        <v>29</v>
      </c>
      <c r="J17" s="4">
        <v>16</v>
      </c>
    </row>
    <row r="18" spans="7:10" ht="19.899999999999999" customHeight="1" x14ac:dyDescent="0.25">
      <c r="I18" s="10" t="s">
        <v>30</v>
      </c>
      <c r="J18" s="4">
        <v>17</v>
      </c>
    </row>
  </sheetData>
  <mergeCells count="2">
    <mergeCell ref="B2:E2"/>
    <mergeCell ref="M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4DD2-48F3-4A74-AA50-38DCC8A9CF65}">
  <dimension ref="B2:P17"/>
  <sheetViews>
    <sheetView showGridLines="0" workbookViewId="0">
      <selection activeCell="O17" sqref="O17"/>
    </sheetView>
  </sheetViews>
  <sheetFormatPr defaultColWidth="8.85546875" defaultRowHeight="19.899999999999999" customHeight="1" x14ac:dyDescent="0.25"/>
  <cols>
    <col min="1" max="1" width="6.140625" style="6" customWidth="1"/>
    <col min="2" max="2" width="27.140625" style="6" customWidth="1"/>
    <col min="3" max="3" width="22.85546875" style="6" customWidth="1"/>
    <col min="4" max="4" width="23.7109375" style="6" customWidth="1"/>
    <col min="5" max="5" width="16.7109375" style="6" customWidth="1"/>
    <col min="6" max="6" width="3.7109375" style="6" customWidth="1"/>
    <col min="7" max="7" width="17.85546875" style="6" customWidth="1"/>
    <col min="8" max="10" width="8.85546875" style="6"/>
    <col min="11" max="11" width="1.28515625" style="6" customWidth="1"/>
    <col min="12" max="12" width="8.85546875" style="6" hidden="1" customWidth="1"/>
    <col min="13" max="13" width="19.7109375" style="6" bestFit="1" customWidth="1"/>
    <col min="14" max="14" width="18.5703125" style="6" bestFit="1" customWidth="1"/>
    <col min="15" max="15" width="18.85546875" style="6" bestFit="1" customWidth="1"/>
    <col min="16" max="16" width="14.85546875" style="6" customWidth="1"/>
    <col min="17" max="16384" width="8.85546875" style="6"/>
  </cols>
  <sheetData>
    <row r="2" spans="2:16" ht="19.899999999999999" customHeight="1" thickBot="1" x14ac:dyDescent="0.3">
      <c r="B2" s="14" t="s">
        <v>36</v>
      </c>
      <c r="C2" s="14"/>
      <c r="D2" s="14"/>
      <c r="E2" s="14"/>
      <c r="M2" s="14" t="s">
        <v>38</v>
      </c>
      <c r="N2" s="14"/>
      <c r="O2" s="14"/>
      <c r="P2" s="14"/>
    </row>
    <row r="3" spans="2:16" ht="19.899999999999999" customHeight="1" thickTop="1" x14ac:dyDescent="0.25">
      <c r="M3" s="1"/>
      <c r="N3" s="1"/>
      <c r="O3" s="1"/>
      <c r="P3" s="1"/>
    </row>
    <row r="4" spans="2:16" ht="19.899999999999999" customHeight="1" x14ac:dyDescent="0.25">
      <c r="B4" s="5" t="s">
        <v>1</v>
      </c>
      <c r="C4" s="5" t="s">
        <v>2</v>
      </c>
      <c r="D4" s="5" t="s">
        <v>3</v>
      </c>
      <c r="E4" s="5" t="s">
        <v>15</v>
      </c>
      <c r="F4" s="7"/>
      <c r="G4" s="5" t="s">
        <v>14</v>
      </c>
      <c r="M4" s="5" t="s">
        <v>1</v>
      </c>
      <c r="N4" s="5" t="s">
        <v>2</v>
      </c>
      <c r="O4" s="5" t="s">
        <v>3</v>
      </c>
      <c r="P4" s="5" t="s">
        <v>15</v>
      </c>
    </row>
    <row r="5" spans="2:16" ht="19.899999999999999" customHeight="1" x14ac:dyDescent="0.25">
      <c r="B5" s="4" t="s">
        <v>11</v>
      </c>
      <c r="C5" s="12">
        <v>40766</v>
      </c>
      <c r="D5" s="12">
        <v>43945</v>
      </c>
      <c r="E5" s="13">
        <f t="shared" ref="E5:E13" si="0">NETWORKDAYS(C5,D5,$G$5:$G$17)</f>
        <v>2272</v>
      </c>
      <c r="G5" s="9">
        <v>44197</v>
      </c>
      <c r="M5" s="4" t="s">
        <v>11</v>
      </c>
      <c r="N5" s="3">
        <v>40766</v>
      </c>
      <c r="O5" s="3">
        <v>43945</v>
      </c>
      <c r="P5" s="2"/>
    </row>
    <row r="6" spans="2:16" ht="19.899999999999999" customHeight="1" x14ac:dyDescent="0.25">
      <c r="B6" s="4" t="s">
        <v>4</v>
      </c>
      <c r="C6" s="12">
        <v>40675</v>
      </c>
      <c r="D6" s="12">
        <v>43143</v>
      </c>
      <c r="E6" s="13">
        <f t="shared" si="0"/>
        <v>1763</v>
      </c>
      <c r="G6" s="9">
        <v>44248</v>
      </c>
      <c r="M6" s="4" t="s">
        <v>4</v>
      </c>
      <c r="N6" s="3">
        <v>40675</v>
      </c>
      <c r="O6" s="3">
        <v>43143</v>
      </c>
      <c r="P6" s="2"/>
    </row>
    <row r="7" spans="2:16" ht="19.899999999999999" customHeight="1" x14ac:dyDescent="0.25">
      <c r="B7" s="4" t="s">
        <v>5</v>
      </c>
      <c r="C7" s="12">
        <v>40727</v>
      </c>
      <c r="D7" s="12">
        <v>44243</v>
      </c>
      <c r="E7" s="13">
        <f t="shared" si="0"/>
        <v>2511</v>
      </c>
      <c r="G7" s="9">
        <v>44260</v>
      </c>
      <c r="M7" s="4" t="s">
        <v>5</v>
      </c>
      <c r="N7" s="3">
        <v>40727</v>
      </c>
      <c r="O7" s="3">
        <v>44243</v>
      </c>
      <c r="P7" s="2"/>
    </row>
    <row r="8" spans="2:16" ht="19.899999999999999" customHeight="1" x14ac:dyDescent="0.25">
      <c r="B8" s="4" t="s">
        <v>6</v>
      </c>
      <c r="C8" s="12">
        <v>40972</v>
      </c>
      <c r="D8" s="12">
        <v>44059</v>
      </c>
      <c r="E8" s="13">
        <f t="shared" si="0"/>
        <v>2205</v>
      </c>
      <c r="G8" s="9">
        <v>44287</v>
      </c>
      <c r="M8" s="4" t="s">
        <v>6</v>
      </c>
      <c r="N8" s="3">
        <v>40972</v>
      </c>
      <c r="O8" s="3">
        <v>44059</v>
      </c>
      <c r="P8" s="2"/>
    </row>
    <row r="9" spans="2:16" ht="19.899999999999999" customHeight="1" x14ac:dyDescent="0.25">
      <c r="B9" s="4" t="s">
        <v>7</v>
      </c>
      <c r="C9" s="12">
        <v>41218</v>
      </c>
      <c r="D9" s="12">
        <v>43587</v>
      </c>
      <c r="E9" s="13">
        <f t="shared" si="0"/>
        <v>1694</v>
      </c>
      <c r="G9" s="9">
        <v>44317</v>
      </c>
      <c r="M9" s="4" t="s">
        <v>7</v>
      </c>
      <c r="N9" s="3">
        <v>41218</v>
      </c>
      <c r="O9" s="3">
        <v>43587</v>
      </c>
      <c r="P9" s="2"/>
    </row>
    <row r="10" spans="2:16" ht="19.899999999999999" customHeight="1" x14ac:dyDescent="0.25">
      <c r="B10" s="4" t="s">
        <v>8</v>
      </c>
      <c r="C10" s="12">
        <v>40983</v>
      </c>
      <c r="D10" s="12">
        <v>43818</v>
      </c>
      <c r="E10" s="13">
        <f t="shared" si="0"/>
        <v>2026</v>
      </c>
      <c r="G10" s="9">
        <v>44357</v>
      </c>
      <c r="M10" s="4" t="s">
        <v>8</v>
      </c>
      <c r="N10" s="3">
        <v>40983</v>
      </c>
      <c r="O10" s="3">
        <v>43818</v>
      </c>
      <c r="P10" s="2"/>
    </row>
    <row r="11" spans="2:16" ht="19.899999999999999" customHeight="1" x14ac:dyDescent="0.25">
      <c r="B11" s="4" t="s">
        <v>9</v>
      </c>
      <c r="C11" s="12">
        <v>41158</v>
      </c>
      <c r="D11" s="12">
        <v>44197</v>
      </c>
      <c r="E11" s="13">
        <f t="shared" si="0"/>
        <v>2171</v>
      </c>
      <c r="G11" s="9">
        <v>44360</v>
      </c>
      <c r="M11" s="4" t="s">
        <v>9</v>
      </c>
      <c r="N11" s="3">
        <v>41158</v>
      </c>
      <c r="O11" s="3">
        <v>44197</v>
      </c>
      <c r="P11" s="2"/>
    </row>
    <row r="12" spans="2:16" ht="19.899999999999999" customHeight="1" x14ac:dyDescent="0.25">
      <c r="B12" s="4" t="s">
        <v>10</v>
      </c>
      <c r="C12" s="12">
        <v>41340</v>
      </c>
      <c r="D12" s="12">
        <v>44198</v>
      </c>
      <c r="E12" s="13">
        <f t="shared" si="0"/>
        <v>2041</v>
      </c>
      <c r="G12" s="9">
        <v>44423</v>
      </c>
      <c r="M12" s="4" t="s">
        <v>10</v>
      </c>
      <c r="N12" s="3">
        <v>41340</v>
      </c>
      <c r="O12" s="3">
        <v>44198</v>
      </c>
      <c r="P12" s="2"/>
    </row>
    <row r="13" spans="2:16" ht="19.899999999999999" customHeight="1" x14ac:dyDescent="0.25">
      <c r="B13" s="4" t="s">
        <v>12</v>
      </c>
      <c r="C13" s="12">
        <v>41689</v>
      </c>
      <c r="D13" s="12">
        <v>42076</v>
      </c>
      <c r="E13" s="13">
        <f t="shared" si="0"/>
        <v>278</v>
      </c>
      <c r="G13" s="9">
        <v>44510</v>
      </c>
      <c r="M13" s="4" t="s">
        <v>12</v>
      </c>
      <c r="N13" s="3">
        <v>41689</v>
      </c>
      <c r="O13" s="3">
        <v>42076</v>
      </c>
      <c r="P13" s="2"/>
    </row>
    <row r="14" spans="2:16" ht="19.899999999999999" customHeight="1" x14ac:dyDescent="0.25">
      <c r="G14" s="9">
        <v>44514</v>
      </c>
    </row>
    <row r="15" spans="2:16" ht="19.899999999999999" customHeight="1" x14ac:dyDescent="0.25">
      <c r="G15" s="9">
        <v>44517</v>
      </c>
    </row>
    <row r="16" spans="2:16" ht="19.899999999999999" customHeight="1" x14ac:dyDescent="0.25">
      <c r="G16" s="9">
        <v>44552</v>
      </c>
    </row>
    <row r="17" spans="7:7" ht="19.899999999999999" customHeight="1" x14ac:dyDescent="0.25">
      <c r="G17" s="9">
        <v>44555</v>
      </c>
    </row>
  </sheetData>
  <mergeCells count="2">
    <mergeCell ref="B2:E2"/>
    <mergeCell ref="M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91E7-E8F0-40D6-AE56-BDAEA91FC71A}">
  <dimension ref="B2:P13"/>
  <sheetViews>
    <sheetView showGridLines="0" workbookViewId="0">
      <selection activeCell="C18" sqref="C18"/>
    </sheetView>
  </sheetViews>
  <sheetFormatPr defaultColWidth="8.85546875" defaultRowHeight="19.899999999999999" customHeight="1" x14ac:dyDescent="0.25"/>
  <cols>
    <col min="1" max="1" width="4.85546875" style="1" customWidth="1"/>
    <col min="2" max="3" width="26.28515625" style="1" customWidth="1"/>
    <col min="4" max="4" width="26.140625" style="1" customWidth="1"/>
    <col min="5" max="5" width="19" style="1" customWidth="1"/>
    <col min="6" max="9" width="8.85546875" style="1"/>
    <col min="10" max="10" width="4.7109375" style="1" customWidth="1"/>
    <col min="11" max="12" width="8.85546875" style="1" hidden="1" customWidth="1"/>
    <col min="13" max="13" width="19.7109375" style="1" bestFit="1" customWidth="1"/>
    <col min="14" max="14" width="18.5703125" style="1" bestFit="1" customWidth="1"/>
    <col min="15" max="15" width="18.85546875" style="1" bestFit="1" customWidth="1"/>
    <col min="16" max="16" width="12" style="1" bestFit="1" customWidth="1"/>
    <col min="17" max="16384" width="8.85546875" style="1"/>
  </cols>
  <sheetData>
    <row r="2" spans="2:16" ht="19.899999999999999" customHeight="1" thickBot="1" x14ac:dyDescent="0.3">
      <c r="B2" s="14" t="s">
        <v>37</v>
      </c>
      <c r="C2" s="14"/>
      <c r="D2" s="14"/>
      <c r="E2" s="14"/>
      <c r="M2" s="14" t="s">
        <v>38</v>
      </c>
      <c r="N2" s="14"/>
      <c r="O2" s="14"/>
      <c r="P2" s="14"/>
    </row>
    <row r="3" spans="2:16" ht="19.899999999999999" customHeight="1" thickTop="1" x14ac:dyDescent="0.25"/>
    <row r="4" spans="2:16" ht="19.899999999999999" customHeight="1" x14ac:dyDescent="0.25">
      <c r="B4" s="5" t="s">
        <v>1</v>
      </c>
      <c r="C4" s="5" t="s">
        <v>2</v>
      </c>
      <c r="D4" s="5" t="s">
        <v>3</v>
      </c>
      <c r="E4" s="5" t="s">
        <v>13</v>
      </c>
      <c r="M4" s="5" t="s">
        <v>1</v>
      </c>
      <c r="N4" s="5" t="s">
        <v>2</v>
      </c>
      <c r="O4" s="5" t="s">
        <v>3</v>
      </c>
      <c r="P4" s="5" t="s">
        <v>13</v>
      </c>
    </row>
    <row r="5" spans="2:16" ht="19.899999999999999" customHeight="1" x14ac:dyDescent="0.25">
      <c r="B5" s="4" t="s">
        <v>11</v>
      </c>
      <c r="C5" s="3">
        <v>40766</v>
      </c>
      <c r="D5" s="3">
        <v>43945</v>
      </c>
      <c r="E5" s="2">
        <f>DATE(YEAR(D5),MONTH(D5),DAY(D5))-DATE(YEAR(C5),MONTH(C5),DAY(C5))</f>
        <v>3179</v>
      </c>
      <c r="M5" s="4" t="s">
        <v>11</v>
      </c>
      <c r="N5" s="3">
        <v>40766</v>
      </c>
      <c r="O5" s="3">
        <v>43945</v>
      </c>
      <c r="P5" s="2"/>
    </row>
    <row r="6" spans="2:16" ht="19.899999999999999" customHeight="1" x14ac:dyDescent="0.25">
      <c r="B6" s="4" t="s">
        <v>4</v>
      </c>
      <c r="C6" s="3">
        <v>40675</v>
      </c>
      <c r="D6" s="3">
        <v>43143</v>
      </c>
      <c r="E6" s="2">
        <f t="shared" ref="E6:E13" si="0">DATE(YEAR(D6),MONTH(D6),DAY(D6))-DATE(YEAR(C6),MONTH(C6),DAY(C6))</f>
        <v>2468</v>
      </c>
      <c r="M6" s="4" t="s">
        <v>4</v>
      </c>
      <c r="N6" s="3">
        <v>40675</v>
      </c>
      <c r="O6" s="3">
        <v>43143</v>
      </c>
      <c r="P6" s="2"/>
    </row>
    <row r="7" spans="2:16" ht="19.899999999999999" customHeight="1" x14ac:dyDescent="0.25">
      <c r="B7" s="4" t="s">
        <v>5</v>
      </c>
      <c r="C7" s="3">
        <v>40727</v>
      </c>
      <c r="D7" s="3">
        <v>44243</v>
      </c>
      <c r="E7" s="2">
        <f t="shared" si="0"/>
        <v>3516</v>
      </c>
      <c r="M7" s="4" t="s">
        <v>5</v>
      </c>
      <c r="N7" s="3">
        <v>40727</v>
      </c>
      <c r="O7" s="3">
        <v>44243</v>
      </c>
      <c r="P7" s="2"/>
    </row>
    <row r="8" spans="2:16" ht="19.899999999999999" customHeight="1" x14ac:dyDescent="0.25">
      <c r="B8" s="4" t="s">
        <v>6</v>
      </c>
      <c r="C8" s="3">
        <v>40972</v>
      </c>
      <c r="D8" s="3">
        <v>44059</v>
      </c>
      <c r="E8" s="2">
        <f t="shared" si="0"/>
        <v>3087</v>
      </c>
      <c r="M8" s="4" t="s">
        <v>6</v>
      </c>
      <c r="N8" s="3">
        <v>40972</v>
      </c>
      <c r="O8" s="3">
        <v>44059</v>
      </c>
      <c r="P8" s="2"/>
    </row>
    <row r="9" spans="2:16" ht="19.899999999999999" customHeight="1" x14ac:dyDescent="0.25">
      <c r="B9" s="4" t="s">
        <v>7</v>
      </c>
      <c r="C9" s="3">
        <v>41218</v>
      </c>
      <c r="D9" s="3">
        <v>43587</v>
      </c>
      <c r="E9" s="2">
        <f t="shared" si="0"/>
        <v>2369</v>
      </c>
      <c r="M9" s="4" t="s">
        <v>7</v>
      </c>
      <c r="N9" s="3">
        <v>41218</v>
      </c>
      <c r="O9" s="3">
        <v>43587</v>
      </c>
      <c r="P9" s="2"/>
    </row>
    <row r="10" spans="2:16" ht="19.899999999999999" customHeight="1" x14ac:dyDescent="0.25">
      <c r="B10" s="4" t="s">
        <v>8</v>
      </c>
      <c r="C10" s="3">
        <v>40983</v>
      </c>
      <c r="D10" s="3">
        <v>43818</v>
      </c>
      <c r="E10" s="2">
        <f t="shared" si="0"/>
        <v>2835</v>
      </c>
      <c r="M10" s="4" t="s">
        <v>8</v>
      </c>
      <c r="N10" s="3">
        <v>40983</v>
      </c>
      <c r="O10" s="3">
        <v>43818</v>
      </c>
      <c r="P10" s="2"/>
    </row>
    <row r="11" spans="2:16" ht="19.899999999999999" customHeight="1" x14ac:dyDescent="0.25">
      <c r="B11" s="4" t="s">
        <v>9</v>
      </c>
      <c r="C11" s="3">
        <v>41158</v>
      </c>
      <c r="D11" s="3">
        <v>44197</v>
      </c>
      <c r="E11" s="2">
        <f t="shared" si="0"/>
        <v>3039</v>
      </c>
      <c r="M11" s="4" t="s">
        <v>9</v>
      </c>
      <c r="N11" s="3">
        <v>41158</v>
      </c>
      <c r="O11" s="3">
        <v>44197</v>
      </c>
      <c r="P11" s="2"/>
    </row>
    <row r="12" spans="2:16" ht="19.899999999999999" customHeight="1" x14ac:dyDescent="0.25">
      <c r="B12" s="4" t="s">
        <v>10</v>
      </c>
      <c r="C12" s="3">
        <v>41340</v>
      </c>
      <c r="D12" s="3">
        <v>44198</v>
      </c>
      <c r="E12" s="2">
        <f t="shared" si="0"/>
        <v>2858</v>
      </c>
      <c r="M12" s="4" t="s">
        <v>10</v>
      </c>
      <c r="N12" s="3">
        <v>41340</v>
      </c>
      <c r="O12" s="3">
        <v>44198</v>
      </c>
      <c r="P12" s="2"/>
    </row>
    <row r="13" spans="2:16" ht="19.899999999999999" customHeight="1" x14ac:dyDescent="0.25">
      <c r="B13" s="4" t="s">
        <v>12</v>
      </c>
      <c r="C13" s="3">
        <v>41689</v>
      </c>
      <c r="D13" s="3">
        <v>42076</v>
      </c>
      <c r="E13" s="2">
        <f t="shared" si="0"/>
        <v>387</v>
      </c>
      <c r="M13" s="4" t="s">
        <v>12</v>
      </c>
      <c r="N13" s="3">
        <v>41689</v>
      </c>
      <c r="O13" s="3">
        <v>42076</v>
      </c>
      <c r="P13" s="2"/>
    </row>
  </sheetData>
  <mergeCells count="2">
    <mergeCell ref="B2:E2"/>
    <mergeCell ref="M2:P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A735-24AD-47E1-B843-9277432868FB}">
  <dimension ref="B2:N13"/>
  <sheetViews>
    <sheetView showGridLines="0" workbookViewId="0">
      <selection activeCell="F19" sqref="F19"/>
    </sheetView>
  </sheetViews>
  <sheetFormatPr defaultColWidth="8.85546875" defaultRowHeight="19.899999999999999" customHeight="1" x14ac:dyDescent="0.25"/>
  <cols>
    <col min="1" max="1" width="4.85546875" style="6" customWidth="1"/>
    <col min="2" max="2" width="23.85546875" style="6" customWidth="1"/>
    <col min="3" max="3" width="25.85546875" style="6" customWidth="1"/>
    <col min="4" max="4" width="21" style="6" customWidth="1"/>
    <col min="5" max="5" width="8.85546875" style="6"/>
    <col min="6" max="6" width="12.28515625" style="6" customWidth="1"/>
    <col min="7" max="11" width="8.85546875" style="6"/>
    <col min="12" max="12" width="24.5703125" style="6" customWidth="1"/>
    <col min="13" max="13" width="23" style="6" customWidth="1"/>
    <col min="14" max="14" width="18.28515625" style="6" customWidth="1"/>
    <col min="15" max="16384" width="8.85546875" style="6"/>
  </cols>
  <sheetData>
    <row r="2" spans="2:14" ht="19.899999999999999" customHeight="1" thickBot="1" x14ac:dyDescent="0.3">
      <c r="B2" s="14" t="s">
        <v>40</v>
      </c>
      <c r="C2" s="14"/>
      <c r="D2" s="14"/>
      <c r="L2" s="14" t="s">
        <v>38</v>
      </c>
      <c r="M2" s="14"/>
      <c r="N2" s="14"/>
    </row>
    <row r="3" spans="2:14" ht="19.899999999999999" customHeight="1" thickTop="1" x14ac:dyDescent="0.25">
      <c r="L3" s="1"/>
      <c r="M3" s="1"/>
      <c r="N3" s="1"/>
    </row>
    <row r="4" spans="2:14" ht="19.899999999999999" customHeight="1" x14ac:dyDescent="0.25">
      <c r="B4" s="5" t="s">
        <v>1</v>
      </c>
      <c r="C4" s="5" t="s">
        <v>2</v>
      </c>
      <c r="D4" s="5" t="s">
        <v>13</v>
      </c>
      <c r="L4" s="5" t="s">
        <v>1</v>
      </c>
      <c r="M4" s="5" t="s">
        <v>2</v>
      </c>
      <c r="N4" s="5" t="s">
        <v>13</v>
      </c>
    </row>
    <row r="5" spans="2:14" ht="19.899999999999999" customHeight="1" x14ac:dyDescent="0.25">
      <c r="B5" s="4" t="s">
        <v>11</v>
      </c>
      <c r="C5" s="3">
        <v>40766</v>
      </c>
      <c r="D5" s="2">
        <f ca="1">TODAY()-C5</f>
        <v>4085</v>
      </c>
      <c r="L5" s="4" t="s">
        <v>11</v>
      </c>
      <c r="M5" s="3">
        <v>40766</v>
      </c>
      <c r="N5" s="2"/>
    </row>
    <row r="6" spans="2:14" ht="19.899999999999999" customHeight="1" x14ac:dyDescent="0.25">
      <c r="B6" s="4" t="s">
        <v>4</v>
      </c>
      <c r="C6" s="3">
        <v>40675</v>
      </c>
      <c r="D6" s="2">
        <f t="shared" ref="D6:D13" ca="1" si="0">TODAY()-C6</f>
        <v>4176</v>
      </c>
      <c r="L6" s="4" t="s">
        <v>4</v>
      </c>
      <c r="M6" s="3">
        <v>40675</v>
      </c>
      <c r="N6" s="2"/>
    </row>
    <row r="7" spans="2:14" ht="19.899999999999999" customHeight="1" x14ac:dyDescent="0.25">
      <c r="B7" s="4" t="s">
        <v>5</v>
      </c>
      <c r="C7" s="3">
        <v>40727</v>
      </c>
      <c r="D7" s="2">
        <f t="shared" ca="1" si="0"/>
        <v>4124</v>
      </c>
      <c r="L7" s="4" t="s">
        <v>5</v>
      </c>
      <c r="M7" s="3">
        <v>40727</v>
      </c>
      <c r="N7" s="2"/>
    </row>
    <row r="8" spans="2:14" ht="19.899999999999999" customHeight="1" x14ac:dyDescent="0.25">
      <c r="B8" s="4" t="s">
        <v>6</v>
      </c>
      <c r="C8" s="3">
        <v>40972</v>
      </c>
      <c r="D8" s="2">
        <f t="shared" ca="1" si="0"/>
        <v>3879</v>
      </c>
      <c r="L8" s="4" t="s">
        <v>6</v>
      </c>
      <c r="M8" s="3">
        <v>40972</v>
      </c>
      <c r="N8" s="2"/>
    </row>
    <row r="9" spans="2:14" ht="19.899999999999999" customHeight="1" x14ac:dyDescent="0.25">
      <c r="B9" s="4" t="s">
        <v>7</v>
      </c>
      <c r="C9" s="3">
        <v>41218</v>
      </c>
      <c r="D9" s="2">
        <f t="shared" ca="1" si="0"/>
        <v>3633</v>
      </c>
      <c r="L9" s="4" t="s">
        <v>7</v>
      </c>
      <c r="M9" s="3">
        <v>41218</v>
      </c>
      <c r="N9" s="2"/>
    </row>
    <row r="10" spans="2:14" ht="19.899999999999999" customHeight="1" x14ac:dyDescent="0.25">
      <c r="B10" s="4" t="s">
        <v>8</v>
      </c>
      <c r="C10" s="3">
        <v>40983</v>
      </c>
      <c r="D10" s="2">
        <f t="shared" ca="1" si="0"/>
        <v>3868</v>
      </c>
      <c r="L10" s="4" t="s">
        <v>8</v>
      </c>
      <c r="M10" s="3">
        <v>40983</v>
      </c>
      <c r="N10" s="2"/>
    </row>
    <row r="11" spans="2:14" ht="19.899999999999999" customHeight="1" x14ac:dyDescent="0.25">
      <c r="B11" s="4" t="s">
        <v>9</v>
      </c>
      <c r="C11" s="3">
        <v>41158</v>
      </c>
      <c r="D11" s="2">
        <f t="shared" ca="1" si="0"/>
        <v>3693</v>
      </c>
      <c r="L11" s="4" t="s">
        <v>9</v>
      </c>
      <c r="M11" s="3">
        <v>41158</v>
      </c>
      <c r="N11" s="2"/>
    </row>
    <row r="12" spans="2:14" ht="19.899999999999999" customHeight="1" x14ac:dyDescent="0.25">
      <c r="B12" s="4" t="s">
        <v>10</v>
      </c>
      <c r="C12" s="3">
        <v>41340</v>
      </c>
      <c r="D12" s="2">
        <f t="shared" ca="1" si="0"/>
        <v>3511</v>
      </c>
      <c r="L12" s="4" t="s">
        <v>10</v>
      </c>
      <c r="M12" s="3">
        <v>41340</v>
      </c>
      <c r="N12" s="2"/>
    </row>
    <row r="13" spans="2:14" ht="19.899999999999999" customHeight="1" x14ac:dyDescent="0.25">
      <c r="B13" s="4" t="s">
        <v>12</v>
      </c>
      <c r="C13" s="3">
        <v>41689</v>
      </c>
      <c r="D13" s="2">
        <f t="shared" ca="1" si="0"/>
        <v>3162</v>
      </c>
      <c r="L13" s="4" t="s">
        <v>12</v>
      </c>
      <c r="M13" s="3">
        <v>41689</v>
      </c>
      <c r="N13" s="2"/>
    </row>
  </sheetData>
  <mergeCells count="2">
    <mergeCell ref="B2:D2"/>
    <mergeCell ref="L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20CD-967D-404E-8AA4-07E301448D78}">
  <dimension ref="B2:N13"/>
  <sheetViews>
    <sheetView showGridLines="0" tabSelected="1" workbookViewId="0">
      <selection activeCell="H15" sqref="H15"/>
    </sheetView>
  </sheetViews>
  <sheetFormatPr defaultColWidth="8.85546875" defaultRowHeight="19.899999999999999" customHeight="1" x14ac:dyDescent="0.25"/>
  <cols>
    <col min="1" max="1" width="4.85546875" style="6" customWidth="1"/>
    <col min="2" max="2" width="23.85546875" style="6" customWidth="1"/>
    <col min="3" max="3" width="25.85546875" style="6" customWidth="1"/>
    <col min="4" max="4" width="21" style="6" customWidth="1"/>
    <col min="5" max="5" width="8.85546875" style="6"/>
    <col min="6" max="6" width="12.28515625" style="6" customWidth="1"/>
    <col min="7" max="11" width="8.85546875" style="6"/>
    <col min="12" max="12" width="24.5703125" style="6" customWidth="1"/>
    <col min="13" max="13" width="23" style="6" customWidth="1"/>
    <col min="14" max="14" width="18.28515625" style="6" customWidth="1"/>
    <col min="15" max="16384" width="8.85546875" style="6"/>
  </cols>
  <sheetData>
    <row r="2" spans="2:14" ht="19.899999999999999" customHeight="1" thickBot="1" x14ac:dyDescent="0.3">
      <c r="B2" s="14" t="s">
        <v>39</v>
      </c>
      <c r="C2" s="14"/>
      <c r="D2" s="14"/>
      <c r="L2" s="14" t="s">
        <v>38</v>
      </c>
      <c r="M2" s="14"/>
      <c r="N2" s="14"/>
    </row>
    <row r="3" spans="2:14" ht="19.899999999999999" customHeight="1" thickTop="1" x14ac:dyDescent="0.25">
      <c r="L3" s="1"/>
      <c r="M3" s="1"/>
      <c r="N3" s="1"/>
    </row>
    <row r="4" spans="2:14" ht="19.899999999999999" customHeight="1" x14ac:dyDescent="0.25">
      <c r="B4" s="5" t="s">
        <v>1</v>
      </c>
      <c r="C4" s="5" t="s">
        <v>2</v>
      </c>
      <c r="D4" s="5" t="s">
        <v>13</v>
      </c>
      <c r="L4" s="5" t="s">
        <v>1</v>
      </c>
      <c r="M4" s="5" t="s">
        <v>2</v>
      </c>
      <c r="N4" s="5" t="s">
        <v>13</v>
      </c>
    </row>
    <row r="5" spans="2:14" ht="19.899999999999999" customHeight="1" x14ac:dyDescent="0.25">
      <c r="B5" s="4" t="s">
        <v>11</v>
      </c>
      <c r="C5" s="3">
        <v>40766</v>
      </c>
      <c r="D5" s="2">
        <f ca="1">_xlfn.DAYS(TODAY(),C5)</f>
        <v>4085</v>
      </c>
      <c r="L5" s="4" t="s">
        <v>11</v>
      </c>
      <c r="M5" s="3">
        <v>40766</v>
      </c>
      <c r="N5" s="2"/>
    </row>
    <row r="6" spans="2:14" ht="19.899999999999999" customHeight="1" x14ac:dyDescent="0.25">
      <c r="B6" s="4" t="s">
        <v>4</v>
      </c>
      <c r="C6" s="3">
        <v>40675</v>
      </c>
      <c r="D6" s="2">
        <f t="shared" ref="D6:D13" ca="1" si="0">_xlfn.DAYS(TODAY(),C6)</f>
        <v>4176</v>
      </c>
      <c r="L6" s="4" t="s">
        <v>4</v>
      </c>
      <c r="M6" s="3">
        <v>40675</v>
      </c>
      <c r="N6" s="2"/>
    </row>
    <row r="7" spans="2:14" ht="19.899999999999999" customHeight="1" x14ac:dyDescent="0.25">
      <c r="B7" s="4" t="s">
        <v>5</v>
      </c>
      <c r="C7" s="3">
        <v>40727</v>
      </c>
      <c r="D7" s="2">
        <f t="shared" ca="1" si="0"/>
        <v>4124</v>
      </c>
      <c r="L7" s="4" t="s">
        <v>5</v>
      </c>
      <c r="M7" s="3">
        <v>40727</v>
      </c>
      <c r="N7" s="2"/>
    </row>
    <row r="8" spans="2:14" ht="19.899999999999999" customHeight="1" x14ac:dyDescent="0.25">
      <c r="B8" s="4" t="s">
        <v>6</v>
      </c>
      <c r="C8" s="3">
        <v>40972</v>
      </c>
      <c r="D8" s="2">
        <f t="shared" ca="1" si="0"/>
        <v>3879</v>
      </c>
      <c r="L8" s="4" t="s">
        <v>6</v>
      </c>
      <c r="M8" s="3">
        <v>40972</v>
      </c>
      <c r="N8" s="2"/>
    </row>
    <row r="9" spans="2:14" ht="19.899999999999999" customHeight="1" x14ac:dyDescent="0.25">
      <c r="B9" s="4" t="s">
        <v>7</v>
      </c>
      <c r="C9" s="3">
        <v>41218</v>
      </c>
      <c r="D9" s="2">
        <f t="shared" ca="1" si="0"/>
        <v>3633</v>
      </c>
      <c r="L9" s="4" t="s">
        <v>7</v>
      </c>
      <c r="M9" s="3">
        <v>41218</v>
      </c>
      <c r="N9" s="2"/>
    </row>
    <row r="10" spans="2:14" ht="19.899999999999999" customHeight="1" x14ac:dyDescent="0.25">
      <c r="B10" s="4" t="s">
        <v>8</v>
      </c>
      <c r="C10" s="3">
        <v>40983</v>
      </c>
      <c r="D10" s="2">
        <f t="shared" ca="1" si="0"/>
        <v>3868</v>
      </c>
      <c r="L10" s="4" t="s">
        <v>8</v>
      </c>
      <c r="M10" s="3">
        <v>40983</v>
      </c>
      <c r="N10" s="2"/>
    </row>
    <row r="11" spans="2:14" ht="19.899999999999999" customHeight="1" x14ac:dyDescent="0.25">
      <c r="B11" s="4" t="s">
        <v>9</v>
      </c>
      <c r="C11" s="3">
        <v>41158</v>
      </c>
      <c r="D11" s="2">
        <f t="shared" ca="1" si="0"/>
        <v>3693</v>
      </c>
      <c r="L11" s="4" t="s">
        <v>9</v>
      </c>
      <c r="M11" s="3">
        <v>41158</v>
      </c>
      <c r="N11" s="2"/>
    </row>
    <row r="12" spans="2:14" ht="19.899999999999999" customHeight="1" x14ac:dyDescent="0.25">
      <c r="B12" s="4" t="s">
        <v>10</v>
      </c>
      <c r="C12" s="3">
        <v>41340</v>
      </c>
      <c r="D12" s="2">
        <f t="shared" ca="1" si="0"/>
        <v>3511</v>
      </c>
      <c r="L12" s="4" t="s">
        <v>10</v>
      </c>
      <c r="M12" s="3">
        <v>41340</v>
      </c>
      <c r="N12" s="2"/>
    </row>
    <row r="13" spans="2:14" ht="19.899999999999999" customHeight="1" x14ac:dyDescent="0.25">
      <c r="B13" s="4" t="s">
        <v>12</v>
      </c>
      <c r="C13" s="3">
        <v>41689</v>
      </c>
      <c r="D13" s="2">
        <f t="shared" ca="1" si="0"/>
        <v>3162</v>
      </c>
      <c r="L13" s="4" t="s">
        <v>12</v>
      </c>
      <c r="M13" s="3">
        <v>41689</v>
      </c>
      <c r="N13" s="2"/>
    </row>
  </sheetData>
  <mergeCells count="2">
    <mergeCell ref="B2:D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Dataset</vt:lpstr>
      <vt:lpstr>Generic</vt:lpstr>
      <vt:lpstr>DAYS</vt:lpstr>
      <vt:lpstr>DATEDIF</vt:lpstr>
      <vt:lpstr>NETWORKDAYS.INTL</vt:lpstr>
      <vt:lpstr>NETWORKDAYS</vt:lpstr>
      <vt:lpstr>Combined</vt:lpstr>
      <vt:lpstr>TODAY</vt:lpstr>
      <vt:lpstr>TODAY &amp; 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2021-06-20T03:43:16Z</dcterms:created>
  <dcterms:modified xsi:type="dcterms:W3CDTF">2022-10-17T06:55:09Z</dcterms:modified>
</cp:coreProperties>
</file>