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A55C3260-0912-4D0E-9550-279DDA019DFB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% Basics" sheetId="5" r:id="rId1"/>
    <sheet name="General" sheetId="1" r:id="rId2"/>
    <sheet name="General 2" sheetId="7" r:id="rId3"/>
    <sheet name="Using Table" sheetId="2" r:id="rId4"/>
    <sheet name="Inc5000 Company" sheetId="9" r:id="rId5"/>
    <sheet name="PT" sheetId="8" r:id="rId6"/>
  </sheets>
  <definedNames>
    <definedName name="_xlnm._FilterDatabase" localSheetId="2" hidden="1">'General 2'!$A$1:$A$17</definedName>
    <definedName name="_xlnm.Extract" localSheetId="2">'General 2'!$G$1</definedName>
    <definedName name="Marketing_Channel">'General 2'!$G$1:$G$6</definedName>
  </definedNames>
  <calcPr calcId="18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9" i="1"/>
  <c r="I8" i="1"/>
  <c r="I7" i="1"/>
  <c r="I6" i="1"/>
  <c r="I10" i="1" s="1"/>
  <c r="E20" i="1"/>
  <c r="C34" i="1"/>
  <c r="C35" i="1"/>
  <c r="B6" i="2" l="1"/>
  <c r="C3" i="2" s="1"/>
  <c r="E2" i="7"/>
  <c r="B22" i="7"/>
  <c r="C15" i="1"/>
  <c r="C2" i="2" l="1"/>
  <c r="C5" i="2"/>
  <c r="C4" i="2"/>
  <c r="B21" i="7"/>
  <c r="C14" i="1"/>
  <c r="D3" i="5"/>
  <c r="D4" i="5"/>
  <c r="D5" i="5"/>
  <c r="D6" i="5"/>
  <c r="D7" i="5"/>
  <c r="D8" i="5"/>
  <c r="D9" i="5"/>
  <c r="D10" i="5"/>
  <c r="D11" i="5"/>
  <c r="D2" i="5"/>
  <c r="D8" i="1" l="1"/>
  <c r="D9" i="1"/>
  <c r="D7" i="1"/>
  <c r="D6" i="1"/>
  <c r="C6" i="2"/>
  <c r="D14" i="1" l="1"/>
</calcChain>
</file>

<file path=xl/sharedStrings.xml><?xml version="1.0" encoding="utf-8"?>
<sst xmlns="http://schemas.openxmlformats.org/spreadsheetml/2006/main" count="25072" uniqueCount="6798">
  <si>
    <t>Marketing Channel</t>
  </si>
  <si>
    <t>Sales</t>
  </si>
  <si>
    <t>Facebook</t>
  </si>
  <si>
    <t>Google Adwords</t>
  </si>
  <si>
    <t>Organic</t>
  </si>
  <si>
    <t>Email Marketing</t>
  </si>
  <si>
    <t>Grand Total</t>
  </si>
  <si>
    <t>% of Grand Total</t>
  </si>
  <si>
    <t>Total</t>
  </si>
  <si>
    <t>Project</t>
  </si>
  <si>
    <t>Achievement</t>
  </si>
  <si>
    <t>% Achievement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</si>
  <si>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</si>
  <si>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</si>
  <si>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</si>
  <si>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</si>
  <si>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</si>
  <si>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</si>
  <si>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</si>
  <si>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</si>
  <si>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</si>
  <si>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</si>
  <si>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Sales Target</t>
  </si>
  <si>
    <t>Outreach</t>
  </si>
  <si>
    <t>Google AdWords</t>
  </si>
  <si>
    <t>Formula in cell B21:</t>
  </si>
  <si>
    <t>Marketing Channel:</t>
  </si>
  <si>
    <t>% of Grand Total:</t>
  </si>
  <si>
    <t>Row Labels</t>
  </si>
  <si>
    <t>Sum of Revenue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</si>
  <si>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</si>
  <si>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</si>
  <si>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</si>
  <si>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</si>
  <si>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</si>
  <si>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</si>
  <si>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</si>
  <si>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</si>
  <si>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</si>
  <si>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</si>
  <si>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</si>
  <si>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</si>
  <si>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</si>
  <si>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</si>
  <si>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</si>
  <si>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</si>
  <si>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</si>
  <si>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</si>
  <si>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</si>
  <si>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</si>
  <si>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</si>
  <si>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</si>
  <si>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</si>
  <si>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</si>
  <si>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</si>
  <si>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</si>
  <si>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</si>
  <si>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</si>
  <si>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</si>
  <si>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</si>
  <si>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</si>
  <si>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</si>
  <si>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</si>
  <si>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</si>
  <si>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</si>
  <si>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</si>
  <si>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</si>
  <si>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</si>
  <si>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</si>
  <si>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</si>
  <si>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</si>
  <si>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</si>
  <si>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</si>
  <si>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</si>
  <si>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</si>
  <si>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</si>
  <si>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</si>
  <si>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</si>
  <si>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</si>
  <si>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</si>
  <si>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</si>
  <si>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Company</t>
  </si>
  <si>
    <t>Workers</t>
  </si>
  <si>
    <t>State_l</t>
  </si>
  <si>
    <t>State_s</t>
  </si>
  <si>
    <t>City</t>
  </si>
  <si>
    <t>Metro</t>
  </si>
  <si>
    <t>Revenue</t>
  </si>
  <si>
    <t>Fuhu</t>
  </si>
  <si>
    <t>CA</t>
  </si>
  <si>
    <t>El Segundo</t>
  </si>
  <si>
    <t>Los Angeles</t>
  </si>
  <si>
    <t>Quest Nutrition</t>
  </si>
  <si>
    <t>Reliant Asset Management</t>
  </si>
  <si>
    <t>VA</t>
  </si>
  <si>
    <t>Arlington</t>
  </si>
  <si>
    <t>Washington DC</t>
  </si>
  <si>
    <t>Superfish</t>
  </si>
  <si>
    <t>Palo Alto</t>
  </si>
  <si>
    <t>San Jose</t>
  </si>
  <si>
    <t>Acacia Communications</t>
  </si>
  <si>
    <t>MA</t>
  </si>
  <si>
    <t>Maynard</t>
  </si>
  <si>
    <t>Boston</t>
  </si>
  <si>
    <t>Provider Power</t>
  </si>
  <si>
    <t>ME</t>
  </si>
  <si>
    <t>Auburn</t>
  </si>
  <si>
    <t>Lewiston-Auburn ME</t>
  </si>
  <si>
    <t>Crescendo Bioscience</t>
  </si>
  <si>
    <t>South San Francisco</t>
  </si>
  <si>
    <t>San Francisco</t>
  </si>
  <si>
    <t>Plexus Worldwide</t>
  </si>
  <si>
    <t>AZ</t>
  </si>
  <si>
    <t>Scottsdale</t>
  </si>
  <si>
    <t>Phoenix</t>
  </si>
  <si>
    <t>Vacasa</t>
  </si>
  <si>
    <t>OR</t>
  </si>
  <si>
    <t>Portland</t>
  </si>
  <si>
    <t>Portland OR</t>
  </si>
  <si>
    <t>Go Energies</t>
  </si>
  <si>
    <t>NC</t>
  </si>
  <si>
    <t>Wilmington</t>
  </si>
  <si>
    <t>Wilmington NC</t>
  </si>
  <si>
    <t>Minute Key</t>
  </si>
  <si>
    <t>CO</t>
  </si>
  <si>
    <t>Boulder</t>
  </si>
  <si>
    <t>Boulder CO</t>
  </si>
  <si>
    <t>Sainstore</t>
  </si>
  <si>
    <t>KS</t>
  </si>
  <si>
    <t>Lenexa</t>
  </si>
  <si>
    <t>Waterloo-Cedar Falls IA</t>
  </si>
  <si>
    <t>The HCI Group</t>
  </si>
  <si>
    <t>FL</t>
  </si>
  <si>
    <t>Jacksonville</t>
  </si>
  <si>
    <t>Jacksonville FL</t>
  </si>
  <si>
    <t>Dynamic Dental Partners Group</t>
  </si>
  <si>
    <t>Palmetto</t>
  </si>
  <si>
    <t>Sarasota-Bradenton-Venice FL</t>
  </si>
  <si>
    <t>Aseptia</t>
  </si>
  <si>
    <t>Raleigh</t>
  </si>
  <si>
    <t>Raleigh-Cary NC</t>
  </si>
  <si>
    <t>Asentra Health</t>
  </si>
  <si>
    <t>HI</t>
  </si>
  <si>
    <t>Honolulu</t>
  </si>
  <si>
    <t>Honolulu HI</t>
  </si>
  <si>
    <t>American Solar Direct</t>
  </si>
  <si>
    <t>Prescient Edge</t>
  </si>
  <si>
    <t>McLean</t>
  </si>
  <si>
    <t>BlueSquare Resolutions</t>
  </si>
  <si>
    <t>BES Design/Build</t>
  </si>
  <si>
    <t>AL</t>
  </si>
  <si>
    <t>Fairhope</t>
  </si>
  <si>
    <t>Daphne-Fairhope-Foley AL</t>
  </si>
  <si>
    <t>Simpler Trading</t>
  </si>
  <si>
    <t>TX</t>
  </si>
  <si>
    <t>Austin</t>
  </si>
  <si>
    <t>sweetFrog Premium Frozen Yogurt</t>
  </si>
  <si>
    <t>Richmond</t>
  </si>
  <si>
    <t>Richmond VA</t>
  </si>
  <si>
    <t>Base Commerce</t>
  </si>
  <si>
    <t>Tempe</t>
  </si>
  <si>
    <t>CPSG Partners</t>
  </si>
  <si>
    <t>Dallas</t>
  </si>
  <si>
    <t>MedHOK</t>
  </si>
  <si>
    <t>Tampa</t>
  </si>
  <si>
    <t>Showroom Logic</t>
  </si>
  <si>
    <t>Miami</t>
  </si>
  <si>
    <t>WeVeel</t>
  </si>
  <si>
    <t>PA</t>
  </si>
  <si>
    <t>Morrisville</t>
  </si>
  <si>
    <t>PackIt</t>
  </si>
  <si>
    <t>Westlake Village</t>
  </si>
  <si>
    <t>American Retirement Advisors</t>
  </si>
  <si>
    <t>HighPoint Global</t>
  </si>
  <si>
    <t>IN</t>
  </si>
  <si>
    <t>Indianapolis</t>
  </si>
  <si>
    <t>Indianapolis IN</t>
  </si>
  <si>
    <t>AdKarma</t>
  </si>
  <si>
    <t>MO</t>
  </si>
  <si>
    <t>Columbia</t>
  </si>
  <si>
    <t>Columbia MO</t>
  </si>
  <si>
    <t>Axtria</t>
  </si>
  <si>
    <t>NJ</t>
  </si>
  <si>
    <t>Berkeley Heights</t>
  </si>
  <si>
    <t>New York City</t>
  </si>
  <si>
    <t>Dolls Kill</t>
  </si>
  <si>
    <t>Centric Digital</t>
  </si>
  <si>
    <t>NY</t>
  </si>
  <si>
    <t>Retail Capital</t>
  </si>
  <si>
    <t>MI</t>
  </si>
  <si>
    <t>Troy</t>
  </si>
  <si>
    <t>Detroit</t>
  </si>
  <si>
    <t>Restore Health</t>
  </si>
  <si>
    <t>WI</t>
  </si>
  <si>
    <t>Madison</t>
  </si>
  <si>
    <t>Madison WI</t>
  </si>
  <si>
    <t>OpenRoad Lending</t>
  </si>
  <si>
    <t>North Richland Hills</t>
  </si>
  <si>
    <t>Pontchartrain Partners</t>
  </si>
  <si>
    <t>LA</t>
  </si>
  <si>
    <t>New Orleans</t>
  </si>
  <si>
    <t>New Orleans-Metairie-Kenner LA</t>
  </si>
  <si>
    <t>Team Extreme Marketing International</t>
  </si>
  <si>
    <t>MD</t>
  </si>
  <si>
    <t>Chevy Chase</t>
  </si>
  <si>
    <t>Choice Energy</t>
  </si>
  <si>
    <t>IA</t>
  </si>
  <si>
    <t>Des Moines</t>
  </si>
  <si>
    <t>Des Moines-West Des Moines IA</t>
  </si>
  <si>
    <t>ReviMedia</t>
  </si>
  <si>
    <t>SmartZip Analytics</t>
  </si>
  <si>
    <t>Pleasanton</t>
  </si>
  <si>
    <t>Thompson Gray</t>
  </si>
  <si>
    <t>Huntsville</t>
  </si>
  <si>
    <t>Huntsville AL</t>
  </si>
  <si>
    <t>MCSG Technologies</t>
  </si>
  <si>
    <t>OK</t>
  </si>
  <si>
    <t>Norman</t>
  </si>
  <si>
    <t>Oklahoma City OK</t>
  </si>
  <si>
    <t>Innovative Surveillance Solutions</t>
  </si>
  <si>
    <t>Tyler</t>
  </si>
  <si>
    <t>Tyler TX</t>
  </si>
  <si>
    <t>Nordic</t>
  </si>
  <si>
    <t>Michigan Realty Solutions</t>
  </si>
  <si>
    <t>Ohio Investments</t>
  </si>
  <si>
    <t>OH</t>
  </si>
  <si>
    <t>Enon</t>
  </si>
  <si>
    <t>Springfield OH</t>
  </si>
  <si>
    <t>Adore Me</t>
  </si>
  <si>
    <t>IQ Formulations</t>
  </si>
  <si>
    <t>Sunrise</t>
  </si>
  <si>
    <t>MAX Digital</t>
  </si>
  <si>
    <t>IL</t>
  </si>
  <si>
    <t>Chicago</t>
  </si>
  <si>
    <t>MaxHome</t>
  </si>
  <si>
    <t>Alex and Ani</t>
  </si>
  <si>
    <t>RI</t>
  </si>
  <si>
    <t>Cranston</t>
  </si>
  <si>
    <t>Providence-New Bedford-Fall River RI-MA</t>
  </si>
  <si>
    <t>Crowdtap</t>
  </si>
  <si>
    <t>Compass Automation</t>
  </si>
  <si>
    <t>Elgin</t>
  </si>
  <si>
    <t>Multifamily Utility</t>
  </si>
  <si>
    <t>San Diego</t>
  </si>
  <si>
    <t>The Joint</t>
  </si>
  <si>
    <t>Bizness Apps</t>
  </si>
  <si>
    <t>EcoSense Lighting</t>
  </si>
  <si>
    <t>PhotoBin</t>
  </si>
  <si>
    <t>PMG Worldwide</t>
  </si>
  <si>
    <t>Fort Worth</t>
  </si>
  <si>
    <t>Victor Securities</t>
  </si>
  <si>
    <t>Englewood</t>
  </si>
  <si>
    <t>eLan Technologies</t>
  </si>
  <si>
    <t>Irving</t>
  </si>
  <si>
    <t>Centennial Lending Group</t>
  </si>
  <si>
    <t>Maple Glen</t>
  </si>
  <si>
    <t>Philadelphia</t>
  </si>
  <si>
    <t>Tough Mudder</t>
  </si>
  <si>
    <t>Brooklyn</t>
  </si>
  <si>
    <t>Netcom3 Global</t>
  </si>
  <si>
    <t>Laguna Niguel</t>
  </si>
  <si>
    <t>Gideon Services</t>
  </si>
  <si>
    <t>Viderity</t>
  </si>
  <si>
    <t>DC</t>
  </si>
  <si>
    <t>Affectiva</t>
  </si>
  <si>
    <t>Waltham</t>
  </si>
  <si>
    <t>AdHarmonics</t>
  </si>
  <si>
    <t>Cambridge</t>
  </si>
  <si>
    <t>Acordis International</t>
  </si>
  <si>
    <t>Miramar</t>
  </si>
  <si>
    <t>KRAVE Pure Foods</t>
  </si>
  <si>
    <t>Sonoma</t>
  </si>
  <si>
    <t>Napa CA</t>
  </si>
  <si>
    <t>Main Street Hub</t>
  </si>
  <si>
    <t>First Point Power</t>
  </si>
  <si>
    <t>East Greenwich</t>
  </si>
  <si>
    <t>Ethology</t>
  </si>
  <si>
    <t>Regal Wings</t>
  </si>
  <si>
    <t>Solect Energy Development</t>
  </si>
  <si>
    <t>Hopkinton</t>
  </si>
  <si>
    <t>Old Pro Roofing</t>
  </si>
  <si>
    <t>Burleson</t>
  </si>
  <si>
    <t>Clean Energy Experts</t>
  </si>
  <si>
    <t>Manhattan Beach</t>
  </si>
  <si>
    <t>LogoUp.com</t>
  </si>
  <si>
    <t>Pompano Beach</t>
  </si>
  <si>
    <t>ANALYTICA</t>
  </si>
  <si>
    <t>Phunware</t>
  </si>
  <si>
    <t>iCracked</t>
  </si>
  <si>
    <t>Redwood City</t>
  </si>
  <si>
    <t>BuyBackWorld</t>
  </si>
  <si>
    <t>Long Island City</t>
  </si>
  <si>
    <t>Tahzoo</t>
  </si>
  <si>
    <t>Connexion Point</t>
  </si>
  <si>
    <t>UT</t>
  </si>
  <si>
    <t>Salt Lake City</t>
  </si>
  <si>
    <t>Meister Cook</t>
  </si>
  <si>
    <t>Fort Wayne</t>
  </si>
  <si>
    <t>Fort Wayne IN</t>
  </si>
  <si>
    <t>TUNE</t>
  </si>
  <si>
    <t>WA</t>
  </si>
  <si>
    <t>Seattle</t>
  </si>
  <si>
    <t>Constructure Management</t>
  </si>
  <si>
    <t>Malvern</t>
  </si>
  <si>
    <t>Pendo Management Group</t>
  </si>
  <si>
    <t>Lee's Summit</t>
  </si>
  <si>
    <t>Kansas City MO-KS</t>
  </si>
  <si>
    <t>Gemini Consulting &amp; Services</t>
  </si>
  <si>
    <t>St. Louis</t>
  </si>
  <si>
    <t>St. Louis MO-IL</t>
  </si>
  <si>
    <t>Next Step Living</t>
  </si>
  <si>
    <t>FastPay</t>
  </si>
  <si>
    <t>Beverly Hills</t>
  </si>
  <si>
    <t>Early Upgrade</t>
  </si>
  <si>
    <t>Yochana IT Solutions</t>
  </si>
  <si>
    <t>Farmington Hills</t>
  </si>
  <si>
    <t>American Care Partners</t>
  </si>
  <si>
    <t>Falls Church</t>
  </si>
  <si>
    <t>Prepay Nation</t>
  </si>
  <si>
    <t>Berwyn</t>
  </si>
  <si>
    <t>PEG Bandwidth</t>
  </si>
  <si>
    <t>The Colony</t>
  </si>
  <si>
    <t>Global Energy Efficiency</t>
  </si>
  <si>
    <t>Bronx</t>
  </si>
  <si>
    <t>LaunchPoint</t>
  </si>
  <si>
    <t>Itasca</t>
  </si>
  <si>
    <t>Equipatron</t>
  </si>
  <si>
    <t>Mequon</t>
  </si>
  <si>
    <t>Milwaukee-Waukesha-West Allis WI</t>
  </si>
  <si>
    <t>GovSmart</t>
  </si>
  <si>
    <t>Charlottesville</t>
  </si>
  <si>
    <t>Charlottesville VA</t>
  </si>
  <si>
    <t>The Clymb</t>
  </si>
  <si>
    <t>Alliance Health</t>
  </si>
  <si>
    <t>Inkling</t>
  </si>
  <si>
    <t>Patriot Group International</t>
  </si>
  <si>
    <t>Warrenton</t>
  </si>
  <si>
    <t>Culpeper VA</t>
  </si>
  <si>
    <t>Insureon</t>
  </si>
  <si>
    <t>RevLocal</t>
  </si>
  <si>
    <t>Granville</t>
  </si>
  <si>
    <t>Columbus OH</t>
  </si>
  <si>
    <t>Apex Fuels</t>
  </si>
  <si>
    <t>Murrieta</t>
  </si>
  <si>
    <t>Riverside-San Bernardino-Ontario CA</t>
  </si>
  <si>
    <t>Multicoreware</t>
  </si>
  <si>
    <t>Sunnyvale</t>
  </si>
  <si>
    <t>MobileHelp</t>
  </si>
  <si>
    <t>Boca Raton</t>
  </si>
  <si>
    <t>Ataraxis</t>
  </si>
  <si>
    <t>ID</t>
  </si>
  <si>
    <t>Boise</t>
  </si>
  <si>
    <t>Boise City-Nampa ID</t>
  </si>
  <si>
    <t>Fortress Gold Group</t>
  </si>
  <si>
    <t>Sherman Oaks</t>
  </si>
  <si>
    <t>AdColony</t>
  </si>
  <si>
    <t>Integral Ad Science</t>
  </si>
  <si>
    <t>Technomax</t>
  </si>
  <si>
    <t>West Windsor</t>
  </si>
  <si>
    <t>Trenton-Ewing NJ</t>
  </si>
  <si>
    <t>hCentive</t>
  </si>
  <si>
    <t>Reston</t>
  </si>
  <si>
    <t>Intelligent Audit</t>
  </si>
  <si>
    <t>Rochelle Park</t>
  </si>
  <si>
    <t>SimpliSafe Home Security</t>
  </si>
  <si>
    <t>Boxman Studios</t>
  </si>
  <si>
    <t>Charlotte</t>
  </si>
  <si>
    <t>SeatGeek</t>
  </si>
  <si>
    <t>Smashwords</t>
  </si>
  <si>
    <t>Los Gatos</t>
  </si>
  <si>
    <t>Securityhunter</t>
  </si>
  <si>
    <t>Baltimore</t>
  </si>
  <si>
    <t>VRx</t>
  </si>
  <si>
    <t>SmackTom.com</t>
  </si>
  <si>
    <t>Virtual Fleet Supervisor</t>
  </si>
  <si>
    <t>Oviedo</t>
  </si>
  <si>
    <t>Orlando FL</t>
  </si>
  <si>
    <t>CareCloud</t>
  </si>
  <si>
    <t>Fueled</t>
  </si>
  <si>
    <t>Bob's Watches</t>
  </si>
  <si>
    <t>Westminster</t>
  </si>
  <si>
    <t>CPA Trend</t>
  </si>
  <si>
    <t>Howard Beach</t>
  </si>
  <si>
    <t>Jobs2Careers</t>
  </si>
  <si>
    <t>29 Prime</t>
  </si>
  <si>
    <t>Irvine</t>
  </si>
  <si>
    <t>Prolim</t>
  </si>
  <si>
    <t>Loyal Source Government Services</t>
  </si>
  <si>
    <t>Orlando</t>
  </si>
  <si>
    <t>Marketsmith</t>
  </si>
  <si>
    <t>Parsippany</t>
  </si>
  <si>
    <t>Project Management Academy</t>
  </si>
  <si>
    <t>West Lafayette</t>
  </si>
  <si>
    <t>Flying Cork Media</t>
  </si>
  <si>
    <t>Pittsburgh</t>
  </si>
  <si>
    <t>Pittsburgh PA</t>
  </si>
  <si>
    <t>Motivity Labs</t>
  </si>
  <si>
    <t>Twilio</t>
  </si>
  <si>
    <t>Signature Closers</t>
  </si>
  <si>
    <t>Upper Arlington</t>
  </si>
  <si>
    <t>PureCars</t>
  </si>
  <si>
    <t>SC</t>
  </si>
  <si>
    <t>Charleston</t>
  </si>
  <si>
    <t>Charleston-North Charleston SC</t>
  </si>
  <si>
    <t>The Cambridge Institute of International Education</t>
  </si>
  <si>
    <t>Market6</t>
  </si>
  <si>
    <t>Deerfield</t>
  </si>
  <si>
    <t>LiveRamp</t>
  </si>
  <si>
    <t>MyClean</t>
  </si>
  <si>
    <t>PresenceLearning</t>
  </si>
  <si>
    <t>Residential Capital Management</t>
  </si>
  <si>
    <t>GA</t>
  </si>
  <si>
    <t>Atlanta</t>
  </si>
  <si>
    <t>Total Technology Solutions Group</t>
  </si>
  <si>
    <t>St. Charles</t>
  </si>
  <si>
    <t>Buy PD</t>
  </si>
  <si>
    <t>American Fork</t>
  </si>
  <si>
    <t>Provo-Orem UT</t>
  </si>
  <si>
    <t>Goal Zero</t>
  </si>
  <si>
    <t>Bluffdale</t>
  </si>
  <si>
    <t>Advocate Merchant Solutions</t>
  </si>
  <si>
    <t>Fishers</t>
  </si>
  <si>
    <t>Sky Zone Indoor Trampoline Park</t>
  </si>
  <si>
    <t>Avenue Link</t>
  </si>
  <si>
    <t>Overland PArk</t>
  </si>
  <si>
    <t>Incredible Supply &amp; Logistics</t>
  </si>
  <si>
    <t>Virginia Beach</t>
  </si>
  <si>
    <t>Virginia Beach-Norfolk-Newport News VA-NC</t>
  </si>
  <si>
    <t>ReSell</t>
  </si>
  <si>
    <t>Maitland</t>
  </si>
  <si>
    <t>Legion Logistics</t>
  </si>
  <si>
    <t>KY</t>
  </si>
  <si>
    <t>Florence</t>
  </si>
  <si>
    <t>Cincinnati</t>
  </si>
  <si>
    <t>GrayPay</t>
  </si>
  <si>
    <t>Encino</t>
  </si>
  <si>
    <t>Urban Investment Group</t>
  </si>
  <si>
    <t>SPHERE Technology Solutions</t>
  </si>
  <si>
    <t>Hoboken</t>
  </si>
  <si>
    <t>Bai Brands</t>
  </si>
  <si>
    <t>Hamilton</t>
  </si>
  <si>
    <t>RocketDrop</t>
  </si>
  <si>
    <t>NH</t>
  </si>
  <si>
    <t>Salem</t>
  </si>
  <si>
    <t>ECHO Health</t>
  </si>
  <si>
    <t>Westlake</t>
  </si>
  <si>
    <t>Cleveland</t>
  </si>
  <si>
    <t>Marathon TS</t>
  </si>
  <si>
    <t>Kilmarnock</t>
  </si>
  <si>
    <t>AudioMicro</t>
  </si>
  <si>
    <t>LED Supply</t>
  </si>
  <si>
    <t>Lakewood</t>
  </si>
  <si>
    <t>Denver</t>
  </si>
  <si>
    <t>LeGault Homes</t>
  </si>
  <si>
    <t>Glen Allen</t>
  </si>
  <si>
    <t>Forte International Tax</t>
  </si>
  <si>
    <t>Evanston</t>
  </si>
  <si>
    <t>Paradigm Mechanical</t>
  </si>
  <si>
    <t>Lemon Grove</t>
  </si>
  <si>
    <t>Finance Store</t>
  </si>
  <si>
    <t>Santa Ana</t>
  </si>
  <si>
    <t>Pure Incubation</t>
  </si>
  <si>
    <t>Topsfield</t>
  </si>
  <si>
    <t>Kohana Coffee</t>
  </si>
  <si>
    <t>Ensighten</t>
  </si>
  <si>
    <t>Cupertino</t>
  </si>
  <si>
    <t>Pathway Genomics</t>
  </si>
  <si>
    <t>CenseoHealth</t>
  </si>
  <si>
    <t>3A/WorldWide</t>
  </si>
  <si>
    <t>180Fusion</t>
  </si>
  <si>
    <t>Kamis</t>
  </si>
  <si>
    <t>Gaithersburg</t>
  </si>
  <si>
    <t>Apex Controls</t>
  </si>
  <si>
    <t>McDonough</t>
  </si>
  <si>
    <t>InkSoft</t>
  </si>
  <si>
    <t>NM</t>
  </si>
  <si>
    <t>Albuquerque</t>
  </si>
  <si>
    <t>Albuquerque NM</t>
  </si>
  <si>
    <t>Futurewave Systems</t>
  </si>
  <si>
    <t>6 Pack Fitness</t>
  </si>
  <si>
    <t>Genzum Life Sciences</t>
  </si>
  <si>
    <t>ProctorU</t>
  </si>
  <si>
    <t>Livermore</t>
  </si>
  <si>
    <t>Dakenna Development</t>
  </si>
  <si>
    <t>Duda</t>
  </si>
  <si>
    <t>Holganix</t>
  </si>
  <si>
    <t>Glen Mills</t>
  </si>
  <si>
    <t>NITS Solutions</t>
  </si>
  <si>
    <t>Novi</t>
  </si>
  <si>
    <t>Paramount Lodging Advisors</t>
  </si>
  <si>
    <t>EmazingLights</t>
  </si>
  <si>
    <t>Anaheim</t>
  </si>
  <si>
    <t>Level Interactive</t>
  </si>
  <si>
    <t>shopkick</t>
  </si>
  <si>
    <t>TekWissen</t>
  </si>
  <si>
    <t>Ann Arbor</t>
  </si>
  <si>
    <t>Ann Arbor MI</t>
  </si>
  <si>
    <t>VPCinnovations</t>
  </si>
  <si>
    <t>Mount Pleasant</t>
  </si>
  <si>
    <t>Clean Energy Collective</t>
  </si>
  <si>
    <t>Silver Bullet Construction</t>
  </si>
  <si>
    <t>Dalworthington Garden</t>
  </si>
  <si>
    <t>Aegis Corps</t>
  </si>
  <si>
    <t>Chantilly</t>
  </si>
  <si>
    <t>uBreakiFix</t>
  </si>
  <si>
    <t>Culture.Service.Growth.</t>
  </si>
  <si>
    <t>San Antonio</t>
  </si>
  <si>
    <t>San Antonio TX</t>
  </si>
  <si>
    <t>CardCash.com</t>
  </si>
  <si>
    <t>Brick</t>
  </si>
  <si>
    <t>Protein Bar</t>
  </si>
  <si>
    <t>Metis Solutions</t>
  </si>
  <si>
    <t>Alexandria</t>
  </si>
  <si>
    <t>Title Boxing Club</t>
  </si>
  <si>
    <t>Overland Park</t>
  </si>
  <si>
    <t>VETS Etc.</t>
  </si>
  <si>
    <t>Seaside</t>
  </si>
  <si>
    <t>Salinas CA</t>
  </si>
  <si>
    <t>LocalResponse</t>
  </si>
  <si>
    <t>Tongal</t>
  </si>
  <si>
    <t>Santa Monica</t>
  </si>
  <si>
    <t>Novisync Solutions</t>
  </si>
  <si>
    <t>Fishkill</t>
  </si>
  <si>
    <t>Poughkeepsie-Newburgh-Middletown NY</t>
  </si>
  <si>
    <t>Tax Guard</t>
  </si>
  <si>
    <t>Nexgen Property Solutions</t>
  </si>
  <si>
    <t>Laredo</t>
  </si>
  <si>
    <t>Laredo TX</t>
  </si>
  <si>
    <t>PerformTel</t>
  </si>
  <si>
    <t>MN</t>
  </si>
  <si>
    <t>Ramsey</t>
  </si>
  <si>
    <t>Minneapolis</t>
  </si>
  <si>
    <t>R.J. Allen &amp; Associates</t>
  </si>
  <si>
    <t>MS</t>
  </si>
  <si>
    <t>Oxford</t>
  </si>
  <si>
    <t>Oxford MS</t>
  </si>
  <si>
    <t>Splash and Dash for Dogs International</t>
  </si>
  <si>
    <t>St. Petersburg</t>
  </si>
  <si>
    <t>ePremium Insurance</t>
  </si>
  <si>
    <t>Mason</t>
  </si>
  <si>
    <t>McAfee Institute</t>
  </si>
  <si>
    <t>Peoria</t>
  </si>
  <si>
    <t>Peoria IL</t>
  </si>
  <si>
    <t>IDsecurityonline.com</t>
  </si>
  <si>
    <t>Wren</t>
  </si>
  <si>
    <t>Newmind Group</t>
  </si>
  <si>
    <t>Kalamazoo</t>
  </si>
  <si>
    <t>Kalamazoo-Portage MI</t>
  </si>
  <si>
    <t>Obsidian Analysis</t>
  </si>
  <si>
    <t>Universal Synaptics</t>
  </si>
  <si>
    <t>Roy</t>
  </si>
  <si>
    <t>Ogden-Clearfield UT</t>
  </si>
  <si>
    <t>Global Commerce and Services</t>
  </si>
  <si>
    <t>Harvey</t>
  </si>
  <si>
    <t>Stoneside Blinds &amp; Shades</t>
  </si>
  <si>
    <t>Blue Star Tec</t>
  </si>
  <si>
    <t>Bloomingdale</t>
  </si>
  <si>
    <t>Loqate</t>
  </si>
  <si>
    <t>San Mateo</t>
  </si>
  <si>
    <t>PresPro</t>
  </si>
  <si>
    <t>Harrisburg</t>
  </si>
  <si>
    <t>PcCareSupport</t>
  </si>
  <si>
    <t>Provo</t>
  </si>
  <si>
    <t>AltaSource Group</t>
  </si>
  <si>
    <t>Kirkland</t>
  </si>
  <si>
    <t>VDX</t>
  </si>
  <si>
    <t>Cranford</t>
  </si>
  <si>
    <t>Cloudbilt</t>
  </si>
  <si>
    <t>Strategi Consulting</t>
  </si>
  <si>
    <t>PPT Fiberglass</t>
  </si>
  <si>
    <t>Houston</t>
  </si>
  <si>
    <t>X5 Networks</t>
  </si>
  <si>
    <t>DE</t>
  </si>
  <si>
    <t>Pathoras</t>
  </si>
  <si>
    <t>Fairfax</t>
  </si>
  <si>
    <t>American Wireless</t>
  </si>
  <si>
    <t>SendGrid</t>
  </si>
  <si>
    <t>Laudan Properties</t>
  </si>
  <si>
    <t>Twinsburg</t>
  </si>
  <si>
    <t>Akron OH</t>
  </si>
  <si>
    <t>Streamline Solutions</t>
  </si>
  <si>
    <t>Eau De Luxe</t>
  </si>
  <si>
    <t>Levitate Media</t>
  </si>
  <si>
    <t>Avani Technology Solutions</t>
  </si>
  <si>
    <t>Rochester</t>
  </si>
  <si>
    <t>Rochester NY</t>
  </si>
  <si>
    <t>Expert Technical Solutions</t>
  </si>
  <si>
    <t>Motiv Power Systems</t>
  </si>
  <si>
    <t>Foster City</t>
  </si>
  <si>
    <t>Allurez</t>
  </si>
  <si>
    <t>Great Neck</t>
  </si>
  <si>
    <t>Logical Paradigm</t>
  </si>
  <si>
    <t>Herndon</t>
  </si>
  <si>
    <t>LiveRail</t>
  </si>
  <si>
    <t>Hydro Flask</t>
  </si>
  <si>
    <t>Bend</t>
  </si>
  <si>
    <t>Prineville OR</t>
  </si>
  <si>
    <t>Act-On Software</t>
  </si>
  <si>
    <t>Beaverton</t>
  </si>
  <si>
    <t>Spartan Value Investors</t>
  </si>
  <si>
    <t>Birmingham</t>
  </si>
  <si>
    <t>Birmingham-Hoover AL</t>
  </si>
  <si>
    <t>GreenRope</t>
  </si>
  <si>
    <t>Cardiff</t>
  </si>
  <si>
    <t>Lending Club</t>
  </si>
  <si>
    <t>DrChrono</t>
  </si>
  <si>
    <t>Mountain View</t>
  </si>
  <si>
    <t>Capstone (Sausalito CA)</t>
  </si>
  <si>
    <t>Sausalito</t>
  </si>
  <si>
    <t>Alcohol by Volume</t>
  </si>
  <si>
    <t>Monterey</t>
  </si>
  <si>
    <t>H.Bloom</t>
  </si>
  <si>
    <t>Tealium</t>
  </si>
  <si>
    <t>Boostability</t>
  </si>
  <si>
    <t>Lehi</t>
  </si>
  <si>
    <t>Solve Media</t>
  </si>
  <si>
    <t>Heartland Energy Partners</t>
  </si>
  <si>
    <t>Bridger</t>
  </si>
  <si>
    <t>Addison</t>
  </si>
  <si>
    <t>Jeunesse Global</t>
  </si>
  <si>
    <t>Altamonte Springs</t>
  </si>
  <si>
    <t>Touchsuite</t>
  </si>
  <si>
    <t>Acceleration Partners</t>
  </si>
  <si>
    <t>Needham</t>
  </si>
  <si>
    <t>Moore Heating &amp; Air Conditioning</t>
  </si>
  <si>
    <t>Santa Rosa</t>
  </si>
  <si>
    <t>Santa Rosa-Petaluma CA</t>
  </si>
  <si>
    <t>Optimatic Media</t>
  </si>
  <si>
    <t>EPI Engineering</t>
  </si>
  <si>
    <t>Simplicity Laser</t>
  </si>
  <si>
    <t>Lindon</t>
  </si>
  <si>
    <t>Cinium Financial Services</t>
  </si>
  <si>
    <t>TNH Advanced Specialty Pharmacy</t>
  </si>
  <si>
    <t>Van Nuys</t>
  </si>
  <si>
    <t>Human Movement Management</t>
  </si>
  <si>
    <t>Louisville</t>
  </si>
  <si>
    <t>Allegheny Science &amp; Technology</t>
  </si>
  <si>
    <t>WV</t>
  </si>
  <si>
    <t>Bridgeport</t>
  </si>
  <si>
    <t>Hudl</t>
  </si>
  <si>
    <t>NE</t>
  </si>
  <si>
    <t>Lincoln</t>
  </si>
  <si>
    <t>Lincoln NE</t>
  </si>
  <si>
    <t>GuideSpark</t>
  </si>
  <si>
    <t>Menlo Park</t>
  </si>
  <si>
    <t>Optimus Technology</t>
  </si>
  <si>
    <t>Luxe Royale</t>
  </si>
  <si>
    <t>NV</t>
  </si>
  <si>
    <t>Las Vegas</t>
  </si>
  <si>
    <t>Las Vegas-Paradise NV</t>
  </si>
  <si>
    <t>SoluComp</t>
  </si>
  <si>
    <t>South Barrington</t>
  </si>
  <si>
    <t>RPM Freight Systems</t>
  </si>
  <si>
    <t>Royal Oak</t>
  </si>
  <si>
    <t>Motivational Press</t>
  </si>
  <si>
    <t>Carlsbad</t>
  </si>
  <si>
    <t>Accordant Media</t>
  </si>
  <si>
    <t>iQuanti</t>
  </si>
  <si>
    <t>Bareburger</t>
  </si>
  <si>
    <t>BMA</t>
  </si>
  <si>
    <t>Leavenworth</t>
  </si>
  <si>
    <t>CoverMyMeds</t>
  </si>
  <si>
    <t>Entrada</t>
  </si>
  <si>
    <t>TN</t>
  </si>
  <si>
    <t>Brentwood</t>
  </si>
  <si>
    <t>Nashville</t>
  </si>
  <si>
    <t>MES</t>
  </si>
  <si>
    <t>Lewis Center</t>
  </si>
  <si>
    <t>FreeRateUpdate.com</t>
  </si>
  <si>
    <t>Southern Green Builders</t>
  </si>
  <si>
    <t>Excellence Engineering</t>
  </si>
  <si>
    <t>Tulsa</t>
  </si>
  <si>
    <t>Tulsa OK</t>
  </si>
  <si>
    <t>Fonteva</t>
  </si>
  <si>
    <t>Madwire</t>
  </si>
  <si>
    <t>Loveland</t>
  </si>
  <si>
    <t>Fort Collins-Loveland CO</t>
  </si>
  <si>
    <t>Whet Travel</t>
  </si>
  <si>
    <t>Miami Beach</t>
  </si>
  <si>
    <t>Zapproved</t>
  </si>
  <si>
    <t>Hillsboro</t>
  </si>
  <si>
    <t>It Works!</t>
  </si>
  <si>
    <t>Bradenton</t>
  </si>
  <si>
    <t>InQuicker</t>
  </si>
  <si>
    <t>UpSurge Media Group</t>
  </si>
  <si>
    <t>United Credit Consultants</t>
  </si>
  <si>
    <t>Burnsville</t>
  </si>
  <si>
    <t>Trapp</t>
  </si>
  <si>
    <t>VSI Nearshore Outsourcing</t>
  </si>
  <si>
    <t>AcquisitionsAndRenewals.com</t>
  </si>
  <si>
    <t>Henderson</t>
  </si>
  <si>
    <t>Bio Soil Enhancers</t>
  </si>
  <si>
    <t>Hattiesburg</t>
  </si>
  <si>
    <t>Cogito</t>
  </si>
  <si>
    <t>MorrisCore</t>
  </si>
  <si>
    <t>Noi Solutions</t>
  </si>
  <si>
    <t>KeVita Sparkling Probiotic Drinks</t>
  </si>
  <si>
    <t>Oxnard</t>
  </si>
  <si>
    <t>Oxnard-Thousand Oaks-Ventura CA</t>
  </si>
  <si>
    <t>HoverCam</t>
  </si>
  <si>
    <t>Apex Resources</t>
  </si>
  <si>
    <t>SiteCompli</t>
  </si>
  <si>
    <t>Clearleap</t>
  </si>
  <si>
    <t>Duluth</t>
  </si>
  <si>
    <t>StartFinder</t>
  </si>
  <si>
    <t>Rockville</t>
  </si>
  <si>
    <t>LongView International Technology Solutions</t>
  </si>
  <si>
    <t>Softhq</t>
  </si>
  <si>
    <t>EveryMundo</t>
  </si>
  <si>
    <t>CoolMiniOrNot</t>
  </si>
  <si>
    <t>Alpharetta</t>
  </si>
  <si>
    <t>Logical Position</t>
  </si>
  <si>
    <t>Lake Oswego</t>
  </si>
  <si>
    <t>LDR Interactive</t>
  </si>
  <si>
    <t>Rocky River</t>
  </si>
  <si>
    <t>etailz</t>
  </si>
  <si>
    <t>Spokane</t>
  </si>
  <si>
    <t>Spokane WA</t>
  </si>
  <si>
    <t>Datto</t>
  </si>
  <si>
    <t>CT</t>
  </si>
  <si>
    <t>Norwalk</t>
  </si>
  <si>
    <t>Bridgeport-Stamford-Norwalk CT</t>
  </si>
  <si>
    <t>MoTek Technologies</t>
  </si>
  <si>
    <t>Valencia</t>
  </si>
  <si>
    <t>Rigid Industries</t>
  </si>
  <si>
    <t>Gilbert</t>
  </si>
  <si>
    <t>Phidiax</t>
  </si>
  <si>
    <t>Lolly Wolly Doodle</t>
  </si>
  <si>
    <t>Lexington</t>
  </si>
  <si>
    <t>Thomasville-Lexington NC</t>
  </si>
  <si>
    <t>ipDatatel</t>
  </si>
  <si>
    <t>Sugar Land</t>
  </si>
  <si>
    <t>Parts Life</t>
  </si>
  <si>
    <t>Cinnaminson</t>
  </si>
  <si>
    <t>IIT</t>
  </si>
  <si>
    <t>Hicksville</t>
  </si>
  <si>
    <t>Wingspan Portfolio Advisors</t>
  </si>
  <si>
    <t>Gold Refinery of San Diego</t>
  </si>
  <si>
    <t>modulR</t>
  </si>
  <si>
    <t>Louisville/Jefferson KY-IN</t>
  </si>
  <si>
    <t>E-Push! E-Share!</t>
  </si>
  <si>
    <t>GoPro</t>
  </si>
  <si>
    <t>Refinery29</t>
  </si>
  <si>
    <t>Advice Interactive Group</t>
  </si>
  <si>
    <t>McKinney</t>
  </si>
  <si>
    <t>Outdoor Tech</t>
  </si>
  <si>
    <t>Sev1Tech</t>
  </si>
  <si>
    <t>Woodbridge</t>
  </si>
  <si>
    <t>eLearning Brothers</t>
  </si>
  <si>
    <t>TitanLED</t>
  </si>
  <si>
    <t>Simi Valley</t>
  </si>
  <si>
    <t>Blueline Security Services</t>
  </si>
  <si>
    <t>Landover</t>
  </si>
  <si>
    <t>Caduceus Healthcare</t>
  </si>
  <si>
    <t>HireVue</t>
  </si>
  <si>
    <t>South Jordan</t>
  </si>
  <si>
    <t>Smart Energy Today</t>
  </si>
  <si>
    <t>Olympia</t>
  </si>
  <si>
    <t>Olympia WA</t>
  </si>
  <si>
    <t>North American Dental Group</t>
  </si>
  <si>
    <t>New Castle</t>
  </si>
  <si>
    <t>New Castle PA</t>
  </si>
  <si>
    <t>Glacier Payments</t>
  </si>
  <si>
    <t>MT</t>
  </si>
  <si>
    <t>Whitefish</t>
  </si>
  <si>
    <t>Kalispell MT</t>
  </si>
  <si>
    <t>OnSite Care</t>
  </si>
  <si>
    <t>Morning Star Financial Services</t>
  </si>
  <si>
    <t>Golden Valley</t>
  </si>
  <si>
    <t>Surefire Social</t>
  </si>
  <si>
    <t>Solomon Consulting Group</t>
  </si>
  <si>
    <t>Specialty Coating &amp; Laminating</t>
  </si>
  <si>
    <t>Doswell</t>
  </si>
  <si>
    <t>Think Tech Labs</t>
  </si>
  <si>
    <t>Texas Green Giant</t>
  </si>
  <si>
    <t>Stafford</t>
  </si>
  <si>
    <t>New Wave Surgical</t>
  </si>
  <si>
    <t>Mainstreet</t>
  </si>
  <si>
    <t>Carmel</t>
  </si>
  <si>
    <t>The Participation Agency</t>
  </si>
  <si>
    <t>Cumulus Global</t>
  </si>
  <si>
    <t>Westborough</t>
  </si>
  <si>
    <t>Worcester MA</t>
  </si>
  <si>
    <t>BulbAmerica</t>
  </si>
  <si>
    <t>FlexWage Solutions</t>
  </si>
  <si>
    <t>Mountainside</t>
  </si>
  <si>
    <t>PureWow</t>
  </si>
  <si>
    <t>Rifle Paper Co.</t>
  </si>
  <si>
    <t>Winter Park</t>
  </si>
  <si>
    <t>LabTech Software</t>
  </si>
  <si>
    <t>GME Supply</t>
  </si>
  <si>
    <t>Dope</t>
  </si>
  <si>
    <t>LocalSearchForDentists.com</t>
  </si>
  <si>
    <t>EmbedTek</t>
  </si>
  <si>
    <t>Hartland</t>
  </si>
  <si>
    <t>FlexGround</t>
  </si>
  <si>
    <t>WebEyeCare</t>
  </si>
  <si>
    <t>Bristol</t>
  </si>
  <si>
    <t>TTCG</t>
  </si>
  <si>
    <t>McMinnville</t>
  </si>
  <si>
    <t>WebPT</t>
  </si>
  <si>
    <t>StemExpress</t>
  </si>
  <si>
    <t>Placerville</t>
  </si>
  <si>
    <t>Sacramento--Arden-Arcade--Roseville CA</t>
  </si>
  <si>
    <t>BlissLights</t>
  </si>
  <si>
    <t>Escondido</t>
  </si>
  <si>
    <t>Simon &amp; Simon</t>
  </si>
  <si>
    <t>Restaurantware</t>
  </si>
  <si>
    <t>Fuel Medical Group</t>
  </si>
  <si>
    <t>Vancouver</t>
  </si>
  <si>
    <t>Plug Smart</t>
  </si>
  <si>
    <t>Columbus</t>
  </si>
  <si>
    <t>Six Spoke Media</t>
  </si>
  <si>
    <t>Ameex Technologies</t>
  </si>
  <si>
    <t>Schaumburg</t>
  </si>
  <si>
    <t>The RSR Company</t>
  </si>
  <si>
    <t>Team Trident</t>
  </si>
  <si>
    <t>Back to the Roots</t>
  </si>
  <si>
    <t>Oakland</t>
  </si>
  <si>
    <t>Gadberry Construction Company</t>
  </si>
  <si>
    <t>Invision Security Group</t>
  </si>
  <si>
    <t>Plymouth Meeting</t>
  </si>
  <si>
    <t>Invoca</t>
  </si>
  <si>
    <t>Santa Barbara</t>
  </si>
  <si>
    <t>Santa Barbara-Santa Maria-Goleta CA</t>
  </si>
  <si>
    <t>Z Prepay</t>
  </si>
  <si>
    <t>Re:think (Ramsey NJ)</t>
  </si>
  <si>
    <t>Lumber One Services</t>
  </si>
  <si>
    <t>Paradise Valley</t>
  </si>
  <si>
    <t>Blue Ridge Product Solutions</t>
  </si>
  <si>
    <t>WebyShops</t>
  </si>
  <si>
    <t>Dom &amp; Tom</t>
  </si>
  <si>
    <t>Flat World Supply Chain</t>
  </si>
  <si>
    <t>O'Fallon</t>
  </si>
  <si>
    <t>Overstocks Trading</t>
  </si>
  <si>
    <t>Reliant Services Group</t>
  </si>
  <si>
    <t>PK4 Media</t>
  </si>
  <si>
    <t>Escapada</t>
  </si>
  <si>
    <t>ToCharge</t>
  </si>
  <si>
    <t>New Tradition Media</t>
  </si>
  <si>
    <t>Titan Electric Company</t>
  </si>
  <si>
    <t>Level 11</t>
  </si>
  <si>
    <t>JayBird</t>
  </si>
  <si>
    <t>Four Seasons Home Services</t>
  </si>
  <si>
    <t>Crestwood</t>
  </si>
  <si>
    <t>Babyhaven.com</t>
  </si>
  <si>
    <t>Santa Fe Springs</t>
  </si>
  <si>
    <t>Trend Nation</t>
  </si>
  <si>
    <t>StandBy Talent Staffing Services</t>
  </si>
  <si>
    <t>Startex Industries</t>
  </si>
  <si>
    <t>Progressive Dental Marketing</t>
  </si>
  <si>
    <t>Clearwater</t>
  </si>
  <si>
    <t>Orangetheory Fitness</t>
  </si>
  <si>
    <t>Fort Lauderdale</t>
  </si>
  <si>
    <t>DG3 Media Group</t>
  </si>
  <si>
    <t>Longwood</t>
  </si>
  <si>
    <t>National Tax Credit</t>
  </si>
  <si>
    <t>Woodstock</t>
  </si>
  <si>
    <t>The Force Realty</t>
  </si>
  <si>
    <t>Bellevue</t>
  </si>
  <si>
    <t>Ruby Makeup Academy</t>
  </si>
  <si>
    <t>Temple City</t>
  </si>
  <si>
    <t>Caliber Companies</t>
  </si>
  <si>
    <t>Patientco</t>
  </si>
  <si>
    <t>Clicks and Clients</t>
  </si>
  <si>
    <t>Rapier Solutions</t>
  </si>
  <si>
    <t>Matthews</t>
  </si>
  <si>
    <t>Peak Capital Partners</t>
  </si>
  <si>
    <t>Imagine Staffing Technology</t>
  </si>
  <si>
    <t>Buffalo</t>
  </si>
  <si>
    <t>Buffalo-Niagara Falls NY</t>
  </si>
  <si>
    <t>Construct Solutions</t>
  </si>
  <si>
    <t>Knight Solutions</t>
  </si>
  <si>
    <t>Leesburg</t>
  </si>
  <si>
    <t>Monster Flooring SALE</t>
  </si>
  <si>
    <t>Plano</t>
  </si>
  <si>
    <t>Spoken Communications</t>
  </si>
  <si>
    <t>AKTA</t>
  </si>
  <si>
    <t>Car Wash Technologies</t>
  </si>
  <si>
    <t>Cranberry Township</t>
  </si>
  <si>
    <t>Biomedical Research Laboratories</t>
  </si>
  <si>
    <t>SearchMarketers.com</t>
  </si>
  <si>
    <t>Radius (Kirkland WA)</t>
  </si>
  <si>
    <t>New Venture Escrow</t>
  </si>
  <si>
    <t>Transactis</t>
  </si>
  <si>
    <t>NLFC Holdings</t>
  </si>
  <si>
    <t>Ponte Vedra Beach</t>
  </si>
  <si>
    <t>Palatka FL</t>
  </si>
  <si>
    <t>Response Team 1</t>
  </si>
  <si>
    <t>Bowlmor AMF</t>
  </si>
  <si>
    <t>Mechanicsville</t>
  </si>
  <si>
    <t>TK Media Direct</t>
  </si>
  <si>
    <t>North Hollywood</t>
  </si>
  <si>
    <t>Latin Markets</t>
  </si>
  <si>
    <t>ServerHub</t>
  </si>
  <si>
    <t>Gossett Jones Homes</t>
  </si>
  <si>
    <t>myThings</t>
  </si>
  <si>
    <t>Revant</t>
  </si>
  <si>
    <t>Convene (Tampa FL)</t>
  </si>
  <si>
    <t>ShayCore Enterprises</t>
  </si>
  <si>
    <t>Fluent (New York NY)</t>
  </si>
  <si>
    <t>ApTask</t>
  </si>
  <si>
    <t>Edison</t>
  </si>
  <si>
    <t>Cloud for Good</t>
  </si>
  <si>
    <t>Memphis</t>
  </si>
  <si>
    <t>Memphis TN-MS-AR</t>
  </si>
  <si>
    <t>Ascendo Resources</t>
  </si>
  <si>
    <t>Coral Gables</t>
  </si>
  <si>
    <t>Perseus Telecom</t>
  </si>
  <si>
    <t>TexPro Painters</t>
  </si>
  <si>
    <t>Fluent (Boston MA)</t>
  </si>
  <si>
    <t>ToiletTree Products</t>
  </si>
  <si>
    <t>Upper Nyack</t>
  </si>
  <si>
    <t>Swiftpage</t>
  </si>
  <si>
    <t>RIPT Apparel</t>
  </si>
  <si>
    <t>Framework Communications</t>
  </si>
  <si>
    <t>EHD Technologies</t>
  </si>
  <si>
    <t>I.T. Source</t>
  </si>
  <si>
    <t>Field Nation</t>
  </si>
  <si>
    <t>Sol Systems</t>
  </si>
  <si>
    <t>TheraPearl</t>
  </si>
  <si>
    <t>Rocktape</t>
  </si>
  <si>
    <t>OBXtek</t>
  </si>
  <si>
    <t>Tysons Corner</t>
  </si>
  <si>
    <t>In-Flight Crew Connections</t>
  </si>
  <si>
    <t>Servlinx</t>
  </si>
  <si>
    <t>Santa Clara</t>
  </si>
  <si>
    <t>E Revolution Ventures</t>
  </si>
  <si>
    <t>Selbyville</t>
  </si>
  <si>
    <t>Seaford DE</t>
  </si>
  <si>
    <t>The Doctor's Choice</t>
  </si>
  <si>
    <t>WillowTree Apps</t>
  </si>
  <si>
    <t>Tru Medical Solutions</t>
  </si>
  <si>
    <t>Ooltewah</t>
  </si>
  <si>
    <t>Chattanooga TN-GA</t>
  </si>
  <si>
    <t>T1Visions</t>
  </si>
  <si>
    <t>Fathom Realty</t>
  </si>
  <si>
    <t>Cary</t>
  </si>
  <si>
    <t>Durham NC</t>
  </si>
  <si>
    <t>Cloud Sherpas</t>
  </si>
  <si>
    <t>Kanda Software</t>
  </si>
  <si>
    <t>Newton</t>
  </si>
  <si>
    <t>Content Marketing Institute</t>
  </si>
  <si>
    <t>Tillman Companies</t>
  </si>
  <si>
    <t>Knoxville</t>
  </si>
  <si>
    <t>Knoxville TN</t>
  </si>
  <si>
    <t>Prosper Insurance Group</t>
  </si>
  <si>
    <t>Impact Makers</t>
  </si>
  <si>
    <t>Votto Vines Importing</t>
  </si>
  <si>
    <t>Hamden</t>
  </si>
  <si>
    <t>New Haven-Milford CT</t>
  </si>
  <si>
    <t>Coupa Software</t>
  </si>
  <si>
    <t>All Around</t>
  </si>
  <si>
    <t>Mashburn Outdoor</t>
  </si>
  <si>
    <t>Tracker Corp</t>
  </si>
  <si>
    <t>Themesoft</t>
  </si>
  <si>
    <t>Colorado Springs</t>
  </si>
  <si>
    <t>Colorado Springs CO</t>
  </si>
  <si>
    <t>Halvik</t>
  </si>
  <si>
    <t>OneSource Virtual</t>
  </si>
  <si>
    <t>Marie Forleo International</t>
  </si>
  <si>
    <t>EPtronics</t>
  </si>
  <si>
    <t>Gardena</t>
  </si>
  <si>
    <t>American Addiction Centers</t>
  </si>
  <si>
    <t>Solid Commerce</t>
  </si>
  <si>
    <t>Marina Del Rey</t>
  </si>
  <si>
    <t>North American Power</t>
  </si>
  <si>
    <t>Build Group</t>
  </si>
  <si>
    <t>Hipercept</t>
  </si>
  <si>
    <t>SeaSnax</t>
  </si>
  <si>
    <t>Nimbo</t>
  </si>
  <si>
    <t>Staff America</t>
  </si>
  <si>
    <t>Coral Springs</t>
  </si>
  <si>
    <t>Netsertive</t>
  </si>
  <si>
    <t>Premier Logic</t>
  </si>
  <si>
    <t>Energy Optimizers USA</t>
  </si>
  <si>
    <t>Tipp City</t>
  </si>
  <si>
    <t>Dayton OH</t>
  </si>
  <si>
    <t>InterRail</t>
  </si>
  <si>
    <t>Dealer Spike</t>
  </si>
  <si>
    <t>Maven Recruiting Group</t>
  </si>
  <si>
    <t>Barbaricum</t>
  </si>
  <si>
    <t>CATMEDIA</t>
  </si>
  <si>
    <t>Tucker</t>
  </si>
  <si>
    <t>STONE Resource Group</t>
  </si>
  <si>
    <t>Roswell</t>
  </si>
  <si>
    <t>JEAR Logistics</t>
  </si>
  <si>
    <t>Evolve Digital Labs</t>
  </si>
  <si>
    <t>Maplewood</t>
  </si>
  <si>
    <t>Red Rock Business Advisors</t>
  </si>
  <si>
    <t>Bodhtree Solutions</t>
  </si>
  <si>
    <t>Cerebral Group</t>
  </si>
  <si>
    <t>West Des Moines</t>
  </si>
  <si>
    <t>Strategic Mobility Group</t>
  </si>
  <si>
    <t>Petroleum Kings</t>
  </si>
  <si>
    <t>New Rochelle</t>
  </si>
  <si>
    <t>Fino Consulting</t>
  </si>
  <si>
    <t>TruEffect</t>
  </si>
  <si>
    <t>Rook Security</t>
  </si>
  <si>
    <t>SHINE Systems &amp; Technologies</t>
  </si>
  <si>
    <t>Cornerstone Advisors Group</t>
  </si>
  <si>
    <t>Georgetown</t>
  </si>
  <si>
    <t>Better Life</t>
  </si>
  <si>
    <t>US Perishables</t>
  </si>
  <si>
    <t>Pixafy</t>
  </si>
  <si>
    <t>treetree</t>
  </si>
  <si>
    <t>Amicus Creative Media</t>
  </si>
  <si>
    <t>Port Washington</t>
  </si>
  <si>
    <t>Tribal Tech</t>
  </si>
  <si>
    <t>Evolv</t>
  </si>
  <si>
    <t>Aventine Hill Partners</t>
  </si>
  <si>
    <t>EventWorks</t>
  </si>
  <si>
    <t>North Charleston</t>
  </si>
  <si>
    <t>Tach Tech</t>
  </si>
  <si>
    <t>IdeaScale</t>
  </si>
  <si>
    <t>Tucker-Rose Associates</t>
  </si>
  <si>
    <t>New Braunfels</t>
  </si>
  <si>
    <t>Co-construct</t>
  </si>
  <si>
    <t>Crozet</t>
  </si>
  <si>
    <t>Tidal Basin Government Consulting</t>
  </si>
  <si>
    <t>Cimation</t>
  </si>
  <si>
    <t>1st American Systems and Services</t>
  </si>
  <si>
    <t>New Horizon Health</t>
  </si>
  <si>
    <t>Sunsight Instruments</t>
  </si>
  <si>
    <t>Protege</t>
  </si>
  <si>
    <t>Bravens</t>
  </si>
  <si>
    <t>Breinigsville</t>
  </si>
  <si>
    <t>Reading PA</t>
  </si>
  <si>
    <t>Inductive Minds</t>
  </si>
  <si>
    <t>Sterling</t>
  </si>
  <si>
    <t>Knockaround</t>
  </si>
  <si>
    <t>Sanametrix</t>
  </si>
  <si>
    <t>Nutrabolt</t>
  </si>
  <si>
    <t>Bryan</t>
  </si>
  <si>
    <t>College Station-Bryan TX</t>
  </si>
  <si>
    <t>Puppet Labs</t>
  </si>
  <si>
    <t>Pyure Brands</t>
  </si>
  <si>
    <t>Naples</t>
  </si>
  <si>
    <t>Naples-Marco Island FL</t>
  </si>
  <si>
    <t>PotomacWave Consulting</t>
  </si>
  <si>
    <t>R3 Government Solutions</t>
  </si>
  <si>
    <t>EagleView Technologies</t>
  </si>
  <si>
    <t>Bothell</t>
  </si>
  <si>
    <t>American Eagle Protective Services</t>
  </si>
  <si>
    <t>CloudOne</t>
  </si>
  <si>
    <t>Wireless Environment</t>
  </si>
  <si>
    <t>Solon</t>
  </si>
  <si>
    <t>Ledbury</t>
  </si>
  <si>
    <t>Hannah Solar</t>
  </si>
  <si>
    <t>GSATi</t>
  </si>
  <si>
    <t>Denton</t>
  </si>
  <si>
    <t>Elemental Technologies</t>
  </si>
  <si>
    <t>Las Ventanas Homes</t>
  </si>
  <si>
    <t>EngagePoint</t>
  </si>
  <si>
    <t>Calverton</t>
  </si>
  <si>
    <t>Social Media Link</t>
  </si>
  <si>
    <t>LinTech Global</t>
  </si>
  <si>
    <t>Cleveland HeartLab</t>
  </si>
  <si>
    <t>Timberhorn</t>
  </si>
  <si>
    <t>Frisco</t>
  </si>
  <si>
    <t>Icon Homes</t>
  </si>
  <si>
    <t>The Ironside Group</t>
  </si>
  <si>
    <t>Command Post Technologies</t>
  </si>
  <si>
    <t>Suffolk</t>
  </si>
  <si>
    <t>Vert Mobile</t>
  </si>
  <si>
    <t>1SEO.com</t>
  </si>
  <si>
    <t>Levittown</t>
  </si>
  <si>
    <t>iSend</t>
  </si>
  <si>
    <t>Middlebury</t>
  </si>
  <si>
    <t>NorCal CrossFit</t>
  </si>
  <si>
    <t>Zarbee's Naturals</t>
  </si>
  <si>
    <t>Draper</t>
  </si>
  <si>
    <t>Lone Star Bloom</t>
  </si>
  <si>
    <t>Upstate Coin &amp; Gold</t>
  </si>
  <si>
    <t>Fayetteville</t>
  </si>
  <si>
    <t>Syracuse NY</t>
  </si>
  <si>
    <t>iQuasar</t>
  </si>
  <si>
    <t>Boulder Creek Builders</t>
  </si>
  <si>
    <t>Tekk Fusion</t>
  </si>
  <si>
    <t>Progreso Financero</t>
  </si>
  <si>
    <t>Stress Free Property Management</t>
  </si>
  <si>
    <t>Chief Outsiders</t>
  </si>
  <si>
    <t>Marketplace Homes</t>
  </si>
  <si>
    <t>Livonia</t>
  </si>
  <si>
    <t>McKee Homes</t>
  </si>
  <si>
    <t>Fayetteville NC</t>
  </si>
  <si>
    <t>CivicSolar</t>
  </si>
  <si>
    <t>Go Advertise Unlimited</t>
  </si>
  <si>
    <t>Regulated Capital Consultants</t>
  </si>
  <si>
    <t>Eventus Solutions Group</t>
  </si>
  <si>
    <t>Digital Roots</t>
  </si>
  <si>
    <t>Northville</t>
  </si>
  <si>
    <t>Kitchen Resource Direct</t>
  </si>
  <si>
    <t>Full Circle Home</t>
  </si>
  <si>
    <t>Adafruit</t>
  </si>
  <si>
    <t>Prime Energy Group</t>
  </si>
  <si>
    <t>Entellus Medical</t>
  </si>
  <si>
    <t>Plymouth</t>
  </si>
  <si>
    <t>SpearMC Consulting</t>
  </si>
  <si>
    <t>G-Force Shipping</t>
  </si>
  <si>
    <t>Norwell</t>
  </si>
  <si>
    <t>Strongbridge</t>
  </si>
  <si>
    <t>Rooster Park</t>
  </si>
  <si>
    <t>Strada Capital</t>
  </si>
  <si>
    <t>Laguna Hills</t>
  </si>
  <si>
    <t>gBuild Construction Managers</t>
  </si>
  <si>
    <t>Exton</t>
  </si>
  <si>
    <t>Roof Diagnostics Solar</t>
  </si>
  <si>
    <t>Wall</t>
  </si>
  <si>
    <t>Phipps Court Reporting</t>
  </si>
  <si>
    <t>West Palm Beach</t>
  </si>
  <si>
    <t>Cloud9 Real Time</t>
  </si>
  <si>
    <t>DataXu</t>
  </si>
  <si>
    <t>Hawaii Energy Connection</t>
  </si>
  <si>
    <t>Aiea</t>
  </si>
  <si>
    <t>Vital Farms</t>
  </si>
  <si>
    <t>SimplyGlobo</t>
  </si>
  <si>
    <t>Villa Park</t>
  </si>
  <si>
    <t>RevZilla.com</t>
  </si>
  <si>
    <t>Loop1 Systems</t>
  </si>
  <si>
    <t>CFS2</t>
  </si>
  <si>
    <t>Collective Bias</t>
  </si>
  <si>
    <t>AR</t>
  </si>
  <si>
    <t>Bentonville</t>
  </si>
  <si>
    <t>Fayetteville-Springdale-Rogers AR-MO</t>
  </si>
  <si>
    <t>GiaSpace</t>
  </si>
  <si>
    <t>4moms</t>
  </si>
  <si>
    <t>PSG Construction</t>
  </si>
  <si>
    <t>Kyzen Consulting Services</t>
  </si>
  <si>
    <t>Exact Care Pharmacy</t>
  </si>
  <si>
    <t>Valley View</t>
  </si>
  <si>
    <t>iFixYouri</t>
  </si>
  <si>
    <t>Palm Beach Gardens</t>
  </si>
  <si>
    <t>Benztown</t>
  </si>
  <si>
    <t>Burbank</t>
  </si>
  <si>
    <t>Kettle</t>
  </si>
  <si>
    <t>MileStone Community Builders</t>
  </si>
  <si>
    <t>Scotlynn USA Division</t>
  </si>
  <si>
    <t>Fort Myers</t>
  </si>
  <si>
    <t>Cape Coral-Fort Myers FL</t>
  </si>
  <si>
    <t>CashStar</t>
  </si>
  <si>
    <t>Portland-South Portland-Biddeford ME</t>
  </si>
  <si>
    <t>Hathway</t>
  </si>
  <si>
    <t>San Luis Obispo</t>
  </si>
  <si>
    <t>San Luis Obispo-Paso Robles CA</t>
  </si>
  <si>
    <t>Iron Tribe Fitness</t>
  </si>
  <si>
    <t>Spa Enrichment Strategies</t>
  </si>
  <si>
    <t>Silencerco</t>
  </si>
  <si>
    <t>West Valley City</t>
  </si>
  <si>
    <t>Corps Solutions</t>
  </si>
  <si>
    <t>Scepter Technologies</t>
  </si>
  <si>
    <t>Owings Mills</t>
  </si>
  <si>
    <t>VForce Infotech</t>
  </si>
  <si>
    <t>Iselin</t>
  </si>
  <si>
    <t>K&amp;L Green Operations</t>
  </si>
  <si>
    <t>Copiague</t>
  </si>
  <si>
    <t>Little Passports</t>
  </si>
  <si>
    <t>Hernandez Consulting</t>
  </si>
  <si>
    <t>TechShop</t>
  </si>
  <si>
    <t>Zenosys</t>
  </si>
  <si>
    <t>Kendall Park</t>
  </si>
  <si>
    <t>Second Media</t>
  </si>
  <si>
    <t>Facility Nexus</t>
  </si>
  <si>
    <t>ASE Direct</t>
  </si>
  <si>
    <t>Ven Soft</t>
  </si>
  <si>
    <t>Fruition Partners</t>
  </si>
  <si>
    <t>Mass Metal</t>
  </si>
  <si>
    <t>Lawrence</t>
  </si>
  <si>
    <t>Lawrence KS</t>
  </si>
  <si>
    <t>BayRu</t>
  </si>
  <si>
    <t>Morton Grove</t>
  </si>
  <si>
    <t>EyeMD EMR Healthcare Systems</t>
  </si>
  <si>
    <t>Bonita Springs</t>
  </si>
  <si>
    <t>Pluralsight</t>
  </si>
  <si>
    <t>Layton</t>
  </si>
  <si>
    <t>mophie</t>
  </si>
  <si>
    <t>Tustin</t>
  </si>
  <si>
    <t>Joule Energy</t>
  </si>
  <si>
    <t>ZOG Digital</t>
  </si>
  <si>
    <t>iCube CSI</t>
  </si>
  <si>
    <t>Greenphire</t>
  </si>
  <si>
    <t>King of Prussia</t>
  </si>
  <si>
    <t>Branding Brand</t>
  </si>
  <si>
    <t>Quality Management Solutions</t>
  </si>
  <si>
    <t>Wakefield</t>
  </si>
  <si>
    <t>Kendra Scott</t>
  </si>
  <si>
    <t>Dicks Nanton Agency</t>
  </si>
  <si>
    <t>TaskUs</t>
  </si>
  <si>
    <t>Glover Services</t>
  </si>
  <si>
    <t>Dime</t>
  </si>
  <si>
    <t>Cumming</t>
  </si>
  <si>
    <t>The Premier Group Staffing</t>
  </si>
  <si>
    <t>Opower</t>
  </si>
  <si>
    <t>The Rinaldi Group</t>
  </si>
  <si>
    <t>Secaucus</t>
  </si>
  <si>
    <t>SiiBER</t>
  </si>
  <si>
    <t>MobileOne</t>
  </si>
  <si>
    <t>7Summits</t>
  </si>
  <si>
    <t>Milwaukee</t>
  </si>
  <si>
    <t>Signature Consulting Group</t>
  </si>
  <si>
    <t>Windsor Mill</t>
  </si>
  <si>
    <t>OrangePeople</t>
  </si>
  <si>
    <t>McGregor Homes</t>
  </si>
  <si>
    <t>Edmond</t>
  </si>
  <si>
    <t>Camp Gladiator</t>
  </si>
  <si>
    <t>Kings Capital Construction</t>
  </si>
  <si>
    <t>White Plains</t>
  </si>
  <si>
    <t>iUnlimited Investigative Services</t>
  </si>
  <si>
    <t>Sacramento</t>
  </si>
  <si>
    <t>Boost Software</t>
  </si>
  <si>
    <t>Cardinal Group Management</t>
  </si>
  <si>
    <t>Defense Engineering</t>
  </si>
  <si>
    <t>Beavercreek</t>
  </si>
  <si>
    <t>W&amp;R Studios</t>
  </si>
  <si>
    <t>Huntington Beach</t>
  </si>
  <si>
    <t>Acquia</t>
  </si>
  <si>
    <t>Burlington</t>
  </si>
  <si>
    <t>Vivo Clothing</t>
  </si>
  <si>
    <t>Coeur d'Alene</t>
  </si>
  <si>
    <t>Coeur d'Alene ID</t>
  </si>
  <si>
    <t>Saratoga Roofing &amp; Construction</t>
  </si>
  <si>
    <t>Oklahoma City</t>
  </si>
  <si>
    <t>George Street Photo &amp; Video</t>
  </si>
  <si>
    <t>AllPure Technologies</t>
  </si>
  <si>
    <t>New Oxford</t>
  </si>
  <si>
    <t>Neya Systems</t>
  </si>
  <si>
    <t>Wexford</t>
  </si>
  <si>
    <t>Nicholas Pension Consultants</t>
  </si>
  <si>
    <t>Rancho Cordova</t>
  </si>
  <si>
    <t>Oslo Solutions</t>
  </si>
  <si>
    <t>Issaquah</t>
  </si>
  <si>
    <t>Modern Everyday</t>
  </si>
  <si>
    <t>Alhambra</t>
  </si>
  <si>
    <t>Fora Financial</t>
  </si>
  <si>
    <t>JumpForward</t>
  </si>
  <si>
    <t>The Dagit Group</t>
  </si>
  <si>
    <t>Nexius</t>
  </si>
  <si>
    <t>Allen</t>
  </si>
  <si>
    <t>Custom Cable</t>
  </si>
  <si>
    <t>Tower Cloud</t>
  </si>
  <si>
    <t>Express Chem</t>
  </si>
  <si>
    <t>inviCRO</t>
  </si>
  <si>
    <t>eXelate</t>
  </si>
  <si>
    <t>InfoFree</t>
  </si>
  <si>
    <t>RealSelf</t>
  </si>
  <si>
    <t>Benzara</t>
  </si>
  <si>
    <t>Naperville</t>
  </si>
  <si>
    <t>Clear Title Agency of Arizona</t>
  </si>
  <si>
    <t>Dice Communications</t>
  </si>
  <si>
    <t>Omaha</t>
  </si>
  <si>
    <t>Omaha-Council Bluffs NE-IA</t>
  </si>
  <si>
    <t>WordStream</t>
  </si>
  <si>
    <t>DiscoverOrg</t>
  </si>
  <si>
    <t>Credence Management Solutions</t>
  </si>
  <si>
    <t>KitOrder</t>
  </si>
  <si>
    <t>3Q Digital</t>
  </si>
  <si>
    <t>SeniorHomes.com</t>
  </si>
  <si>
    <t>AirSage</t>
  </si>
  <si>
    <t>ProvidaStaff</t>
  </si>
  <si>
    <t>Huntersville</t>
  </si>
  <si>
    <t>ERP International</t>
  </si>
  <si>
    <t>Laurel</t>
  </si>
  <si>
    <t>Category Five Technologies</t>
  </si>
  <si>
    <t>Regatta Solutions</t>
  </si>
  <si>
    <t>San Juan Capistrano</t>
  </si>
  <si>
    <t>Barney Butter</t>
  </si>
  <si>
    <t>Fresno</t>
  </si>
  <si>
    <t>Fresno CA</t>
  </si>
  <si>
    <t>JJ Virgin &amp; Associates</t>
  </si>
  <si>
    <t>Rancho Mirage</t>
  </si>
  <si>
    <t>Dane Street</t>
  </si>
  <si>
    <t>TigerFitness.com</t>
  </si>
  <si>
    <t>Nextility</t>
  </si>
  <si>
    <t>ReTargeter</t>
  </si>
  <si>
    <t>Mediafly</t>
  </si>
  <si>
    <t>VizExplorer</t>
  </si>
  <si>
    <t>Keylingo Translations</t>
  </si>
  <si>
    <t>Vantage Media Marketplaces</t>
  </si>
  <si>
    <t>Southern Point</t>
  </si>
  <si>
    <t>Enterprise</t>
  </si>
  <si>
    <t>Enterprise-Ozark AL</t>
  </si>
  <si>
    <t>Orange Leaf Frozen Yogurt</t>
  </si>
  <si>
    <t>All American Lending</t>
  </si>
  <si>
    <t>Newport Beach</t>
  </si>
  <si>
    <t>Transformyx</t>
  </si>
  <si>
    <t>Baton Rouge</t>
  </si>
  <si>
    <t>Baton Rouge LA</t>
  </si>
  <si>
    <t>Five Stones Research</t>
  </si>
  <si>
    <t>Brownsboro</t>
  </si>
  <si>
    <t>First Flight Solutions</t>
  </si>
  <si>
    <t>Emerald Isle</t>
  </si>
  <si>
    <t>Morehead City NC</t>
  </si>
  <si>
    <t>SPARC</t>
  </si>
  <si>
    <t>Caneel Group</t>
  </si>
  <si>
    <t>Gibbsboro</t>
  </si>
  <si>
    <t>Wellness Corporate Solutions</t>
  </si>
  <si>
    <t>Bethesda</t>
  </si>
  <si>
    <t>Ready Set Rocket</t>
  </si>
  <si>
    <t>Orchestra Software</t>
  </si>
  <si>
    <t>Soft-Con Enterprises</t>
  </si>
  <si>
    <t>Hyattsville</t>
  </si>
  <si>
    <t>NovelASPect.com</t>
  </si>
  <si>
    <t>Mesh Systems</t>
  </si>
  <si>
    <t>Analytic Strategies</t>
  </si>
  <si>
    <t>Vienna</t>
  </si>
  <si>
    <t>Envy</t>
  </si>
  <si>
    <t>Citadel Insurance Services</t>
  </si>
  <si>
    <t>Infosemantics</t>
  </si>
  <si>
    <t>Flower Mound</t>
  </si>
  <si>
    <t>FCi Federal</t>
  </si>
  <si>
    <t>Ashburn</t>
  </si>
  <si>
    <t>Cortello Salon</t>
  </si>
  <si>
    <t>Jacksonville Beach</t>
  </si>
  <si>
    <t>Akvarr</t>
  </si>
  <si>
    <t>The Logistics Store</t>
  </si>
  <si>
    <t>Liberty</t>
  </si>
  <si>
    <t>Military Resale Solutions</t>
  </si>
  <si>
    <t>Chesapeake</t>
  </si>
  <si>
    <t>Medical Staffing Options</t>
  </si>
  <si>
    <t>Westerville</t>
  </si>
  <si>
    <t>FluidEdge Consulting</t>
  </si>
  <si>
    <t>Synergy Wireless Solutions</t>
  </si>
  <si>
    <t>Pangea Properties</t>
  </si>
  <si>
    <t>Cradle Solution</t>
  </si>
  <si>
    <t>Gravity Media</t>
  </si>
  <si>
    <t>Janrain</t>
  </si>
  <si>
    <t>ContextMedia</t>
  </si>
  <si>
    <t>rateGenius</t>
  </si>
  <si>
    <t>OnDeck</t>
  </si>
  <si>
    <t>GarbageMan A Green Company</t>
  </si>
  <si>
    <t>Transportation Impact</t>
  </si>
  <si>
    <t>Dynamic Recycling</t>
  </si>
  <si>
    <t>La Crosse</t>
  </si>
  <si>
    <t>La Crosse WI-MN</t>
  </si>
  <si>
    <t>Odyssey Telecommunications</t>
  </si>
  <si>
    <t>Colden</t>
  </si>
  <si>
    <t>Ruston Properties</t>
  </si>
  <si>
    <t>TeleWorld Solutions</t>
  </si>
  <si>
    <t>King Memory</t>
  </si>
  <si>
    <t>Security America Mortgage</t>
  </si>
  <si>
    <t>C-4 Analytics</t>
  </si>
  <si>
    <t>Saugus</t>
  </si>
  <si>
    <t>Synowledge</t>
  </si>
  <si>
    <t>Stamford</t>
  </si>
  <si>
    <t>Patient Engagement Advisors</t>
  </si>
  <si>
    <t>Body Armor Outlet</t>
  </si>
  <si>
    <t>Private Label Nutraceuticals</t>
  </si>
  <si>
    <t>Norcross</t>
  </si>
  <si>
    <t>Data Systems Integration Group</t>
  </si>
  <si>
    <t>Dublin</t>
  </si>
  <si>
    <t>WeddingWire</t>
  </si>
  <si>
    <t>Hotels for Hope</t>
  </si>
  <si>
    <t>HostVentures.com</t>
  </si>
  <si>
    <t>White Marsh</t>
  </si>
  <si>
    <t>VetInternetCo.com</t>
  </si>
  <si>
    <t>Union Grove</t>
  </si>
  <si>
    <t>Albertville AL</t>
  </si>
  <si>
    <t>Defense Point Security</t>
  </si>
  <si>
    <t>Oakmont Home Builders</t>
  </si>
  <si>
    <t>Riders Needs</t>
  </si>
  <si>
    <t>Dependable Transportation</t>
  </si>
  <si>
    <t>Mattoon</t>
  </si>
  <si>
    <t>Charleston-Mattoon IL</t>
  </si>
  <si>
    <t>Channel Partners</t>
  </si>
  <si>
    <t>Maple Grove</t>
  </si>
  <si>
    <t>CentraLite Systems</t>
  </si>
  <si>
    <t>Mobile</t>
  </si>
  <si>
    <t>Mobile AL</t>
  </si>
  <si>
    <t>Skava</t>
  </si>
  <si>
    <t>Apartment List</t>
  </si>
  <si>
    <t>L&amp;E Research</t>
  </si>
  <si>
    <t>Syntegrity Networks</t>
  </si>
  <si>
    <t>Transportation One</t>
  </si>
  <si>
    <t>Quantum Networks</t>
  </si>
  <si>
    <t>Etouches</t>
  </si>
  <si>
    <t>CarePatrol Franchise Systems</t>
  </si>
  <si>
    <t>Evista Environmental Health Systems</t>
  </si>
  <si>
    <t>viaForensics</t>
  </si>
  <si>
    <t>Oak Park</t>
  </si>
  <si>
    <t>TalkingRain</t>
  </si>
  <si>
    <t>Preston</t>
  </si>
  <si>
    <t>Eagle Ray</t>
  </si>
  <si>
    <t>HCTec Partners</t>
  </si>
  <si>
    <t>Franklin</t>
  </si>
  <si>
    <t>Solomon Group</t>
  </si>
  <si>
    <t>Episource</t>
  </si>
  <si>
    <t>La Palma</t>
  </si>
  <si>
    <t>Quality In Real Time</t>
  </si>
  <si>
    <t>Floral Park</t>
  </si>
  <si>
    <t>Clinovations</t>
  </si>
  <si>
    <t>Abstrakt Marketing Group</t>
  </si>
  <si>
    <t>Landpoint</t>
  </si>
  <si>
    <t>Bossier City</t>
  </si>
  <si>
    <t>Shreveport-Bossier City LA</t>
  </si>
  <si>
    <t>John Pomp Studios</t>
  </si>
  <si>
    <t>Premier Lifestyle Management</t>
  </si>
  <si>
    <t>Upper Marlboro</t>
  </si>
  <si>
    <t>Titan Protection and Consulting</t>
  </si>
  <si>
    <t>Systems Made Simple</t>
  </si>
  <si>
    <t>Syracuse</t>
  </si>
  <si>
    <t>WebMechanix</t>
  </si>
  <si>
    <t>Projekt202</t>
  </si>
  <si>
    <t>Renova Energy</t>
  </si>
  <si>
    <t>Palm Desert</t>
  </si>
  <si>
    <t>Aerohive Networks</t>
  </si>
  <si>
    <t>Coast Professional</t>
  </si>
  <si>
    <t>West Monroe</t>
  </si>
  <si>
    <t>Monroe LA</t>
  </si>
  <si>
    <t>CarGurus</t>
  </si>
  <si>
    <t>Renegade Furniture Group</t>
  </si>
  <si>
    <t>Cedarhurst</t>
  </si>
  <si>
    <t>tap|QA</t>
  </si>
  <si>
    <t>St. Louis Park</t>
  </si>
  <si>
    <t>Noribachi</t>
  </si>
  <si>
    <t>Hawthorne</t>
  </si>
  <si>
    <t>InDemand Interpreting</t>
  </si>
  <si>
    <t>Tukwila</t>
  </si>
  <si>
    <t>C1S Group</t>
  </si>
  <si>
    <t>Sustainable Supply</t>
  </si>
  <si>
    <t>Broomfield</t>
  </si>
  <si>
    <t>Guardian Network Solutions</t>
  </si>
  <si>
    <t>Two Toasters</t>
  </si>
  <si>
    <t>Durham</t>
  </si>
  <si>
    <t>Karvakko Engineering</t>
  </si>
  <si>
    <t>Bemidji</t>
  </si>
  <si>
    <t>Bemidji MN</t>
  </si>
  <si>
    <t>DayNine Consulting</t>
  </si>
  <si>
    <t>Interactyx</t>
  </si>
  <si>
    <t>Burgos Group</t>
  </si>
  <si>
    <t>JW Michaels</t>
  </si>
  <si>
    <t>ISBX</t>
  </si>
  <si>
    <t>The Hermitage Club</t>
  </si>
  <si>
    <t>VT</t>
  </si>
  <si>
    <t>West Dover</t>
  </si>
  <si>
    <t>Black Lotus Communications</t>
  </si>
  <si>
    <t>24Hr HomeCare</t>
  </si>
  <si>
    <t>Early Growth Financial Services</t>
  </si>
  <si>
    <t>Vets First Choice</t>
  </si>
  <si>
    <t>Chargebacks911</t>
  </si>
  <si>
    <t>Fitness On Request</t>
  </si>
  <si>
    <t>Bonterra Solar</t>
  </si>
  <si>
    <t>Vista Imaging Services</t>
  </si>
  <si>
    <t>El Dorado Hills</t>
  </si>
  <si>
    <t>Blue Acorn</t>
  </si>
  <si>
    <t>Kore1</t>
  </si>
  <si>
    <t>QualityFlooring4Less.com</t>
  </si>
  <si>
    <t>Phenom Software</t>
  </si>
  <si>
    <t>Footage Firm</t>
  </si>
  <si>
    <t>YOU Technology</t>
  </si>
  <si>
    <t>TubeMogul</t>
  </si>
  <si>
    <t>Emeryville</t>
  </si>
  <si>
    <t>RailPros Field Services</t>
  </si>
  <si>
    <t>Amerit Fleet Solutions</t>
  </si>
  <si>
    <t>Walnut Creek</t>
  </si>
  <si>
    <t>Owens Harkey Advertising</t>
  </si>
  <si>
    <t>REPAY</t>
  </si>
  <si>
    <t>Mutual Mobile</t>
  </si>
  <si>
    <t>OGSystems</t>
  </si>
  <si>
    <t>Saalex Solutions</t>
  </si>
  <si>
    <t>Camarillo</t>
  </si>
  <si>
    <t>EHS Support</t>
  </si>
  <si>
    <t>3BL Media</t>
  </si>
  <si>
    <t>Northampton</t>
  </si>
  <si>
    <t>Springfield MA</t>
  </si>
  <si>
    <t>Brown &amp; Pipkins</t>
  </si>
  <si>
    <t>J2 Solutions</t>
  </si>
  <si>
    <t>Argo Marketing Group</t>
  </si>
  <si>
    <t>Lewiston</t>
  </si>
  <si>
    <t>HH Global</t>
  </si>
  <si>
    <t>Vernon Hills</t>
  </si>
  <si>
    <t>Dream Finders Homes</t>
  </si>
  <si>
    <t>Orange Park</t>
  </si>
  <si>
    <t>Sovereign Lending Group</t>
  </si>
  <si>
    <t>Kareo</t>
  </si>
  <si>
    <t>Sustainment Solutions</t>
  </si>
  <si>
    <t>Lancaster</t>
  </si>
  <si>
    <t>Danville KY</t>
  </si>
  <si>
    <t>Holland Square Group</t>
  </si>
  <si>
    <t>24hrs Deals</t>
  </si>
  <si>
    <t>Deerfield Beach</t>
  </si>
  <si>
    <t>Altitude Digital</t>
  </si>
  <si>
    <t>Sq1</t>
  </si>
  <si>
    <t>Cardinal Web Solutions</t>
  </si>
  <si>
    <t>The Darton Group</t>
  </si>
  <si>
    <t>MentorMate</t>
  </si>
  <si>
    <t>Bannockburn Global Forex</t>
  </si>
  <si>
    <t>Technossus</t>
  </si>
  <si>
    <t>Cadatasoft</t>
  </si>
  <si>
    <t>Platinum Drive Realty</t>
  </si>
  <si>
    <t>Scarsdale</t>
  </si>
  <si>
    <t>Neos Consulting Group</t>
  </si>
  <si>
    <t>LenCred</t>
  </si>
  <si>
    <t>Blackwood</t>
  </si>
  <si>
    <t>Old Town IT</t>
  </si>
  <si>
    <t>Macedon Technologies</t>
  </si>
  <si>
    <t>Rise Interactive</t>
  </si>
  <si>
    <t>Total Apps</t>
  </si>
  <si>
    <t>Aliso Viejo</t>
  </si>
  <si>
    <t>Paramount Business Jets</t>
  </si>
  <si>
    <t>Veteran Corps of America</t>
  </si>
  <si>
    <t>Beekeeper Group</t>
  </si>
  <si>
    <t>NTP Wireless</t>
  </si>
  <si>
    <t>ScribeAmerica</t>
  </si>
  <si>
    <t>Aventura</t>
  </si>
  <si>
    <t>Sunwarrior</t>
  </si>
  <si>
    <t>Overton</t>
  </si>
  <si>
    <t>CPC Diversified Fund</t>
  </si>
  <si>
    <t>Sandy</t>
  </si>
  <si>
    <t>Technatomy</t>
  </si>
  <si>
    <t>Atlas RFID Solutions</t>
  </si>
  <si>
    <t>Wholesale Warranties</t>
  </si>
  <si>
    <t>LABUR Professional Staffing</t>
  </si>
  <si>
    <t>JetSuite</t>
  </si>
  <si>
    <t>Appia</t>
  </si>
  <si>
    <t>Sun Broadcast Group</t>
  </si>
  <si>
    <t>The FlexPro Group</t>
  </si>
  <si>
    <t>DevelopIntelligence</t>
  </si>
  <si>
    <t>Sandlapper Securities</t>
  </si>
  <si>
    <t>Greenville</t>
  </si>
  <si>
    <t>Greenville-Mauldin-Easley SC</t>
  </si>
  <si>
    <t>Four Foods Group Holdings</t>
  </si>
  <si>
    <t>Edge Homes</t>
  </si>
  <si>
    <t>Orem</t>
  </si>
  <si>
    <t>Haris Design &amp; Construction</t>
  </si>
  <si>
    <t>Germantown</t>
  </si>
  <si>
    <t>Landmark</t>
  </si>
  <si>
    <t>Dover</t>
  </si>
  <si>
    <t>Dover DE</t>
  </si>
  <si>
    <t>Adora</t>
  </si>
  <si>
    <t>High Point</t>
  </si>
  <si>
    <t>Sundance Healthcare</t>
  </si>
  <si>
    <t>Toussaint and Company</t>
  </si>
  <si>
    <t>CompuGroup Technologies</t>
  </si>
  <si>
    <t>DaVinciTek</t>
  </si>
  <si>
    <t>Morristown</t>
  </si>
  <si>
    <t>Isom Global Strategies</t>
  </si>
  <si>
    <t>ShoeCenter.com</t>
  </si>
  <si>
    <t>Dunellen</t>
  </si>
  <si>
    <t>NetImpact Strategies</t>
  </si>
  <si>
    <t>Staffworks Group</t>
  </si>
  <si>
    <t>Southfield</t>
  </si>
  <si>
    <t>OSSCube</t>
  </si>
  <si>
    <t>RPI Consultants</t>
  </si>
  <si>
    <t>Meridian Pacific Properties</t>
  </si>
  <si>
    <t>San Marcos</t>
  </si>
  <si>
    <t>National Corporate Housing</t>
  </si>
  <si>
    <t>21c Museum Hotels</t>
  </si>
  <si>
    <t>Procore Technologies</t>
  </si>
  <si>
    <t>Carpinteria</t>
  </si>
  <si>
    <t>New River Systems</t>
  </si>
  <si>
    <t>Moguldom Media Group</t>
  </si>
  <si>
    <t>Gabby</t>
  </si>
  <si>
    <t>Montevallo</t>
  </si>
  <si>
    <t>Advanced Systems Engineering</t>
  </si>
  <si>
    <t>KeepCalling</t>
  </si>
  <si>
    <t>The Cassina Group</t>
  </si>
  <si>
    <t>Applause</t>
  </si>
  <si>
    <t>Framingham</t>
  </si>
  <si>
    <t>Internet Marketing</t>
  </si>
  <si>
    <t>Olo</t>
  </si>
  <si>
    <t>GameSim</t>
  </si>
  <si>
    <t>Noah Consulting</t>
  </si>
  <si>
    <t>Ken Systems</t>
  </si>
  <si>
    <t>OneTaste</t>
  </si>
  <si>
    <t>Fresh Healthy Vending International</t>
  </si>
  <si>
    <t>Solar Alternatives</t>
  </si>
  <si>
    <t>ZEV Technologies</t>
  </si>
  <si>
    <t>Private Prep</t>
  </si>
  <si>
    <t>Johnson Security Bureau</t>
  </si>
  <si>
    <t>Steubenville Pike Auto</t>
  </si>
  <si>
    <t>Robinson Township</t>
  </si>
  <si>
    <t>AccuLynx</t>
  </si>
  <si>
    <t>Beloit</t>
  </si>
  <si>
    <t>Janesville WI</t>
  </si>
  <si>
    <t>Kitewire</t>
  </si>
  <si>
    <t>Cielo</t>
  </si>
  <si>
    <t>Brookfield</t>
  </si>
  <si>
    <t>Arocon Roofing and Construction</t>
  </si>
  <si>
    <t>North Florida Field Services</t>
  </si>
  <si>
    <t>Panopto</t>
  </si>
  <si>
    <t>Landmark Network</t>
  </si>
  <si>
    <t>Inspiria Media</t>
  </si>
  <si>
    <t>SalesStaff</t>
  </si>
  <si>
    <t>3d Lacrosse</t>
  </si>
  <si>
    <t>Worldwide Power Products</t>
  </si>
  <si>
    <t>Coretek Services</t>
  </si>
  <si>
    <t>JobFinders Employment Services</t>
  </si>
  <si>
    <t>Kinetix Trading Solutions</t>
  </si>
  <si>
    <t>Princeton</t>
  </si>
  <si>
    <t>Cervello</t>
  </si>
  <si>
    <t>Swift Capital</t>
  </si>
  <si>
    <t>Jama Software</t>
  </si>
  <si>
    <t>Mobile Healthcare Solutions</t>
  </si>
  <si>
    <t>Dewey</t>
  </si>
  <si>
    <t>Prescott AZ</t>
  </si>
  <si>
    <t>Premier Management</t>
  </si>
  <si>
    <t>ExclusiveCPA</t>
  </si>
  <si>
    <t>Kaukauna</t>
  </si>
  <si>
    <t>Green Bay WI</t>
  </si>
  <si>
    <t>MediaMath</t>
  </si>
  <si>
    <t>Tower Legal Solutions</t>
  </si>
  <si>
    <t>Dialog Direct</t>
  </si>
  <si>
    <t>Highland Park</t>
  </si>
  <si>
    <t>Mongoose Metrics</t>
  </si>
  <si>
    <t>Independence</t>
  </si>
  <si>
    <t>Marbles: The Brain Store</t>
  </si>
  <si>
    <t>Vector Media Group</t>
  </si>
  <si>
    <t>C-leveled</t>
  </si>
  <si>
    <t>DecisivEdge</t>
  </si>
  <si>
    <t>Moore Family Hearing Company</t>
  </si>
  <si>
    <t>Roseville</t>
  </si>
  <si>
    <t>Ace Metrix</t>
  </si>
  <si>
    <t>Initials</t>
  </si>
  <si>
    <t>Clarkesville</t>
  </si>
  <si>
    <t>Cornelia GA</t>
  </si>
  <si>
    <t>Behavioral Health Works</t>
  </si>
  <si>
    <t>Garden Grove</t>
  </si>
  <si>
    <t>Netmark</t>
  </si>
  <si>
    <t>Idaho Falls</t>
  </si>
  <si>
    <t>Idaho Falls ID</t>
  </si>
  <si>
    <t>Lifes2Good</t>
  </si>
  <si>
    <t>TrendyMinds</t>
  </si>
  <si>
    <t>MyDealerLot</t>
  </si>
  <si>
    <t>MindPoint Group</t>
  </si>
  <si>
    <t>Springfield</t>
  </si>
  <si>
    <t>Nutiva</t>
  </si>
  <si>
    <t>Global Forwarding</t>
  </si>
  <si>
    <t>Manalapan</t>
  </si>
  <si>
    <t>Media Vision USA</t>
  </si>
  <si>
    <t>Wall Street Network Solutions</t>
  </si>
  <si>
    <t>Posh Technologies</t>
  </si>
  <si>
    <t>Redmond</t>
  </si>
  <si>
    <t>Alliance Security</t>
  </si>
  <si>
    <t>Warwick</t>
  </si>
  <si>
    <t>PharmaPoint</t>
  </si>
  <si>
    <t>Richter10.2 Media Group</t>
  </si>
  <si>
    <t>Symbionce Financial Solutions</t>
  </si>
  <si>
    <t>East Hanover</t>
  </si>
  <si>
    <t>Power Grid Engineering</t>
  </si>
  <si>
    <t>Winter Springs</t>
  </si>
  <si>
    <t>NSR Solutions</t>
  </si>
  <si>
    <t>SeQuel Response</t>
  </si>
  <si>
    <t>Eden Prairie</t>
  </si>
  <si>
    <t>Fingerpaint</t>
  </si>
  <si>
    <t>Saratoga Springs</t>
  </si>
  <si>
    <t>Albany-Schenectady-Troy NY</t>
  </si>
  <si>
    <t>VariQ</t>
  </si>
  <si>
    <t>Bosque Systems</t>
  </si>
  <si>
    <t>GINIA</t>
  </si>
  <si>
    <t>Edge Velocity</t>
  </si>
  <si>
    <t>The Ticket Experience</t>
  </si>
  <si>
    <t>Indique Hair</t>
  </si>
  <si>
    <t>PlayMaker CRM</t>
  </si>
  <si>
    <t>Wilson Legal Solutions</t>
  </si>
  <si>
    <t>Newtown Square</t>
  </si>
  <si>
    <t>MACK Companies</t>
  </si>
  <si>
    <t>Tinley Park</t>
  </si>
  <si>
    <t>Wireless Communications</t>
  </si>
  <si>
    <t>Newberry SC</t>
  </si>
  <si>
    <t>The Wasmer Company</t>
  </si>
  <si>
    <t>New Holstein</t>
  </si>
  <si>
    <t>Appleton WI</t>
  </si>
  <si>
    <t>Konnect Public Relations</t>
  </si>
  <si>
    <t>JB Cosmetics</t>
  </si>
  <si>
    <t>Corona</t>
  </si>
  <si>
    <t>Lumen21</t>
  </si>
  <si>
    <t>Orange</t>
  </si>
  <si>
    <t>ARI Logistics</t>
  </si>
  <si>
    <t>Technical Engineering Consultants</t>
  </si>
  <si>
    <t>The Mass Media Group</t>
  </si>
  <si>
    <t>Thrillist Media Group</t>
  </si>
  <si>
    <t>Bizo</t>
  </si>
  <si>
    <t>RevolutionEHR</t>
  </si>
  <si>
    <t>Billiards.com</t>
  </si>
  <si>
    <t>Blink Reaction</t>
  </si>
  <si>
    <t>Integrity Express Logistics</t>
  </si>
  <si>
    <t>Blue Ash</t>
  </si>
  <si>
    <t>Benaissance</t>
  </si>
  <si>
    <t>Gatesman+Dave</t>
  </si>
  <si>
    <t>Clearent</t>
  </si>
  <si>
    <t>Clayton</t>
  </si>
  <si>
    <t>IT Partners (Bethel Park PA)</t>
  </si>
  <si>
    <t>Bethel Park</t>
  </si>
  <si>
    <t>Silverline</t>
  </si>
  <si>
    <t>A. Marshall Family Foods</t>
  </si>
  <si>
    <t>Kanta Electric</t>
  </si>
  <si>
    <t>Woodside</t>
  </si>
  <si>
    <t>Kovarus</t>
  </si>
  <si>
    <t>San Ramon</t>
  </si>
  <si>
    <t>Communication Infrastructure Corporation</t>
  </si>
  <si>
    <t>FlashBanc</t>
  </si>
  <si>
    <t>Fisher Wallace Laboratories</t>
  </si>
  <si>
    <t>Motivate Design</t>
  </si>
  <si>
    <t>Fresh Consulting</t>
  </si>
  <si>
    <t>OtterBox</t>
  </si>
  <si>
    <t>Fort Collins</t>
  </si>
  <si>
    <t>Foodlinks</t>
  </si>
  <si>
    <t>ChiroHealthUSA</t>
  </si>
  <si>
    <t>Flowood</t>
  </si>
  <si>
    <t>Jackson MS</t>
  </si>
  <si>
    <t>Six Dimensions</t>
  </si>
  <si>
    <t>Quest Group</t>
  </si>
  <si>
    <t>Globeimmune</t>
  </si>
  <si>
    <t>Keller Williams Legacy Partners</t>
  </si>
  <si>
    <t>Victory Marketing Agency</t>
  </si>
  <si>
    <t>Grass Roots Meetings &amp; Events</t>
  </si>
  <si>
    <t>FastMed Urgent Care</t>
  </si>
  <si>
    <t>Adroit Associates</t>
  </si>
  <si>
    <t>Reed Integration</t>
  </si>
  <si>
    <t>Three Twins Ice Cream</t>
  </si>
  <si>
    <t>Petaluma</t>
  </si>
  <si>
    <t>HVAC.com</t>
  </si>
  <si>
    <t>Monroe</t>
  </si>
  <si>
    <t>ReverbNation</t>
  </si>
  <si>
    <t>Revenue Universe</t>
  </si>
  <si>
    <t>Sarasota</t>
  </si>
  <si>
    <t>Panama City-Lynn Haven FL</t>
  </si>
  <si>
    <t>Potenza</t>
  </si>
  <si>
    <t>Lafayette</t>
  </si>
  <si>
    <t>Lafayette LA</t>
  </si>
  <si>
    <t>PinnacleAIS</t>
  </si>
  <si>
    <t>Pasadena</t>
  </si>
  <si>
    <t>Gazelle</t>
  </si>
  <si>
    <t>Trident Technologies</t>
  </si>
  <si>
    <t>Brad's Deals</t>
  </si>
  <si>
    <t>QuarterLine</t>
  </si>
  <si>
    <t>Largetail</t>
  </si>
  <si>
    <t>Hudson Fiber Network</t>
  </si>
  <si>
    <t>Paramus</t>
  </si>
  <si>
    <t>Unitrends</t>
  </si>
  <si>
    <t>Columbia SC</t>
  </si>
  <si>
    <t>Madécasse Chocolate</t>
  </si>
  <si>
    <t>Ivy Exec</t>
  </si>
  <si>
    <t>LGS Industries</t>
  </si>
  <si>
    <t>Elkhart-Goshen IN</t>
  </si>
  <si>
    <t>Convoy Technologies</t>
  </si>
  <si>
    <t>Johnson Creek Enterprises</t>
  </si>
  <si>
    <t>Smarter Agent Mobile</t>
  </si>
  <si>
    <t>Collingswood</t>
  </si>
  <si>
    <t>VCA</t>
  </si>
  <si>
    <t>Gorilla Commerce</t>
  </si>
  <si>
    <t>Three Square Design Group</t>
  </si>
  <si>
    <t>Avanti Global Resources</t>
  </si>
  <si>
    <t>Spring Park</t>
  </si>
  <si>
    <t>Edelberg &amp; Associates</t>
  </si>
  <si>
    <t>Dacula</t>
  </si>
  <si>
    <t>Choice Home Warranty</t>
  </si>
  <si>
    <t>ARMA Global</t>
  </si>
  <si>
    <t>Inthinc</t>
  </si>
  <si>
    <t>Relias Learning</t>
  </si>
  <si>
    <t>TEEMA Solutions Group</t>
  </si>
  <si>
    <t>Candlelight Homes</t>
  </si>
  <si>
    <t>SalesRoads</t>
  </si>
  <si>
    <t>360 Cloud Solutions</t>
  </si>
  <si>
    <t>Fusion PPT</t>
  </si>
  <si>
    <t>More Than Rewards</t>
  </si>
  <si>
    <t>Axiom Technology Group</t>
  </si>
  <si>
    <t>Des Plaines</t>
  </si>
  <si>
    <t>StaffRehab</t>
  </si>
  <si>
    <t>The Big Salad</t>
  </si>
  <si>
    <t>Grosse Pointe Farms</t>
  </si>
  <si>
    <t>GreenerU</t>
  </si>
  <si>
    <t>Watertown</t>
  </si>
  <si>
    <t>FyrSoft</t>
  </si>
  <si>
    <t>MeritCard</t>
  </si>
  <si>
    <t>Landmark Home Warranty</t>
  </si>
  <si>
    <t>Riverton</t>
  </si>
  <si>
    <t>GiftCardRescue.com</t>
  </si>
  <si>
    <t>Ellicott City</t>
  </si>
  <si>
    <t>FreightPros</t>
  </si>
  <si>
    <t>Nest Realty</t>
  </si>
  <si>
    <t>Merge Design &amp; Interactive</t>
  </si>
  <si>
    <t>Symmetrics Group</t>
  </si>
  <si>
    <t>PitchBook Data</t>
  </si>
  <si>
    <t>IntelliAir</t>
  </si>
  <si>
    <t>Archie</t>
  </si>
  <si>
    <t>Vertical Direct Marketing Group</t>
  </si>
  <si>
    <t>Imagine Easy Solutions</t>
  </si>
  <si>
    <t>King of Carts</t>
  </si>
  <si>
    <t>Bush Construction</t>
  </si>
  <si>
    <t>Davenport</t>
  </si>
  <si>
    <t>Davenport-Moline-Rock Island IA-IL</t>
  </si>
  <si>
    <t>Integrity Engineering &amp; Design Solutions</t>
  </si>
  <si>
    <t>Allied Wallet</t>
  </si>
  <si>
    <t>West Hollywood</t>
  </si>
  <si>
    <t>RE/MAX Dynamic-The Duncan Duo &amp; Associates</t>
  </si>
  <si>
    <t>4DSP</t>
  </si>
  <si>
    <t>SoloHealth</t>
  </si>
  <si>
    <t>SCIO Health Analytics</t>
  </si>
  <si>
    <t>West Hartford</t>
  </si>
  <si>
    <t>Hartford-West Hartford-East Hartford CT</t>
  </si>
  <si>
    <t>Inilex</t>
  </si>
  <si>
    <t>Mobomo</t>
  </si>
  <si>
    <t>Fruitables Pet Food</t>
  </si>
  <si>
    <t>Santa Rosa Consulting</t>
  </si>
  <si>
    <t>Enterprise Trenchless Technologies</t>
  </si>
  <si>
    <t>Lisbon Falls</t>
  </si>
  <si>
    <t>Siteline Interior Carpentry</t>
  </si>
  <si>
    <t>Midlothian</t>
  </si>
  <si>
    <t>Confirm BioSciences</t>
  </si>
  <si>
    <t>Fenton Family Dental</t>
  </si>
  <si>
    <t>Silver Spring</t>
  </si>
  <si>
    <t>4SIGHT Supply Chain Group</t>
  </si>
  <si>
    <t>Consolidated Construction Services</t>
  </si>
  <si>
    <t>ShedsForLessDirect.com</t>
  </si>
  <si>
    <t>Ypulse</t>
  </si>
  <si>
    <t>RMGS</t>
  </si>
  <si>
    <t>KeyLogic Services</t>
  </si>
  <si>
    <t>Star City</t>
  </si>
  <si>
    <t>Morgantown WV</t>
  </si>
  <si>
    <t>Phastek</t>
  </si>
  <si>
    <t>United Shore Financial Services</t>
  </si>
  <si>
    <t>Medical Guardian</t>
  </si>
  <si>
    <t>Lyons Consulting Group</t>
  </si>
  <si>
    <t>Rodda Electric</t>
  </si>
  <si>
    <t>C1 Bank</t>
  </si>
  <si>
    <t>AustinCSI</t>
  </si>
  <si>
    <t>The Credit Pros Intl</t>
  </si>
  <si>
    <t>Newark</t>
  </si>
  <si>
    <t>R P Funding</t>
  </si>
  <si>
    <t>Clarity Software Solutions</t>
  </si>
  <si>
    <t>Zapata Technology</t>
  </si>
  <si>
    <t>Augusta</t>
  </si>
  <si>
    <t>Augusta-Richmond GA-SC</t>
  </si>
  <si>
    <t>CityTech</t>
  </si>
  <si>
    <t>DeviceFidelity</t>
  </si>
  <si>
    <t>Richardson</t>
  </si>
  <si>
    <t>Moz</t>
  </si>
  <si>
    <t>Sriven Technologies</t>
  </si>
  <si>
    <t>N2 Publishing</t>
  </si>
  <si>
    <t>Magnet 360</t>
  </si>
  <si>
    <t>Click Rain</t>
  </si>
  <si>
    <t>SD</t>
  </si>
  <si>
    <t>Sioux Falls</t>
  </si>
  <si>
    <t>Sioux Falls SD</t>
  </si>
  <si>
    <t>ADI Energy</t>
  </si>
  <si>
    <t>Smithfield</t>
  </si>
  <si>
    <t>Diversity Search Group</t>
  </si>
  <si>
    <t>Q1Media</t>
  </si>
  <si>
    <t>Summit Custom Homes</t>
  </si>
  <si>
    <t>Zantech IT Services</t>
  </si>
  <si>
    <t>Omelet</t>
  </si>
  <si>
    <t>Culver City</t>
  </si>
  <si>
    <t>EndoChoice</t>
  </si>
  <si>
    <t>KEMP Technologies</t>
  </si>
  <si>
    <t>Keiland Construction</t>
  </si>
  <si>
    <t>Lake Charles</t>
  </si>
  <si>
    <t>Lake Charles LA</t>
  </si>
  <si>
    <t>Suzanne Evans Coaching of SC</t>
  </si>
  <si>
    <t>Murrells Inlet</t>
  </si>
  <si>
    <t>Georgetown SC</t>
  </si>
  <si>
    <t>Dorm Company</t>
  </si>
  <si>
    <t>Cheektowaga</t>
  </si>
  <si>
    <t>MPactWealth</t>
  </si>
  <si>
    <t>HubSpot</t>
  </si>
  <si>
    <t>ColdLight</t>
  </si>
  <si>
    <t>Wayne</t>
  </si>
  <si>
    <t>Arista Networks</t>
  </si>
  <si>
    <t>Vetora</t>
  </si>
  <si>
    <t>Genelex</t>
  </si>
  <si>
    <t>Westrax Machinery</t>
  </si>
  <si>
    <t>Rancho Dominguez</t>
  </si>
  <si>
    <t>SimpleRay</t>
  </si>
  <si>
    <t>St. Paul</t>
  </si>
  <si>
    <t>PalmerHouse Properties</t>
  </si>
  <si>
    <t>Cormac</t>
  </si>
  <si>
    <t>Wafels &amp; Dinges</t>
  </si>
  <si>
    <t>IMS - Internet Media Services</t>
  </si>
  <si>
    <t>The Ticket Group</t>
  </si>
  <si>
    <t>Conexess Group</t>
  </si>
  <si>
    <t>Olollo</t>
  </si>
  <si>
    <t>EnSite Solutions</t>
  </si>
  <si>
    <t>ColoCrossing</t>
  </si>
  <si>
    <t>Williamsville</t>
  </si>
  <si>
    <t>Wholesale Screening Solutions</t>
  </si>
  <si>
    <t>Purcellville</t>
  </si>
  <si>
    <t>Freedom Mortgage</t>
  </si>
  <si>
    <t>Mount Laurel</t>
  </si>
  <si>
    <t>CCS Construction Staffing</t>
  </si>
  <si>
    <t>Space Saving Solutions</t>
  </si>
  <si>
    <t>Flip Flop Shops</t>
  </si>
  <si>
    <t>Kennesaw</t>
  </si>
  <si>
    <t>ShoeZoo.com</t>
  </si>
  <si>
    <t>Paramount</t>
  </si>
  <si>
    <t>Pensionmark Retirement Group</t>
  </si>
  <si>
    <t>Resmac</t>
  </si>
  <si>
    <t>Ads Direct Media</t>
  </si>
  <si>
    <t>Whitacre Logistics</t>
  </si>
  <si>
    <t>Portage</t>
  </si>
  <si>
    <t>Toledo OH</t>
  </si>
  <si>
    <t>IPT Associates</t>
  </si>
  <si>
    <t>Billerica</t>
  </si>
  <si>
    <t>VIVA Pediatrics</t>
  </si>
  <si>
    <t>Vitals</t>
  </si>
  <si>
    <t>Lyndhurst</t>
  </si>
  <si>
    <t>SpringAhead</t>
  </si>
  <si>
    <t>CFM Engineering</t>
  </si>
  <si>
    <t>Millersville</t>
  </si>
  <si>
    <t>Action Staffing Solutions</t>
  </si>
  <si>
    <t>Consumer United</t>
  </si>
  <si>
    <t>Livestream</t>
  </si>
  <si>
    <t>Elasticity</t>
  </si>
  <si>
    <t>Veterans Enterprise Technology Solutions</t>
  </si>
  <si>
    <t>Clarksville</t>
  </si>
  <si>
    <t>Modern Mechanical</t>
  </si>
  <si>
    <t>Avaap</t>
  </si>
  <si>
    <t>Restoration Media</t>
  </si>
  <si>
    <t>Cariloha</t>
  </si>
  <si>
    <t>Conejo Deals</t>
  </si>
  <si>
    <t>OneKreate</t>
  </si>
  <si>
    <t>Hollywood</t>
  </si>
  <si>
    <t>F.L.E.R.T.</t>
  </si>
  <si>
    <t>Bessemer</t>
  </si>
  <si>
    <t>Kalisher</t>
  </si>
  <si>
    <t>Carrboro</t>
  </si>
  <si>
    <t>CONTI Organization</t>
  </si>
  <si>
    <t>Zero Waste Solutions</t>
  </si>
  <si>
    <t>Concord</t>
  </si>
  <si>
    <t>Tevora Business Solutions</t>
  </si>
  <si>
    <t>Lake Forest</t>
  </si>
  <si>
    <t>Columbia Hobby Distribution</t>
  </si>
  <si>
    <t>Ontraport</t>
  </si>
  <si>
    <t>Transparent BPO</t>
  </si>
  <si>
    <t>Latitude Beverage Company</t>
  </si>
  <si>
    <t>Allston</t>
  </si>
  <si>
    <t>Yashi</t>
  </si>
  <si>
    <t>Toms River</t>
  </si>
  <si>
    <t>Infosmart Systems</t>
  </si>
  <si>
    <t>eComfort</t>
  </si>
  <si>
    <t>Buffalo Grove</t>
  </si>
  <si>
    <t>Tempo Creative</t>
  </si>
  <si>
    <t>Emagine IT</t>
  </si>
  <si>
    <t>Acadia Shutters</t>
  </si>
  <si>
    <t>InsideSales.com</t>
  </si>
  <si>
    <t>Delta Defense</t>
  </si>
  <si>
    <t>West Bend</t>
  </si>
  <si>
    <t>The Rocket Company</t>
  </si>
  <si>
    <t>Rich Dealers</t>
  </si>
  <si>
    <t>Hover Networks</t>
  </si>
  <si>
    <t>Underground Elephant</t>
  </si>
  <si>
    <t>MOD Pizza</t>
  </si>
  <si>
    <t>Harkcon</t>
  </si>
  <si>
    <t>Fredericksburg</t>
  </si>
  <si>
    <t>E3 Federal Solutions</t>
  </si>
  <si>
    <t>BeforeTheMovie</t>
  </si>
  <si>
    <t>Fairfield</t>
  </si>
  <si>
    <t>Vallejo-Fairfield CA</t>
  </si>
  <si>
    <t>Zija International</t>
  </si>
  <si>
    <t>Netlink</t>
  </si>
  <si>
    <t>Madison Heights</t>
  </si>
  <si>
    <t>Culture Studio</t>
  </si>
  <si>
    <t>JD Mellberg Financial</t>
  </si>
  <si>
    <t>Tucson</t>
  </si>
  <si>
    <t>Tucson AZ</t>
  </si>
  <si>
    <t>CommunicateHealth</t>
  </si>
  <si>
    <t>Dupray</t>
  </si>
  <si>
    <t>Wildkin</t>
  </si>
  <si>
    <t>Skylight Group</t>
  </si>
  <si>
    <t>Armstrong Air &amp; Heating</t>
  </si>
  <si>
    <t>Winter Garden</t>
  </si>
  <si>
    <t>Waldon Studio Architects</t>
  </si>
  <si>
    <t>Hourglass Angel</t>
  </si>
  <si>
    <t>Cicero</t>
  </si>
  <si>
    <t>Clinipace Worldwide</t>
  </si>
  <si>
    <t>Pine Hill Group</t>
  </si>
  <si>
    <t>TheRTAStore.com</t>
  </si>
  <si>
    <t>Hopewell Junction</t>
  </si>
  <si>
    <t>Fueld Films</t>
  </si>
  <si>
    <t>TrustPoint International</t>
  </si>
  <si>
    <t>Onsite Occupational Health &amp; Safety</t>
  </si>
  <si>
    <t>Evansville IN-KY</t>
  </si>
  <si>
    <t>RealMatch</t>
  </si>
  <si>
    <t>BrightSign</t>
  </si>
  <si>
    <t>Stroll</t>
  </si>
  <si>
    <t>Spicer Group</t>
  </si>
  <si>
    <t>New Penn Financial</t>
  </si>
  <si>
    <t>Tailgate Guys</t>
  </si>
  <si>
    <t>Auburn-Opelika AL</t>
  </si>
  <si>
    <t>Clickin Moms</t>
  </si>
  <si>
    <t>Geneva</t>
  </si>
  <si>
    <t>Two Maids &amp; A Mop</t>
  </si>
  <si>
    <t>Mountain Brook</t>
  </si>
  <si>
    <t>Pinnacle Freight Systems</t>
  </si>
  <si>
    <t>Specialized Physical Therapy</t>
  </si>
  <si>
    <t>Centennial</t>
  </si>
  <si>
    <t>Govind Development</t>
  </si>
  <si>
    <t>Corpus Christi</t>
  </si>
  <si>
    <t>SoundConnect</t>
  </si>
  <si>
    <t>Quincy</t>
  </si>
  <si>
    <t>US Freight</t>
  </si>
  <si>
    <t>TG Manufacturing</t>
  </si>
  <si>
    <t>Dorr</t>
  </si>
  <si>
    <t>Allegan MI</t>
  </si>
  <si>
    <t>ZT Wealth and Altus Group of Companies</t>
  </si>
  <si>
    <t>Pearland</t>
  </si>
  <si>
    <t>MACNAK Construction</t>
  </si>
  <si>
    <t>ZeOmega</t>
  </si>
  <si>
    <t>FlexJobs</t>
  </si>
  <si>
    <t>Marvel Technologies</t>
  </si>
  <si>
    <t>JDC Group</t>
  </si>
  <si>
    <t>Sun King Brewing Company</t>
  </si>
  <si>
    <t>Sub Rosa</t>
  </si>
  <si>
    <t>Digital Management</t>
  </si>
  <si>
    <t>Information Systems &amp; Networks</t>
  </si>
  <si>
    <t>Tier10</t>
  </si>
  <si>
    <t>Ad-Juster</t>
  </si>
  <si>
    <t>Poway</t>
  </si>
  <si>
    <t>VincentBenjamin</t>
  </si>
  <si>
    <t>3 Key Elements</t>
  </si>
  <si>
    <t>AMTIS</t>
  </si>
  <si>
    <t>Cherokee Data Solutions</t>
  </si>
  <si>
    <t>Claremore</t>
  </si>
  <si>
    <t>MobileFuse</t>
  </si>
  <si>
    <t>Manhasset</t>
  </si>
  <si>
    <t>Mobelux</t>
  </si>
  <si>
    <t>Winterbridge Media</t>
  </si>
  <si>
    <t>Red Frog Events</t>
  </si>
  <si>
    <t>Express Software &amp; Services</t>
  </si>
  <si>
    <t>Pens N More</t>
  </si>
  <si>
    <t>Hickory Hills</t>
  </si>
  <si>
    <t>Enve Composites</t>
  </si>
  <si>
    <t>Ogden</t>
  </si>
  <si>
    <t>Integrated Prescription Management</t>
  </si>
  <si>
    <t>Universal Industries</t>
  </si>
  <si>
    <t>Rigil</t>
  </si>
  <si>
    <t>MojoTech</t>
  </si>
  <si>
    <t>Providence</t>
  </si>
  <si>
    <t>Square 9 Softworks</t>
  </si>
  <si>
    <t>New Haven</t>
  </si>
  <si>
    <t>Safe Money Millionaire</t>
  </si>
  <si>
    <t>ZehnerGroup</t>
  </si>
  <si>
    <t>VCC Optoelectronics</t>
  </si>
  <si>
    <t>Astor &amp; Sanders</t>
  </si>
  <si>
    <t>Jobvite</t>
  </si>
  <si>
    <t>eCapital Advisors</t>
  </si>
  <si>
    <t>Bloomington</t>
  </si>
  <si>
    <t>All Things BBQ</t>
  </si>
  <si>
    <t>Wichita</t>
  </si>
  <si>
    <t>Wichita KS</t>
  </si>
  <si>
    <t>Integrated Practice Solutions</t>
  </si>
  <si>
    <t>Black Mountain Systems</t>
  </si>
  <si>
    <t>RockFlowerPaper</t>
  </si>
  <si>
    <t>San Anselmo</t>
  </si>
  <si>
    <t>StrategicHealthSolutions</t>
  </si>
  <si>
    <t>Payoneer</t>
  </si>
  <si>
    <t>Factory 360</t>
  </si>
  <si>
    <t>Maxpcb</t>
  </si>
  <si>
    <t>Arcadia</t>
  </si>
  <si>
    <t>InCadence Strategic Solutions</t>
  </si>
  <si>
    <t>Manassas</t>
  </si>
  <si>
    <t>Dashed</t>
  </si>
  <si>
    <t>Ducerus</t>
  </si>
  <si>
    <t>KNR Hospitality Group</t>
  </si>
  <si>
    <t>GTN Technical Staffing</t>
  </si>
  <si>
    <t>Prodege</t>
  </si>
  <si>
    <t>United Wall Systems</t>
  </si>
  <si>
    <t>Raizlabs</t>
  </si>
  <si>
    <t>Maxymiser</t>
  </si>
  <si>
    <t>Little Guy Worldwide</t>
  </si>
  <si>
    <t>Massillon</t>
  </si>
  <si>
    <t>Canton-Massillon OH</t>
  </si>
  <si>
    <t>Teladoc</t>
  </si>
  <si>
    <t>Marketeching Solutions</t>
  </si>
  <si>
    <t>New Hope</t>
  </si>
  <si>
    <t>The Reagor Dykes Auto Group</t>
  </si>
  <si>
    <t>Lubbock</t>
  </si>
  <si>
    <t>Lubbock TX</t>
  </si>
  <si>
    <t>BH Cosmetics</t>
  </si>
  <si>
    <t>GATR Technologies</t>
  </si>
  <si>
    <t>C2 Solutions Group</t>
  </si>
  <si>
    <t>SevOne</t>
  </si>
  <si>
    <t>LiveAreaLabs</t>
  </si>
  <si>
    <t>aimClear</t>
  </si>
  <si>
    <t>Duluth MN-WI</t>
  </si>
  <si>
    <t>Trigger Point Performance</t>
  </si>
  <si>
    <t>PowerObjects</t>
  </si>
  <si>
    <t>McDonnell and Associates</t>
  </si>
  <si>
    <t>Sovereign Health of California</t>
  </si>
  <si>
    <t>San Clemente</t>
  </si>
  <si>
    <t>Maverick Brands</t>
  </si>
  <si>
    <t>Swain Techs</t>
  </si>
  <si>
    <t>Horsham</t>
  </si>
  <si>
    <t>Productive Edge</t>
  </si>
  <si>
    <t>SnapAV</t>
  </si>
  <si>
    <t>PAL General Engineering</t>
  </si>
  <si>
    <t>MobiSystems</t>
  </si>
  <si>
    <t>VinSolutions</t>
  </si>
  <si>
    <t>Boston Technologies</t>
  </si>
  <si>
    <t>Loft9</t>
  </si>
  <si>
    <t>Action Lead Solutions</t>
  </si>
  <si>
    <t>Lonerider Brewing Company</t>
  </si>
  <si>
    <t>Idealist Consulting</t>
  </si>
  <si>
    <t>Abridge Info Systems</t>
  </si>
  <si>
    <t>Chelmsford</t>
  </si>
  <si>
    <t>Trupanion</t>
  </si>
  <si>
    <t>The Brixton Group</t>
  </si>
  <si>
    <t>Waxhaw</t>
  </si>
  <si>
    <t>Knight Insurance Group</t>
  </si>
  <si>
    <t>FBS</t>
  </si>
  <si>
    <t>Knight Point Systems</t>
  </si>
  <si>
    <t>Webimax</t>
  </si>
  <si>
    <t>Harmonia</t>
  </si>
  <si>
    <t>Blacksburg</t>
  </si>
  <si>
    <t>Blacksburg-Christiansburg-Radford VA</t>
  </si>
  <si>
    <t>Orsini Healthcare</t>
  </si>
  <si>
    <t>Elk Grove Village</t>
  </si>
  <si>
    <t>Verity Wine Partners</t>
  </si>
  <si>
    <t>CWU</t>
  </si>
  <si>
    <t>Mindgrub</t>
  </si>
  <si>
    <t>Internet Creations</t>
  </si>
  <si>
    <t>GSD Construction</t>
  </si>
  <si>
    <t>RetailNext</t>
  </si>
  <si>
    <t>HyGen Pharmaceuticals</t>
  </si>
  <si>
    <t>Mom Corps</t>
  </si>
  <si>
    <t>Fort Washington</t>
  </si>
  <si>
    <t>Service Nation</t>
  </si>
  <si>
    <t>Rally Point Management</t>
  </si>
  <si>
    <t>Fort Walton Beach</t>
  </si>
  <si>
    <t>Fort Walton Beach-Crestview-Destin FL</t>
  </si>
  <si>
    <t>Airetel Staffing</t>
  </si>
  <si>
    <t>Saylent Technologies</t>
  </si>
  <si>
    <t>Genesys Spine</t>
  </si>
  <si>
    <t>Mtell</t>
  </si>
  <si>
    <t>Walsh Electrical Contracting</t>
  </si>
  <si>
    <t>Staten Island</t>
  </si>
  <si>
    <t>Pacific Western Painting</t>
  </si>
  <si>
    <t>Vista</t>
  </si>
  <si>
    <t>Zayo Group</t>
  </si>
  <si>
    <t>LLamasoft</t>
  </si>
  <si>
    <t>MaxBurst</t>
  </si>
  <si>
    <t>Farmingdale</t>
  </si>
  <si>
    <t>MindMax</t>
  </si>
  <si>
    <t>Braintree</t>
  </si>
  <si>
    <t>IBC</t>
  </si>
  <si>
    <t>PrepNet</t>
  </si>
  <si>
    <t>Grand Rapids</t>
  </si>
  <si>
    <t>Grand Rapids-Wyoming MI</t>
  </si>
  <si>
    <t>Code 42</t>
  </si>
  <si>
    <t>Alternative Technology Solutions</t>
  </si>
  <si>
    <t>InSync Training</t>
  </si>
  <si>
    <t>East Lyme</t>
  </si>
  <si>
    <t>Norwich-New London CT</t>
  </si>
  <si>
    <t>DRT Transportation</t>
  </si>
  <si>
    <t>Lebanon</t>
  </si>
  <si>
    <t>Lebanon PA</t>
  </si>
  <si>
    <t>MASS Communications</t>
  </si>
  <si>
    <t>Pedego Electric Bikes</t>
  </si>
  <si>
    <t>Fathom (Oakland CA)</t>
  </si>
  <si>
    <t>Devbridge Group</t>
  </si>
  <si>
    <t>AE Works</t>
  </si>
  <si>
    <t>Balsam Brands</t>
  </si>
  <si>
    <t>Alcance Media Group</t>
  </si>
  <si>
    <t>EP Technology</t>
  </si>
  <si>
    <t>Champaign</t>
  </si>
  <si>
    <t>Champaign-Urbana IL</t>
  </si>
  <si>
    <t>Authenticom</t>
  </si>
  <si>
    <t>GigaSavvy</t>
  </si>
  <si>
    <t>VOIPo</t>
  </si>
  <si>
    <t>MIndseeker</t>
  </si>
  <si>
    <t>Curant Health</t>
  </si>
  <si>
    <t>Smyrna</t>
  </si>
  <si>
    <t>Titan Consulting</t>
  </si>
  <si>
    <t>Cameo Solutions</t>
  </si>
  <si>
    <t>West Chester</t>
  </si>
  <si>
    <t>The Blueline Group</t>
  </si>
  <si>
    <t>Central Business Solutions</t>
  </si>
  <si>
    <t>Patxi's Pizza</t>
  </si>
  <si>
    <t>Dealer Online Marketing</t>
  </si>
  <si>
    <t>Ritter Insurance Marketing</t>
  </si>
  <si>
    <t>Harrisburg-Carlisle PA</t>
  </si>
  <si>
    <t>Strategic Systems &amp; Technology</t>
  </si>
  <si>
    <t>Suwanee</t>
  </si>
  <si>
    <t>Full Armor Group</t>
  </si>
  <si>
    <t>Verengo Solar</t>
  </si>
  <si>
    <t>Torrance</t>
  </si>
  <si>
    <t>Cutting Edge Recruiting Solutions</t>
  </si>
  <si>
    <t>College Hunks Hauling Junk</t>
  </si>
  <si>
    <t>NVE</t>
  </si>
  <si>
    <t>HighTower Advisors</t>
  </si>
  <si>
    <t>enVista</t>
  </si>
  <si>
    <t>ALKU</t>
  </si>
  <si>
    <t>Andover</t>
  </si>
  <si>
    <t>OnWire</t>
  </si>
  <si>
    <t>The Clearing</t>
  </si>
  <si>
    <t>Desert Care Landscape Resources</t>
  </si>
  <si>
    <t>Zipline Logistics</t>
  </si>
  <si>
    <t>Agosto</t>
  </si>
  <si>
    <t>Trinity Logistics USA</t>
  </si>
  <si>
    <t>Valley Stream</t>
  </si>
  <si>
    <t>FLS Energy</t>
  </si>
  <si>
    <t>Asheville</t>
  </si>
  <si>
    <t>Asheville NC</t>
  </si>
  <si>
    <t>The Clean Bedroom</t>
  </si>
  <si>
    <t>Kittery</t>
  </si>
  <si>
    <t>PayLease</t>
  </si>
  <si>
    <t>Makeup Geek</t>
  </si>
  <si>
    <t>Jackson</t>
  </si>
  <si>
    <t>Jackson MI</t>
  </si>
  <si>
    <t>Omatic Software</t>
  </si>
  <si>
    <t>Blue Track Media</t>
  </si>
  <si>
    <t>AgileThought</t>
  </si>
  <si>
    <t>Park Avenue Properties</t>
  </si>
  <si>
    <t>Cornelius</t>
  </si>
  <si>
    <t>One Technologies</t>
  </si>
  <si>
    <t>Eloquentix</t>
  </si>
  <si>
    <t>Chapel Hill</t>
  </si>
  <si>
    <t>Memphis Invest</t>
  </si>
  <si>
    <t>Cordova</t>
  </si>
  <si>
    <t>CDYNE</t>
  </si>
  <si>
    <t>Inside Connect Cable</t>
  </si>
  <si>
    <t>Edgewater Construction Services</t>
  </si>
  <si>
    <t>Virtual Tech Gurus</t>
  </si>
  <si>
    <t>ClearAbility</t>
  </si>
  <si>
    <t>Woodbine</t>
  </si>
  <si>
    <t>Apex Payroll</t>
  </si>
  <si>
    <t>Hammond's Candies</t>
  </si>
  <si>
    <t>ActivEngage</t>
  </si>
  <si>
    <t>TakeLessons</t>
  </si>
  <si>
    <t>GetUsROI</t>
  </si>
  <si>
    <t>Montgomery</t>
  </si>
  <si>
    <t>Heads-Up Companies</t>
  </si>
  <si>
    <t>Genesis Consulting Partners</t>
  </si>
  <si>
    <t>Retail Radio</t>
  </si>
  <si>
    <t>Citrus Heights</t>
  </si>
  <si>
    <t>Reliant Realty</t>
  </si>
  <si>
    <t>Gallatin</t>
  </si>
  <si>
    <t>BulkReefSupply.com</t>
  </si>
  <si>
    <t>Rebecca Minkoff</t>
  </si>
  <si>
    <t>Digital Air Strike</t>
  </si>
  <si>
    <t>York Enterprise Solutions</t>
  </si>
  <si>
    <t>Westchester</t>
  </si>
  <si>
    <t>Knowledgent Group</t>
  </si>
  <si>
    <t>Warren</t>
  </si>
  <si>
    <t>SPOC Automation</t>
  </si>
  <si>
    <t>Trussville</t>
  </si>
  <si>
    <t>Access Media 3</t>
  </si>
  <si>
    <t>Oak Brook</t>
  </si>
  <si>
    <t>Ampal Group</t>
  </si>
  <si>
    <t>Green Brook</t>
  </si>
  <si>
    <t>Precise Leads</t>
  </si>
  <si>
    <t>Insurance Care Direct</t>
  </si>
  <si>
    <t>Ventech Solutions</t>
  </si>
  <si>
    <t>Access Networks</t>
  </si>
  <si>
    <t>PUSH Marketing &amp; Promotions</t>
  </si>
  <si>
    <t>AASKI Technology</t>
  </si>
  <si>
    <t>Ocean</t>
  </si>
  <si>
    <t>A-Fordable Billing Solution</t>
  </si>
  <si>
    <t>Lumenate</t>
  </si>
  <si>
    <t>Patina Solutions</t>
  </si>
  <si>
    <t>Crunchy Logistics</t>
  </si>
  <si>
    <t>Frontline Source Group</t>
  </si>
  <si>
    <t>Thunder Bay Builders</t>
  </si>
  <si>
    <t>Spring Hill</t>
  </si>
  <si>
    <t>Centre Technologies</t>
  </si>
  <si>
    <t>Strive Physical Therapy</t>
  </si>
  <si>
    <t>Moorestown</t>
  </si>
  <si>
    <t>Autoshop Solutions</t>
  </si>
  <si>
    <t>Apex</t>
  </si>
  <si>
    <t>AppNeta</t>
  </si>
  <si>
    <t>BWBacon Group</t>
  </si>
  <si>
    <t>Dfuse Technologies</t>
  </si>
  <si>
    <t>HydroPeptide</t>
  </si>
  <si>
    <t>Oak Mortgage Group</t>
  </si>
  <si>
    <t>The Millennium Group International</t>
  </si>
  <si>
    <t>Datum</t>
  </si>
  <si>
    <t>Annapolis</t>
  </si>
  <si>
    <t>H &amp; F Bread Company</t>
  </si>
  <si>
    <t>Makosi</t>
  </si>
  <si>
    <t>Arke</t>
  </si>
  <si>
    <t>Profuse Solutions</t>
  </si>
  <si>
    <t>Walnut</t>
  </si>
  <si>
    <t>MD Molding</t>
  </si>
  <si>
    <t>Wayland</t>
  </si>
  <si>
    <t>Keller Williams Capital Properties</t>
  </si>
  <si>
    <t>Goldfish Medical Staffing</t>
  </si>
  <si>
    <t>Affinity Group Management</t>
  </si>
  <si>
    <t>Kansas City</t>
  </si>
  <si>
    <t>The Talance Group</t>
  </si>
  <si>
    <t>eSchoolView</t>
  </si>
  <si>
    <t>Momentum Solutionz</t>
  </si>
  <si>
    <t>QueBIT</t>
  </si>
  <si>
    <t>Varrow</t>
  </si>
  <si>
    <t>Greensboro</t>
  </si>
  <si>
    <t>Greensboro-High Point NC</t>
  </si>
  <si>
    <t>Mosquito Squad</t>
  </si>
  <si>
    <t>Crawford Thomas Recruiting</t>
  </si>
  <si>
    <t>Blue Corona</t>
  </si>
  <si>
    <t>R3 Strategic Support Group</t>
  </si>
  <si>
    <t>Coronado</t>
  </si>
  <si>
    <t>Avant-Garde Solutions</t>
  </si>
  <si>
    <t>ScanDigital</t>
  </si>
  <si>
    <t>Fulton Communications</t>
  </si>
  <si>
    <t>Summerset Professional Grills</t>
  </si>
  <si>
    <t>Costa Mesa</t>
  </si>
  <si>
    <t>Kord Technologies</t>
  </si>
  <si>
    <t>Bell Sports Marketing</t>
  </si>
  <si>
    <t>WOW Baking Company</t>
  </si>
  <si>
    <t>Kent</t>
  </si>
  <si>
    <t>Medical Solutions</t>
  </si>
  <si>
    <t>SMRC</t>
  </si>
  <si>
    <t>Box Office Ticket Sales</t>
  </si>
  <si>
    <t>Stratus Prep</t>
  </si>
  <si>
    <t>Accurate Group</t>
  </si>
  <si>
    <t>Spreadshirt</t>
  </si>
  <si>
    <t>Azzur Group</t>
  </si>
  <si>
    <t>Willow Grove</t>
  </si>
  <si>
    <t>ESAC</t>
  </si>
  <si>
    <t>GSI</t>
  </si>
  <si>
    <t>Canton</t>
  </si>
  <si>
    <t>Element Three</t>
  </si>
  <si>
    <t>Strategic Wealth Partners</t>
  </si>
  <si>
    <t>A3 Communications</t>
  </si>
  <si>
    <t>Irmo</t>
  </si>
  <si>
    <t>Energy 1</t>
  </si>
  <si>
    <t>Bozeman</t>
  </si>
  <si>
    <t>Bozeman MT</t>
  </si>
  <si>
    <t>Taylor Group Insurance</t>
  </si>
  <si>
    <t>TSPi</t>
  </si>
  <si>
    <t>LiveLife Fashions</t>
  </si>
  <si>
    <t>Desert Jet</t>
  </si>
  <si>
    <t>Thermal</t>
  </si>
  <si>
    <t>El Centro CA</t>
  </si>
  <si>
    <t>Hunt Telecommunications</t>
  </si>
  <si>
    <t>Metairie</t>
  </si>
  <si>
    <t>G.A.S.</t>
  </si>
  <si>
    <t>Elk City</t>
  </si>
  <si>
    <t>Elk City OK</t>
  </si>
  <si>
    <t>ClearShark</t>
  </si>
  <si>
    <t>Hanover</t>
  </si>
  <si>
    <t>RoundTower Technologies</t>
  </si>
  <si>
    <t>Mindbody</t>
  </si>
  <si>
    <t>Buildium</t>
  </si>
  <si>
    <t>Falcon Containers</t>
  </si>
  <si>
    <t>Surge</t>
  </si>
  <si>
    <t>Invenios</t>
  </si>
  <si>
    <t>Flexible Innovations</t>
  </si>
  <si>
    <t>Sold Out Solutions</t>
  </si>
  <si>
    <t>FLM+</t>
  </si>
  <si>
    <t>Worthington</t>
  </si>
  <si>
    <t>Purch</t>
  </si>
  <si>
    <t>Katalyst Group</t>
  </si>
  <si>
    <t>Pacific Palisades</t>
  </si>
  <si>
    <t>PhysAssist Scribes</t>
  </si>
  <si>
    <t>Horizontal Integration</t>
  </si>
  <si>
    <t>Minnetonka</t>
  </si>
  <si>
    <t>Curse</t>
  </si>
  <si>
    <t>Valley AL</t>
  </si>
  <si>
    <t>Double Line Partners</t>
  </si>
  <si>
    <t>Immersion Consulting</t>
  </si>
  <si>
    <t>NGP VAN</t>
  </si>
  <si>
    <t>Red Privet</t>
  </si>
  <si>
    <t>Three Wire Systems</t>
  </si>
  <si>
    <t>Daybreak IT Solutions</t>
  </si>
  <si>
    <t>E-Aspire IT</t>
  </si>
  <si>
    <t>Cranbury</t>
  </si>
  <si>
    <t>Tallwave</t>
  </si>
  <si>
    <t>Emergency Planning Management</t>
  </si>
  <si>
    <t>H&amp;S Resources</t>
  </si>
  <si>
    <t>Executech</t>
  </si>
  <si>
    <t>Lief Labs</t>
  </si>
  <si>
    <t>Door To Door Organics</t>
  </si>
  <si>
    <t>KELL Partners</t>
  </si>
  <si>
    <t>Andiamo Partners</t>
  </si>
  <si>
    <t>Dexclusive.com</t>
  </si>
  <si>
    <t>Pembroke Pines</t>
  </si>
  <si>
    <t>Freshpet</t>
  </si>
  <si>
    <t>Chartis Consulting</t>
  </si>
  <si>
    <t>Precision Precast Erectors</t>
  </si>
  <si>
    <t>Worley</t>
  </si>
  <si>
    <t>Light Efficient Design</t>
  </si>
  <si>
    <t>DASECO Electrical</t>
  </si>
  <si>
    <t>Cataumet</t>
  </si>
  <si>
    <t>Barnstable Town MA</t>
  </si>
  <si>
    <t>FINFROCK</t>
  </si>
  <si>
    <t>Apopka</t>
  </si>
  <si>
    <t>Ticketracker</t>
  </si>
  <si>
    <t>Anderson</t>
  </si>
  <si>
    <t>Anderson IN</t>
  </si>
  <si>
    <t>Alta Vista Solutions</t>
  </si>
  <si>
    <t>Brafton</t>
  </si>
  <si>
    <t>1st Equity Title &amp; Closing Services</t>
  </si>
  <si>
    <t>Syosset</t>
  </si>
  <si>
    <t>Employer Flexible</t>
  </si>
  <si>
    <t>iMethods</t>
  </si>
  <si>
    <t>Strategic Communications</t>
  </si>
  <si>
    <t>Electrosoft Services</t>
  </si>
  <si>
    <t>Doctors Administrative Solutions</t>
  </si>
  <si>
    <t>Strike</t>
  </si>
  <si>
    <t>The Woodlands</t>
  </si>
  <si>
    <t>Audacious Inquiry</t>
  </si>
  <si>
    <t>Edge Partnerships</t>
  </si>
  <si>
    <t>Lansing</t>
  </si>
  <si>
    <t>Lansing-East Lansing MI</t>
  </si>
  <si>
    <t>iDrive Logistics</t>
  </si>
  <si>
    <t>Proxy Personnel</t>
  </si>
  <si>
    <t>ThunderCat Technology</t>
  </si>
  <si>
    <t>Menchie's Frozen Yogurt</t>
  </si>
  <si>
    <t>Elwood Staffing</t>
  </si>
  <si>
    <t>Columbus IN</t>
  </si>
  <si>
    <t>Health Catalyst</t>
  </si>
  <si>
    <t>Continental Health Alliance</t>
  </si>
  <si>
    <t>PriorityOne Group</t>
  </si>
  <si>
    <t>Rutherford</t>
  </si>
  <si>
    <t>Xpert Technologies</t>
  </si>
  <si>
    <t>Sterling Heights</t>
  </si>
  <si>
    <t>BookPal</t>
  </si>
  <si>
    <t>Stratosphere Quality</t>
  </si>
  <si>
    <t>Canary</t>
  </si>
  <si>
    <t>Peloton</t>
  </si>
  <si>
    <t>Tista Science and Technology</t>
  </si>
  <si>
    <t>SADA Systems</t>
  </si>
  <si>
    <t>Spot Freight</t>
  </si>
  <si>
    <t>Sundia</t>
  </si>
  <si>
    <t>Orinda</t>
  </si>
  <si>
    <t>Stimulant</t>
  </si>
  <si>
    <t>Professional Consulting</t>
  </si>
  <si>
    <t>Edina</t>
  </si>
  <si>
    <t>Datavail</t>
  </si>
  <si>
    <t>The Royster Group</t>
  </si>
  <si>
    <t>Redhorse</t>
  </si>
  <si>
    <t>IHRC</t>
  </si>
  <si>
    <t>Celigo</t>
  </si>
  <si>
    <t>McWire Electric</t>
  </si>
  <si>
    <t>El Cajon</t>
  </si>
  <si>
    <t>Copious</t>
  </si>
  <si>
    <t>Walker-Miller Energy Services</t>
  </si>
  <si>
    <t>Zivelo</t>
  </si>
  <si>
    <t>Rimm-Kaufman Group</t>
  </si>
  <si>
    <t>Spartina 449</t>
  </si>
  <si>
    <t>Hilton Head Island</t>
  </si>
  <si>
    <t>Hilton Head Island-Beaufort SC</t>
  </si>
  <si>
    <t>Cogistix</t>
  </si>
  <si>
    <t>Boardman</t>
  </si>
  <si>
    <t>Youngstown-Warren-Boardman OH-PA</t>
  </si>
  <si>
    <t>Core Business Services</t>
  </si>
  <si>
    <t>Medford</t>
  </si>
  <si>
    <t>Medford OR</t>
  </si>
  <si>
    <t>United Global Technologies</t>
  </si>
  <si>
    <t>Royal Buying Group</t>
  </si>
  <si>
    <t>Lisle</t>
  </si>
  <si>
    <t>Litigation Services</t>
  </si>
  <si>
    <t>MetaRetail</t>
  </si>
  <si>
    <t>Matrix Achievement</t>
  </si>
  <si>
    <t>Dash Two</t>
  </si>
  <si>
    <t>BridgePhase</t>
  </si>
  <si>
    <t>Lawn Butler</t>
  </si>
  <si>
    <t>Centerville</t>
  </si>
  <si>
    <t>Integra Networks</t>
  </si>
  <si>
    <t>Latham</t>
  </si>
  <si>
    <t>TargetCW</t>
  </si>
  <si>
    <t>Mail Shark</t>
  </si>
  <si>
    <t>Mohnton</t>
  </si>
  <si>
    <t>STAR Collaborative</t>
  </si>
  <si>
    <t>VersaTech</t>
  </si>
  <si>
    <t>Savage</t>
  </si>
  <si>
    <t>Headspring</t>
  </si>
  <si>
    <t>CLEAResult</t>
  </si>
  <si>
    <t>Audubon Engineering</t>
  </si>
  <si>
    <t>babyganics</t>
  </si>
  <si>
    <t>Westbury</t>
  </si>
  <si>
    <t>Benz Communications</t>
  </si>
  <si>
    <t>Game Over Videogames</t>
  </si>
  <si>
    <t>Network Services Solutions</t>
  </si>
  <si>
    <t>Reno</t>
  </si>
  <si>
    <t>Reno-Sparks NV</t>
  </si>
  <si>
    <t>WDS</t>
  </si>
  <si>
    <t>Lake Wylie</t>
  </si>
  <si>
    <t>Eating Recovery Center</t>
  </si>
  <si>
    <t>La Familia Pawn &amp; Jewelry</t>
  </si>
  <si>
    <t>RAMPS International</t>
  </si>
  <si>
    <t>Elevate Technology Solutions</t>
  </si>
  <si>
    <t>Rockland</t>
  </si>
  <si>
    <t>Renters Warehouse</t>
  </si>
  <si>
    <t>Preventure</t>
  </si>
  <si>
    <t>Coventry</t>
  </si>
  <si>
    <t>Platinum Advisor Strategies</t>
  </si>
  <si>
    <t>Summerfield</t>
  </si>
  <si>
    <t>Ocala FL</t>
  </si>
  <si>
    <t>Custom Media Environments</t>
  </si>
  <si>
    <t>PureFormulas.com</t>
  </si>
  <si>
    <t>Medley</t>
  </si>
  <si>
    <t>PulseTV</t>
  </si>
  <si>
    <t>VAVi Sport &amp; Social Club</t>
  </si>
  <si>
    <t>Marrick Medical Finance</t>
  </si>
  <si>
    <t>WaterFilters.net</t>
  </si>
  <si>
    <t>Zumbrota</t>
  </si>
  <si>
    <t>Red Wing MN</t>
  </si>
  <si>
    <t>Stearns Lending</t>
  </si>
  <si>
    <t>InquisIT</t>
  </si>
  <si>
    <t>Walker Sands</t>
  </si>
  <si>
    <t>REI Network</t>
  </si>
  <si>
    <t>Platinum Realty</t>
  </si>
  <si>
    <t>Grass4sale.com</t>
  </si>
  <si>
    <t>Precision Painting &amp; Decorating</t>
  </si>
  <si>
    <t>Bellwood</t>
  </si>
  <si>
    <t>LunaMetrics</t>
  </si>
  <si>
    <t>DXagency</t>
  </si>
  <si>
    <t>Edgewater</t>
  </si>
  <si>
    <t>American Dream Home Improvement</t>
  </si>
  <si>
    <t>Downers Grove</t>
  </si>
  <si>
    <t>Avionte</t>
  </si>
  <si>
    <t>Eagan</t>
  </si>
  <si>
    <t>Seismic Audio</t>
  </si>
  <si>
    <t>GWG</t>
  </si>
  <si>
    <t>ISHPI</t>
  </si>
  <si>
    <t>DuChateau Floors</t>
  </si>
  <si>
    <t>Studio Calico</t>
  </si>
  <si>
    <t>Bowling Green</t>
  </si>
  <si>
    <t>Bowling Green KY</t>
  </si>
  <si>
    <t>Krilogy Financial</t>
  </si>
  <si>
    <t>ERP Professionals</t>
  </si>
  <si>
    <t>TDBBS</t>
  </si>
  <si>
    <t>Henrico</t>
  </si>
  <si>
    <t>Suna Solutions</t>
  </si>
  <si>
    <t>Graphics &amp; More</t>
  </si>
  <si>
    <t>WebpageFX</t>
  </si>
  <si>
    <t>NikSoft Systems</t>
  </si>
  <si>
    <t>Intone Networks</t>
  </si>
  <si>
    <t>G3 Communications</t>
  </si>
  <si>
    <t>Hasbrouck Heights</t>
  </si>
  <si>
    <t>ShopJimmy.com</t>
  </si>
  <si>
    <t>Affirma</t>
  </si>
  <si>
    <t>Square Root</t>
  </si>
  <si>
    <t>Network Solutions Provider</t>
  </si>
  <si>
    <t>Long Beach</t>
  </si>
  <si>
    <t>Bubba Brands</t>
  </si>
  <si>
    <t>The Select Group</t>
  </si>
  <si>
    <t>Holst Architecture</t>
  </si>
  <si>
    <t>Dynamic Events</t>
  </si>
  <si>
    <t>Madison Logic</t>
  </si>
  <si>
    <t>Creminelli Fine Meats</t>
  </si>
  <si>
    <t>Three Ships</t>
  </si>
  <si>
    <t>Blue Moon Construction</t>
  </si>
  <si>
    <t>Ustream</t>
  </si>
  <si>
    <t>NetProspex</t>
  </si>
  <si>
    <t>CapStar Bank</t>
  </si>
  <si>
    <t>Convene (New York NY)</t>
  </si>
  <si>
    <t>Washington Street Properties</t>
  </si>
  <si>
    <t>Watertown-Fort Drum NY</t>
  </si>
  <si>
    <t>The Nerdery</t>
  </si>
  <si>
    <t>Copper River IT</t>
  </si>
  <si>
    <t>Alego Health</t>
  </si>
  <si>
    <t>First Choice Emergency Rooms</t>
  </si>
  <si>
    <t>Lewisville</t>
  </si>
  <si>
    <t>Home Base Appraisal Management</t>
  </si>
  <si>
    <t>West Jordan</t>
  </si>
  <si>
    <t>Nine Space</t>
  </si>
  <si>
    <t>City of Industry</t>
  </si>
  <si>
    <t>Nassau National Cable</t>
  </si>
  <si>
    <t>Elite Pacific Properties</t>
  </si>
  <si>
    <t>School Tech Supply</t>
  </si>
  <si>
    <t>Driven Local</t>
  </si>
  <si>
    <t>Melville</t>
  </si>
  <si>
    <t>InfoLob Solutions</t>
  </si>
  <si>
    <t>Resonate</t>
  </si>
  <si>
    <t>Complete Nutrition</t>
  </si>
  <si>
    <t>WhenToManage</t>
  </si>
  <si>
    <t>MattressInsider.com</t>
  </si>
  <si>
    <t>Littleton</t>
  </si>
  <si>
    <t>Digital Operative</t>
  </si>
  <si>
    <t>AtSite</t>
  </si>
  <si>
    <t>SouthEnd Exteriors</t>
  </si>
  <si>
    <t>Aleva Stores</t>
  </si>
  <si>
    <t>Rochester Hills</t>
  </si>
  <si>
    <t>i-Connect</t>
  </si>
  <si>
    <t>Volver Holdings</t>
  </si>
  <si>
    <t>Reading</t>
  </si>
  <si>
    <t>Stratagem Group</t>
  </si>
  <si>
    <t>Arvada</t>
  </si>
  <si>
    <t>Deegit</t>
  </si>
  <si>
    <t>CharTec</t>
  </si>
  <si>
    <t>Bakersfield</t>
  </si>
  <si>
    <t>Bakersfield CA</t>
  </si>
  <si>
    <t>Wellcentive</t>
  </si>
  <si>
    <t>R2 Unified Technologies</t>
  </si>
  <si>
    <t>AZ Tech Finders</t>
  </si>
  <si>
    <t>QDI Stone</t>
  </si>
  <si>
    <t>UpClear</t>
  </si>
  <si>
    <t>SwimKids Swim Schools</t>
  </si>
  <si>
    <t>ndVOR Solutions</t>
  </si>
  <si>
    <t>Lawrenceville</t>
  </si>
  <si>
    <t>Insight2Profit</t>
  </si>
  <si>
    <t>ARCO/Murray National Construction</t>
  </si>
  <si>
    <t>Oakbrook Terrace</t>
  </si>
  <si>
    <t>Neighborhood Loans</t>
  </si>
  <si>
    <t>Lombard</t>
  </si>
  <si>
    <t>Rural Sourcing</t>
  </si>
  <si>
    <t>Zoes Kitchen</t>
  </si>
  <si>
    <t>Subzero Engineering</t>
  </si>
  <si>
    <t>Kemp &amp; Ruge Law Group</t>
  </si>
  <si>
    <t>Trinity</t>
  </si>
  <si>
    <t>Gigaom</t>
  </si>
  <si>
    <t>Two95 International</t>
  </si>
  <si>
    <t>Cherry Hill</t>
  </si>
  <si>
    <t>ENow</t>
  </si>
  <si>
    <t>123Stores</t>
  </si>
  <si>
    <t>Appleton Learning</t>
  </si>
  <si>
    <t>Bisnow Media</t>
  </si>
  <si>
    <t>Talmer Bancorp</t>
  </si>
  <si>
    <t>Blue Sky MD</t>
  </si>
  <si>
    <t>Hendersonville</t>
  </si>
  <si>
    <t>First Guaranty Mortgage</t>
  </si>
  <si>
    <t>Vertek Solutions</t>
  </si>
  <si>
    <t>Eid Passport</t>
  </si>
  <si>
    <t>ApplicantPro</t>
  </si>
  <si>
    <t>Eagle Mountain</t>
  </si>
  <si>
    <t>Bocchino &amp; Donato</t>
  </si>
  <si>
    <t>Regulatory &amp; Quality Solutions</t>
  </si>
  <si>
    <t>Murrysville</t>
  </si>
  <si>
    <t>Lone Star State Construction</t>
  </si>
  <si>
    <t>Chinese American IPA</t>
  </si>
  <si>
    <t>Infojini</t>
  </si>
  <si>
    <t>Clarity Partners</t>
  </si>
  <si>
    <t>Switchback Group</t>
  </si>
  <si>
    <t>Richfield</t>
  </si>
  <si>
    <t>AmeriMex Communications</t>
  </si>
  <si>
    <t>Daniel Defense</t>
  </si>
  <si>
    <t>Black Creek</t>
  </si>
  <si>
    <t>Savannah GA</t>
  </si>
  <si>
    <t>AffiniPay</t>
  </si>
  <si>
    <t>Zoosk</t>
  </si>
  <si>
    <t>Boost Technologies</t>
  </si>
  <si>
    <t>Dayton</t>
  </si>
  <si>
    <t>Livingly Media</t>
  </si>
  <si>
    <t>San Carlos</t>
  </si>
  <si>
    <t>Clearview Energy</t>
  </si>
  <si>
    <t>Jewell Machinery</t>
  </si>
  <si>
    <t>Rocky Mount</t>
  </si>
  <si>
    <t>Roanoke VA</t>
  </si>
  <si>
    <t>Eastern Union Funding</t>
  </si>
  <si>
    <t>inSegment</t>
  </si>
  <si>
    <t>Growth Acceleration Partners</t>
  </si>
  <si>
    <t>BlackLine Systems</t>
  </si>
  <si>
    <t>Symons Ambulance</t>
  </si>
  <si>
    <t>San Bernardino</t>
  </si>
  <si>
    <t>Sovereign Systems</t>
  </si>
  <si>
    <t>Succeed Management Solutions</t>
  </si>
  <si>
    <t>Kinnser Software</t>
  </si>
  <si>
    <t>CTE Logistics</t>
  </si>
  <si>
    <t>JSL Technologies</t>
  </si>
  <si>
    <t>HireAHelper</t>
  </si>
  <si>
    <t>Oceanside</t>
  </si>
  <si>
    <t>Rickshaw Bagworks</t>
  </si>
  <si>
    <t>Inspirage</t>
  </si>
  <si>
    <t>OnBrand24</t>
  </si>
  <si>
    <t>Beverly</t>
  </si>
  <si>
    <t>TrueCar</t>
  </si>
  <si>
    <t>Five Star Franchising</t>
  </si>
  <si>
    <t>Spanish Fork</t>
  </si>
  <si>
    <t>Netwrix</t>
  </si>
  <si>
    <t>NAPA Center</t>
  </si>
  <si>
    <t>Gibson Athletic</t>
  </si>
  <si>
    <t>Surveying and Mapping</t>
  </si>
  <si>
    <t>Aldridge</t>
  </si>
  <si>
    <t>New Horizon Security Services</t>
  </si>
  <si>
    <t>Column Five Media</t>
  </si>
  <si>
    <t>Kavaliro</t>
  </si>
  <si>
    <t>e-Cycle</t>
  </si>
  <si>
    <t>New Albany</t>
  </si>
  <si>
    <t>Lumitec</t>
  </si>
  <si>
    <t>Delray Beach</t>
  </si>
  <si>
    <t>GetWellNetwork</t>
  </si>
  <si>
    <t>Decypher Technologies</t>
  </si>
  <si>
    <t>ConnectedLiving</t>
  </si>
  <si>
    <t>Merchandize Liquidators</t>
  </si>
  <si>
    <t>Miami Gardens</t>
  </si>
  <si>
    <t>Anserteam Workforce Solutions</t>
  </si>
  <si>
    <t>Miller/Howard Investments</t>
  </si>
  <si>
    <t>Kingston NY</t>
  </si>
  <si>
    <t>Late July Organic Snacks</t>
  </si>
  <si>
    <t>Barnstable</t>
  </si>
  <si>
    <t>SynCardia Systems</t>
  </si>
  <si>
    <t>True North Management Services</t>
  </si>
  <si>
    <t>Fenton</t>
  </si>
  <si>
    <t>AnchorFree</t>
  </si>
  <si>
    <t>Intact Technology</t>
  </si>
  <si>
    <t>Greenbelt</t>
  </si>
  <si>
    <t>Load Delivered Logistics</t>
  </si>
  <si>
    <t>Tanga</t>
  </si>
  <si>
    <t>Chandler</t>
  </si>
  <si>
    <t>Novasyte</t>
  </si>
  <si>
    <t>WheelsOnsite USA</t>
  </si>
  <si>
    <t>HGS Worldwide</t>
  </si>
  <si>
    <t>Spirit Environmental</t>
  </si>
  <si>
    <t>BAA</t>
  </si>
  <si>
    <t>Aquatherm</t>
  </si>
  <si>
    <t>SemiNex</t>
  </si>
  <si>
    <t>Peabody</t>
  </si>
  <si>
    <t>Entrance Software</t>
  </si>
  <si>
    <t>Skye Associates</t>
  </si>
  <si>
    <t>Communitas Hospitality</t>
  </si>
  <si>
    <t>Advanced Enterprises of NW FL</t>
  </si>
  <si>
    <t>Mary Esther</t>
  </si>
  <si>
    <t>Cambridge Sound Management</t>
  </si>
  <si>
    <t>Vista Applied Solutions Group</t>
  </si>
  <si>
    <t>Trexin Consulting</t>
  </si>
  <si>
    <t>You Need A Budget</t>
  </si>
  <si>
    <t>Compass Solutions</t>
  </si>
  <si>
    <t>MCT Trading</t>
  </si>
  <si>
    <t>Dynamit</t>
  </si>
  <si>
    <t>Point 2 Point Global Security</t>
  </si>
  <si>
    <t>Alonzo Bacarisse Irvine &amp; Palmer</t>
  </si>
  <si>
    <t>Fractal Analytics</t>
  </si>
  <si>
    <t>BAIR Analytics</t>
  </si>
  <si>
    <t>Highlands Ranch</t>
  </si>
  <si>
    <t>DirecLogix</t>
  </si>
  <si>
    <t>Agio</t>
  </si>
  <si>
    <t>Granbury Solutions</t>
  </si>
  <si>
    <t>Grapevine</t>
  </si>
  <si>
    <t>VDart</t>
  </si>
  <si>
    <t>nexVortex</t>
  </si>
  <si>
    <t>SEI - Phoenix</t>
  </si>
  <si>
    <t>Projé</t>
  </si>
  <si>
    <t>Humble</t>
  </si>
  <si>
    <t>RE/MAX Insight</t>
  </si>
  <si>
    <t>ClickAway</t>
  </si>
  <si>
    <t>Campbell</t>
  </si>
  <si>
    <t>Berricle</t>
  </si>
  <si>
    <t>Whitestone</t>
  </si>
  <si>
    <t>Mixpo</t>
  </si>
  <si>
    <t>Freshlunches</t>
  </si>
  <si>
    <t>Northridge</t>
  </si>
  <si>
    <t>Schaefer Enterprises</t>
  </si>
  <si>
    <t>Atlanta Communities Real Estate Brokerage</t>
  </si>
  <si>
    <t>Marietta</t>
  </si>
  <si>
    <t>Bank Associates Merchant Services</t>
  </si>
  <si>
    <t>LPS Integration</t>
  </si>
  <si>
    <t>Provident Trust Group</t>
  </si>
  <si>
    <t>Hard Rock Stone Works</t>
  </si>
  <si>
    <t>Datalot</t>
  </si>
  <si>
    <t>Ob Hospitalist Group</t>
  </si>
  <si>
    <t>Mauldin</t>
  </si>
  <si>
    <t>One Source Networks</t>
  </si>
  <si>
    <t>g2 revolution</t>
  </si>
  <si>
    <t>Lake in the Hills</t>
  </si>
  <si>
    <t>Tim O'Brien Homes</t>
  </si>
  <si>
    <t>Pewaukee</t>
  </si>
  <si>
    <t>Decorplanet.com</t>
  </si>
  <si>
    <t>Greystone Technology Group</t>
  </si>
  <si>
    <t>Stop Aging Now</t>
  </si>
  <si>
    <t>The HT Group</t>
  </si>
  <si>
    <t>HealthJobsNationwide.com</t>
  </si>
  <si>
    <t>NathanTabor.com</t>
  </si>
  <si>
    <t>Winston Salem</t>
  </si>
  <si>
    <t>Winston-Salem NC</t>
  </si>
  <si>
    <t>Wesley Berry Flowers</t>
  </si>
  <si>
    <t>Commerce Township</t>
  </si>
  <si>
    <t>Tasting Table</t>
  </si>
  <si>
    <t>TYT Network</t>
  </si>
  <si>
    <t>MedResults Network</t>
  </si>
  <si>
    <t>Integrity Services</t>
  </si>
  <si>
    <t>Stoneham</t>
  </si>
  <si>
    <t>Design To Delivery</t>
  </si>
  <si>
    <t>Highwire Public Relations</t>
  </si>
  <si>
    <t>Western Window Systems</t>
  </si>
  <si>
    <t>Access Information Management</t>
  </si>
  <si>
    <t>Intuitive Company</t>
  </si>
  <si>
    <t>Liberty Alliance</t>
  </si>
  <si>
    <t>Revolution Foods</t>
  </si>
  <si>
    <t>InfoSmart Technologies</t>
  </si>
  <si>
    <t>Evolve Bank &amp; Trust</t>
  </si>
  <si>
    <t>SoftNice</t>
  </si>
  <si>
    <t>Allentown</t>
  </si>
  <si>
    <t>Allentown-Bethlehem-Easton PA-NJ</t>
  </si>
  <si>
    <t>TeraThink</t>
  </si>
  <si>
    <t>Advance Financial</t>
  </si>
  <si>
    <t>Avella Specialty Pharmacy</t>
  </si>
  <si>
    <t>AdSupply</t>
  </si>
  <si>
    <t>eBusiness Strategies</t>
  </si>
  <si>
    <t>OutcomesMTM</t>
  </si>
  <si>
    <t>Steel Branding</t>
  </si>
  <si>
    <t>Teles Properties</t>
  </si>
  <si>
    <t>Industrial Security Solutions</t>
  </si>
  <si>
    <t>Shopoff Realty Investments</t>
  </si>
  <si>
    <t>eVestment</t>
  </si>
  <si>
    <t>Netronome</t>
  </si>
  <si>
    <t>Horizon Communications Technologies</t>
  </si>
  <si>
    <t>The MASY Group</t>
  </si>
  <si>
    <t>Pearl Media</t>
  </si>
  <si>
    <t>ImageQuest Managed Services</t>
  </si>
  <si>
    <t>True Source IT</t>
  </si>
  <si>
    <t>Pyxl</t>
  </si>
  <si>
    <t>TrendHR</t>
  </si>
  <si>
    <t>Rockwall</t>
  </si>
  <si>
    <t>Butterfly Effects</t>
  </si>
  <si>
    <t>Vision Payment Solutions</t>
  </si>
  <si>
    <t>Emerge Managed Solutions</t>
  </si>
  <si>
    <t>Erlanger</t>
  </si>
  <si>
    <t>MacDoc Realty</t>
  </si>
  <si>
    <t>BizNet Software</t>
  </si>
  <si>
    <t>ClickToShop.com</t>
  </si>
  <si>
    <t>PPI Technologies Group</t>
  </si>
  <si>
    <t>CEI Composite Materials</t>
  </si>
  <si>
    <t>Manchester</t>
  </si>
  <si>
    <t>Beacon Hill Staffing Group</t>
  </si>
  <si>
    <t>Silicus Technologies</t>
  </si>
  <si>
    <t>Super Steel</t>
  </si>
  <si>
    <t>Mela Capital Group</t>
  </si>
  <si>
    <t>Solid Interactive</t>
  </si>
  <si>
    <t>Enviro Clean Products &amp; Services</t>
  </si>
  <si>
    <t>MicroSystems Automation Group</t>
  </si>
  <si>
    <t>Medical Scribe Systems</t>
  </si>
  <si>
    <t>Global Facility Management &amp; Construction</t>
  </si>
  <si>
    <t>Ingenious Med</t>
  </si>
  <si>
    <t>Collective Industries</t>
  </si>
  <si>
    <t>Five9</t>
  </si>
  <si>
    <t>Ammo Brothers</t>
  </si>
  <si>
    <t>Ontario</t>
  </si>
  <si>
    <t>Couture Boutique</t>
  </si>
  <si>
    <t>Mosaic (Renton Washington)</t>
  </si>
  <si>
    <t>Renton</t>
  </si>
  <si>
    <t>360clean</t>
  </si>
  <si>
    <t>Daniel Island</t>
  </si>
  <si>
    <t>Apothecary by Design</t>
  </si>
  <si>
    <t>Midtown Consulting Group</t>
  </si>
  <si>
    <t>InfoStretch</t>
  </si>
  <si>
    <t>Ink Studios</t>
  </si>
  <si>
    <t>Innovim</t>
  </si>
  <si>
    <t>Convergence Consulting Group</t>
  </si>
  <si>
    <t>CSI Specialty Group</t>
  </si>
  <si>
    <t>Sanford</t>
  </si>
  <si>
    <t>Wendel Energy Services</t>
  </si>
  <si>
    <t>Fieldstone Landscape Services</t>
  </si>
  <si>
    <t>Mark Cerrone</t>
  </si>
  <si>
    <t>Niagara Falls</t>
  </si>
  <si>
    <t>IP Consulting</t>
  </si>
  <si>
    <t>Kentwood</t>
  </si>
  <si>
    <t>Infinity Product Group</t>
  </si>
  <si>
    <t>Rogers</t>
  </si>
  <si>
    <t>Carousel Checks</t>
  </si>
  <si>
    <t>Bridgeview</t>
  </si>
  <si>
    <t>Mather Economics</t>
  </si>
  <si>
    <t>Imacuclean Cleaning Services</t>
  </si>
  <si>
    <t>City Sounds of NY</t>
  </si>
  <si>
    <t>Anchor Moving &amp; Storage</t>
  </si>
  <si>
    <t>The Whitestone Group</t>
  </si>
  <si>
    <t>Deep Blue Communications</t>
  </si>
  <si>
    <t>Commercial Fleet Financing</t>
  </si>
  <si>
    <t>Carrollton</t>
  </si>
  <si>
    <t>JBK Associates International</t>
  </si>
  <si>
    <t>Englewood Cliffs</t>
  </si>
  <si>
    <t>GadellNet Consulting Services</t>
  </si>
  <si>
    <t>Infusionsoft</t>
  </si>
  <si>
    <t>Time Definite Services</t>
  </si>
  <si>
    <t>Nexcess.net</t>
  </si>
  <si>
    <t>Viverae</t>
  </si>
  <si>
    <t>Bluegrass Supply Chain Services</t>
  </si>
  <si>
    <t>Mondo</t>
  </si>
  <si>
    <t>Syneren Technologies</t>
  </si>
  <si>
    <t>College Park</t>
  </si>
  <si>
    <t>Triose</t>
  </si>
  <si>
    <t>Shillington</t>
  </si>
  <si>
    <t>Metanexgen</t>
  </si>
  <si>
    <t>Blue Bell</t>
  </si>
  <si>
    <t>PITSS America</t>
  </si>
  <si>
    <t>Roland Technology Group</t>
  </si>
  <si>
    <t>Delaware Resource Group/Busey Group</t>
  </si>
  <si>
    <t>Health Plan One</t>
  </si>
  <si>
    <t>Shelton</t>
  </si>
  <si>
    <t>GB Investments</t>
  </si>
  <si>
    <t>Strategic Delivery Solutions</t>
  </si>
  <si>
    <t>Sigma Fasteners</t>
  </si>
  <si>
    <t>Velocify</t>
  </si>
  <si>
    <t>Hoffman Instrumentation Supply</t>
  </si>
  <si>
    <t>Bravo Wellness</t>
  </si>
  <si>
    <t>Ignite Social Media</t>
  </si>
  <si>
    <t>RealTruck.com</t>
  </si>
  <si>
    <t>ND</t>
  </si>
  <si>
    <t>Jamestown</t>
  </si>
  <si>
    <t>Jamestown ND</t>
  </si>
  <si>
    <t>Magic Hat Consulting</t>
  </si>
  <si>
    <t>PowerOne</t>
  </si>
  <si>
    <t>Perkasie</t>
  </si>
  <si>
    <t>United Bank Card</t>
  </si>
  <si>
    <t>TopGolf</t>
  </si>
  <si>
    <t>Orion Security Solutions</t>
  </si>
  <si>
    <t>GlobalVise</t>
  </si>
  <si>
    <t>BBI Technologies</t>
  </si>
  <si>
    <t>Add3</t>
  </si>
  <si>
    <t>Zenetex</t>
  </si>
  <si>
    <t>Clarity Solution Group</t>
  </si>
  <si>
    <t>Information Technology Professionals</t>
  </si>
  <si>
    <t>Alligator Performance</t>
  </si>
  <si>
    <t>Coyote Logistics</t>
  </si>
  <si>
    <t>TE21</t>
  </si>
  <si>
    <t>No Limit Agency</t>
  </si>
  <si>
    <t>Mainstream Boutique</t>
  </si>
  <si>
    <t>Tech-Flo Consulting</t>
  </si>
  <si>
    <t>Conroe</t>
  </si>
  <si>
    <t>Blade HQ</t>
  </si>
  <si>
    <t>ESC Services</t>
  </si>
  <si>
    <t>Scorpion Design</t>
  </si>
  <si>
    <t>Triumph Services</t>
  </si>
  <si>
    <t>Bongo International</t>
  </si>
  <si>
    <t>Legal Copy Services</t>
  </si>
  <si>
    <t>NIMBL</t>
  </si>
  <si>
    <t>InfoObjects</t>
  </si>
  <si>
    <t>Mediarevo</t>
  </si>
  <si>
    <t>Roofing By Curry</t>
  </si>
  <si>
    <t>Thousand Hills Cattle Company</t>
  </si>
  <si>
    <t>Cannon Falls</t>
  </si>
  <si>
    <t>WideNet Consulting Group</t>
  </si>
  <si>
    <t>ImportLA</t>
  </si>
  <si>
    <t>Baldwin Park</t>
  </si>
  <si>
    <t>Data Hardware Depot</t>
  </si>
  <si>
    <t>SalesFactory + Woodbine</t>
  </si>
  <si>
    <t>Digital Media Solutions</t>
  </si>
  <si>
    <t>PhishLabs</t>
  </si>
  <si>
    <t>AVT Simulation</t>
  </si>
  <si>
    <t>Venus Construction Company</t>
  </si>
  <si>
    <t>Mansfield</t>
  </si>
  <si>
    <t>Developertown</t>
  </si>
  <si>
    <t>BEW Global</t>
  </si>
  <si>
    <t>Greenwood Village</t>
  </si>
  <si>
    <t>DealerOn</t>
  </si>
  <si>
    <t>Derwood</t>
  </si>
  <si>
    <t>Valbin Corporation</t>
  </si>
  <si>
    <t>ExecuTech Lease Group</t>
  </si>
  <si>
    <t>LoadMatch Logistics</t>
  </si>
  <si>
    <t>Think Finance</t>
  </si>
  <si>
    <t>RTM &amp; Associates</t>
  </si>
  <si>
    <t>Biomatrica</t>
  </si>
  <si>
    <t>Perfect Bar</t>
  </si>
  <si>
    <t>Quantum Health</t>
  </si>
  <si>
    <t>Nuventra Pharma Sciences</t>
  </si>
  <si>
    <t>Saturn Infotech</t>
  </si>
  <si>
    <t>North Wales</t>
  </si>
  <si>
    <t>The MHG Group</t>
  </si>
  <si>
    <t>Sportech</t>
  </si>
  <si>
    <t>Elk River</t>
  </si>
  <si>
    <t>SASid</t>
  </si>
  <si>
    <t>Janesville</t>
  </si>
  <si>
    <t>The Kingston Group</t>
  </si>
  <si>
    <t>Source Mantra</t>
  </si>
  <si>
    <t>South Plainfield</t>
  </si>
  <si>
    <t>Andromeda Systems</t>
  </si>
  <si>
    <t>Lextech Global Services</t>
  </si>
  <si>
    <t>MedTouch</t>
  </si>
  <si>
    <t>Cyber Group</t>
  </si>
  <si>
    <t>iPower Technologies</t>
  </si>
  <si>
    <t>Abacus N Bytes</t>
  </si>
  <si>
    <t>Quick Left</t>
  </si>
  <si>
    <t>Bear Construction Company</t>
  </si>
  <si>
    <t>Rolling Meadows</t>
  </si>
  <si>
    <t>Bruce Clay</t>
  </si>
  <si>
    <t>Moorpark</t>
  </si>
  <si>
    <t>Bhava Communications</t>
  </si>
  <si>
    <t>Phoenix Business</t>
  </si>
  <si>
    <t>Haltom City</t>
  </si>
  <si>
    <t>Torch Technologies</t>
  </si>
  <si>
    <t>THMotorsports</t>
  </si>
  <si>
    <t>Digital Marketing Services</t>
  </si>
  <si>
    <t>Lead IT</t>
  </si>
  <si>
    <t>Springfield IL</t>
  </si>
  <si>
    <t>FCB Financial Holdings</t>
  </si>
  <si>
    <t>Weston</t>
  </si>
  <si>
    <t>Fundraising For A Cause</t>
  </si>
  <si>
    <t>Open Dental Software</t>
  </si>
  <si>
    <t>Salem OR</t>
  </si>
  <si>
    <t>Mad Mimi</t>
  </si>
  <si>
    <t>Mortgage Returns</t>
  </si>
  <si>
    <t>Case Snow Management</t>
  </si>
  <si>
    <t>Attleboro Falls</t>
  </si>
  <si>
    <t>Davis Transportation Services</t>
  </si>
  <si>
    <t>Marlborough</t>
  </si>
  <si>
    <t>GO Auto Recycling</t>
  </si>
  <si>
    <t>Antenna</t>
  </si>
  <si>
    <t>Gazelle Transportation</t>
  </si>
  <si>
    <t>Kona Ice</t>
  </si>
  <si>
    <t>Market Street Solutions</t>
  </si>
  <si>
    <t>Chattanooga</t>
  </si>
  <si>
    <t>Viva Railings</t>
  </si>
  <si>
    <t>Gateway Mortgage Group</t>
  </si>
  <si>
    <t>Chemline</t>
  </si>
  <si>
    <t>Impact Financial Systems</t>
  </si>
  <si>
    <t>Davidson</t>
  </si>
  <si>
    <t>Customer Contact Services</t>
  </si>
  <si>
    <t>Redcom Design &amp; Construction</t>
  </si>
  <si>
    <t>Westfield</t>
  </si>
  <si>
    <t>BioAgilytix Labs</t>
  </si>
  <si>
    <t>IntraLogic Solutions</t>
  </si>
  <si>
    <t>Massapequa</t>
  </si>
  <si>
    <t>The Infinity Resource Group</t>
  </si>
  <si>
    <t>Netpace</t>
  </si>
  <si>
    <t>Digiday</t>
  </si>
  <si>
    <t>Rogers Software Development</t>
  </si>
  <si>
    <t>PhysicianOne Urgent Care</t>
  </si>
  <si>
    <t>nfrastructure</t>
  </si>
  <si>
    <t>Clifton Park</t>
  </si>
  <si>
    <t>TGG Accounting</t>
  </si>
  <si>
    <t>Magellan Search &amp; Staffing</t>
  </si>
  <si>
    <t>MARS IT</t>
  </si>
  <si>
    <t>Wauwatosa</t>
  </si>
  <si>
    <t>Sentek Global</t>
  </si>
  <si>
    <t>Remote Medical International</t>
  </si>
  <si>
    <t>Q2ebanking</t>
  </si>
  <si>
    <t>Sandler Partners</t>
  </si>
  <si>
    <t>Hermosa Beach</t>
  </si>
  <si>
    <t>Symphony Placements</t>
  </si>
  <si>
    <t>Cockeysville</t>
  </si>
  <si>
    <t>Xten Industries</t>
  </si>
  <si>
    <t>Kenosha</t>
  </si>
  <si>
    <t>Qualifacts Systems</t>
  </si>
  <si>
    <t>InsideView Technologies</t>
  </si>
  <si>
    <t>SmartIT</t>
  </si>
  <si>
    <t>InfoPeople</t>
  </si>
  <si>
    <t>LaserMax</t>
  </si>
  <si>
    <t>Intrepid Solutions and Services</t>
  </si>
  <si>
    <t>MediRevv</t>
  </si>
  <si>
    <t>Coralville</t>
  </si>
  <si>
    <t>Iowa City IA</t>
  </si>
  <si>
    <t>Clevertech</t>
  </si>
  <si>
    <t>ODW Logistics &amp; Transportation Services</t>
  </si>
  <si>
    <t>Green Distribution</t>
  </si>
  <si>
    <t>American Preferred Lending</t>
  </si>
  <si>
    <t>Star2Star Communications</t>
  </si>
  <si>
    <t>Alturas Analytics</t>
  </si>
  <si>
    <t>Moscow</t>
  </si>
  <si>
    <t>Moscow ID</t>
  </si>
  <si>
    <t>LiveLOOK</t>
  </si>
  <si>
    <t>Matawan</t>
  </si>
  <si>
    <t>Sonic Boom Wellness</t>
  </si>
  <si>
    <t>MedicOne Medical Response</t>
  </si>
  <si>
    <t>Farmers Branch</t>
  </si>
  <si>
    <t>Special Operations Solutions</t>
  </si>
  <si>
    <t>Clean Solar</t>
  </si>
  <si>
    <t>MASHstudios</t>
  </si>
  <si>
    <t>inStream</t>
  </si>
  <si>
    <t>Wellesley</t>
  </si>
  <si>
    <t>HillSouth</t>
  </si>
  <si>
    <t>Florence SC</t>
  </si>
  <si>
    <t>Aquire Restoration</t>
  </si>
  <si>
    <t>Oshkosh</t>
  </si>
  <si>
    <t>Oshkosh-Neenah WI</t>
  </si>
  <si>
    <t>Tabbara</t>
  </si>
  <si>
    <t>EnvisionRxOptions</t>
  </si>
  <si>
    <t>PRN</t>
  </si>
  <si>
    <t>Perfect Power Wash</t>
  </si>
  <si>
    <t>Norton</t>
  </si>
  <si>
    <t>De Joya Griffith</t>
  </si>
  <si>
    <t>Realty ONE Group</t>
  </si>
  <si>
    <t>MSIGHTS</t>
  </si>
  <si>
    <t>HICAPS</t>
  </si>
  <si>
    <t>Untangle</t>
  </si>
  <si>
    <t>Simplicity Consulting</t>
  </si>
  <si>
    <t>University Tees</t>
  </si>
  <si>
    <t>J Public Relations</t>
  </si>
  <si>
    <t>Markon Solutions</t>
  </si>
  <si>
    <t>Mid Atlantic Professionals</t>
  </si>
  <si>
    <t>Miva Merchant</t>
  </si>
  <si>
    <t>Bigcommerce</t>
  </si>
  <si>
    <t>Employment Solutions</t>
  </si>
  <si>
    <t>Click 4 Compliance</t>
  </si>
  <si>
    <t>SmartWatt Energy</t>
  </si>
  <si>
    <t>Ballston Lake</t>
  </si>
  <si>
    <t>IMEG</t>
  </si>
  <si>
    <t>Sevierville</t>
  </si>
  <si>
    <t>Sevierville TN</t>
  </si>
  <si>
    <t>Charming Charlie</t>
  </si>
  <si>
    <t>50000feet</t>
  </si>
  <si>
    <t>Cooper's Hawk Winery &amp; Restaurants</t>
  </si>
  <si>
    <t>Countryside</t>
  </si>
  <si>
    <t>Climate Pros</t>
  </si>
  <si>
    <t>Glendale Heights</t>
  </si>
  <si>
    <t>IdeaTek</t>
  </si>
  <si>
    <t>Buhler</t>
  </si>
  <si>
    <t>Oskar Blues Brewery</t>
  </si>
  <si>
    <t>Longmont</t>
  </si>
  <si>
    <t>Slate Rock Safety</t>
  </si>
  <si>
    <t>Medina</t>
  </si>
  <si>
    <t>Envisionit Media</t>
  </si>
  <si>
    <t>Uptime Systems</t>
  </si>
  <si>
    <t>Evo Exhibits</t>
  </si>
  <si>
    <t>West Chicago</t>
  </si>
  <si>
    <t>JMA Solutions</t>
  </si>
  <si>
    <t>Royal Business Bank</t>
  </si>
  <si>
    <t>Tilson Technology</t>
  </si>
  <si>
    <t>Ispiri</t>
  </si>
  <si>
    <t>Woodbury</t>
  </si>
  <si>
    <t>Jett Express</t>
  </si>
  <si>
    <t>Vigilant Technologies</t>
  </si>
  <si>
    <t>Evolving Wisdom</t>
  </si>
  <si>
    <t>San Rafael</t>
  </si>
  <si>
    <t>DZ Solutions Enterprises</t>
  </si>
  <si>
    <t>Soccer Shots</t>
  </si>
  <si>
    <t>Middletown</t>
  </si>
  <si>
    <t>Nebo</t>
  </si>
  <si>
    <t>Southern Lighting Source</t>
  </si>
  <si>
    <t>Fluet Huber + Hoang</t>
  </si>
  <si>
    <t>Giant Partners</t>
  </si>
  <si>
    <t>Classy Llama</t>
  </si>
  <si>
    <t>Springfield MO</t>
  </si>
  <si>
    <t>MyUS.com</t>
  </si>
  <si>
    <t>AccuDock</t>
  </si>
  <si>
    <t>Abbeville Dental Health Management</t>
  </si>
  <si>
    <t>L2TMedia</t>
  </si>
  <si>
    <t>Creative Environment Solutions</t>
  </si>
  <si>
    <t>SRS Distribution</t>
  </si>
  <si>
    <t>Medisys Health Communications</t>
  </si>
  <si>
    <t>High Bridge</t>
  </si>
  <si>
    <t>McNeal Graphics Group</t>
  </si>
  <si>
    <t>Opus Group</t>
  </si>
  <si>
    <t>Trinity Healthcare Staffing Group</t>
  </si>
  <si>
    <t>Chantel Ray Real Estate</t>
  </si>
  <si>
    <t>Plum Tree Group</t>
  </si>
  <si>
    <t>Chetu</t>
  </si>
  <si>
    <t>Logistics Planning Services</t>
  </si>
  <si>
    <t>Kidd Roofing</t>
  </si>
  <si>
    <t>Account Control Technology</t>
  </si>
  <si>
    <t>Woodland Hills</t>
  </si>
  <si>
    <t>Carver Skateboards</t>
  </si>
  <si>
    <t>Wildcat Development</t>
  </si>
  <si>
    <t>Spring</t>
  </si>
  <si>
    <t>Reliant Foodservice</t>
  </si>
  <si>
    <t>Temecula</t>
  </si>
  <si>
    <t>New York Technology Partners</t>
  </si>
  <si>
    <t>ITelagen</t>
  </si>
  <si>
    <t>Jersey City</t>
  </si>
  <si>
    <t>Small Footprint</t>
  </si>
  <si>
    <t>O'Neill Consulting Group</t>
  </si>
  <si>
    <t>Crown Laboratories</t>
  </si>
  <si>
    <t>Johnson City</t>
  </si>
  <si>
    <t>Johnson City TN</t>
  </si>
  <si>
    <t>eShipGlobal</t>
  </si>
  <si>
    <t>Formstack</t>
  </si>
  <si>
    <t>In the Know Experiences</t>
  </si>
  <si>
    <t>Gotham Cigars</t>
  </si>
  <si>
    <t>VoIP Innovations</t>
  </si>
  <si>
    <t>Tricolor Auto Group</t>
  </si>
  <si>
    <t>Glass Doctor of Seattle - Tacoma</t>
  </si>
  <si>
    <t>OrgSync</t>
  </si>
  <si>
    <t>Brightway Insurance</t>
  </si>
  <si>
    <t>SET Creative</t>
  </si>
  <si>
    <t>MojoPages</t>
  </si>
  <si>
    <t>First Mortgage Solutions</t>
  </si>
  <si>
    <t>JMJS</t>
  </si>
  <si>
    <t>Smock</t>
  </si>
  <si>
    <t>America's Swimming Pool Company</t>
  </si>
  <si>
    <t>Macon</t>
  </si>
  <si>
    <t>Macon GA</t>
  </si>
  <si>
    <t>Impact Advisors</t>
  </si>
  <si>
    <t>ValidaTek</t>
  </si>
  <si>
    <t>TigerSpike</t>
  </si>
  <si>
    <t>Five Data</t>
  </si>
  <si>
    <t>Elmhurst</t>
  </si>
  <si>
    <t>Indagare</t>
  </si>
  <si>
    <t>Bridgelux</t>
  </si>
  <si>
    <t>Direct Capital</t>
  </si>
  <si>
    <t>Portsmouth</t>
  </si>
  <si>
    <t>Silverton Mortgage Specialists</t>
  </si>
  <si>
    <t>ABIS</t>
  </si>
  <si>
    <t>Great Ecology</t>
  </si>
  <si>
    <t>La Jolla</t>
  </si>
  <si>
    <t>Ambit Energy</t>
  </si>
  <si>
    <t>Zoup! Fresh Soup Company</t>
  </si>
  <si>
    <t>Solution Street</t>
  </si>
  <si>
    <t>PharmaLogics Recruiting</t>
  </si>
  <si>
    <t>EasySeat</t>
  </si>
  <si>
    <t>Plainville</t>
  </si>
  <si>
    <t>Prestige Wholesale</t>
  </si>
  <si>
    <t>Venture Engineering &amp; Construction</t>
  </si>
  <si>
    <t>PeopleTec</t>
  </si>
  <si>
    <t>Sability</t>
  </si>
  <si>
    <t>Akili</t>
  </si>
  <si>
    <t>Sewing Parts Online</t>
  </si>
  <si>
    <t>Dickson</t>
  </si>
  <si>
    <t>MedKeeper</t>
  </si>
  <si>
    <t>Stella &amp; Chewy's</t>
  </si>
  <si>
    <t>Praetorian</t>
  </si>
  <si>
    <t>Nationwide Appraisal Network</t>
  </si>
  <si>
    <t>Oldsmar</t>
  </si>
  <si>
    <t>Safety Services</t>
  </si>
  <si>
    <t>Doggie District Pet Resort and Training Center</t>
  </si>
  <si>
    <t>UserVoice</t>
  </si>
  <si>
    <t>ServicEngineBPO</t>
  </si>
  <si>
    <t>KPI Direct</t>
  </si>
  <si>
    <t>Lease A Sales Rep</t>
  </si>
  <si>
    <t>GreenGeeks</t>
  </si>
  <si>
    <t>Agoura Hills</t>
  </si>
  <si>
    <t>Goodman Networks</t>
  </si>
  <si>
    <t>Nationwide Title Clearing</t>
  </si>
  <si>
    <t>Palm Harbor</t>
  </si>
  <si>
    <t>Durante Rentals</t>
  </si>
  <si>
    <t>Application Development Resources</t>
  </si>
  <si>
    <t>Noble Studios</t>
  </si>
  <si>
    <t>Fitness Consulting Group</t>
  </si>
  <si>
    <t>Elizabethtown</t>
  </si>
  <si>
    <t>Elizabethtown KY</t>
  </si>
  <si>
    <t>Malone Workforce Solutions</t>
  </si>
  <si>
    <t>Textbroker</t>
  </si>
  <si>
    <t>Niche</t>
  </si>
  <si>
    <t>305 Degrees</t>
  </si>
  <si>
    <t>Sphere Consulting</t>
  </si>
  <si>
    <t>VinoPRO</t>
  </si>
  <si>
    <t>Sunshine Shuttle &amp; Limousine</t>
  </si>
  <si>
    <t>Santa Rosa Beach</t>
  </si>
  <si>
    <t>Clearlink</t>
  </si>
  <si>
    <t>C&amp;K Systems</t>
  </si>
  <si>
    <t>Freddy's Frozen Custard</t>
  </si>
  <si>
    <t>RCD Atlanta</t>
  </si>
  <si>
    <t>Stone Mountain</t>
  </si>
  <si>
    <t>Qubera Solutions</t>
  </si>
  <si>
    <t>Bluetube</t>
  </si>
  <si>
    <t>DLP Realty</t>
  </si>
  <si>
    <t>Bethlehem</t>
  </si>
  <si>
    <t>iMarine USA</t>
  </si>
  <si>
    <t>Thousand Oaks</t>
  </si>
  <si>
    <t>Evolve Discovery</t>
  </si>
  <si>
    <t>Concurrency</t>
  </si>
  <si>
    <t>Sysazzle</t>
  </si>
  <si>
    <t>PFS</t>
  </si>
  <si>
    <t>Mesa</t>
  </si>
  <si>
    <t>eMaint Enterprises</t>
  </si>
  <si>
    <t>Marlton</t>
  </si>
  <si>
    <t>Grok</t>
  </si>
  <si>
    <t>SunVest Solar</t>
  </si>
  <si>
    <t>Digital Video Networks</t>
  </si>
  <si>
    <t>GHG</t>
  </si>
  <si>
    <t>New Signature</t>
  </si>
  <si>
    <t>JMA Properties</t>
  </si>
  <si>
    <t>ConServe</t>
  </si>
  <si>
    <t>Fairport</t>
  </si>
  <si>
    <t>HPC Wireless Services</t>
  </si>
  <si>
    <t>Danbury</t>
  </si>
  <si>
    <t>Ruby Receptionists</t>
  </si>
  <si>
    <t>Steve LeVine Entertainment &amp; Public Relations</t>
  </si>
  <si>
    <t>Careers In Transition</t>
  </si>
  <si>
    <t>Sales Engine International</t>
  </si>
  <si>
    <t>Emergenetics International</t>
  </si>
  <si>
    <t>Tolteq Group</t>
  </si>
  <si>
    <t>Cedar Park</t>
  </si>
  <si>
    <t>Society Consulting</t>
  </si>
  <si>
    <t>W.J. Bradley Mortgage Capital</t>
  </si>
  <si>
    <t>Truenorthlogic</t>
  </si>
  <si>
    <t>GreenJobInterview</t>
  </si>
  <si>
    <t>TriMark Digital</t>
  </si>
  <si>
    <t>Homecare Homebase</t>
  </si>
  <si>
    <t>Jelec USA</t>
  </si>
  <si>
    <t>planIT HARDWARE</t>
  </si>
  <si>
    <t>CompuNet</t>
  </si>
  <si>
    <t>Meridian</t>
  </si>
  <si>
    <t>Nova Consulting Group</t>
  </si>
  <si>
    <t>Chaska</t>
  </si>
  <si>
    <t>Vitality Medical</t>
  </si>
  <si>
    <t>Healthcare Support Staffing</t>
  </si>
  <si>
    <t>HealthEquity</t>
  </si>
  <si>
    <t>Bleu Marketing Solutions</t>
  </si>
  <si>
    <t>DealerFire</t>
  </si>
  <si>
    <t>Engine Shop</t>
  </si>
  <si>
    <t>Divurgent</t>
  </si>
  <si>
    <t>Bridges Consulting</t>
  </si>
  <si>
    <t>Annapolis Junction</t>
  </si>
  <si>
    <t>Bullhorn</t>
  </si>
  <si>
    <t>Groom Energy Solutions</t>
  </si>
  <si>
    <t>ArborBridge Group</t>
  </si>
  <si>
    <t>Rapid Recovery</t>
  </si>
  <si>
    <t>BuildASign.com</t>
  </si>
  <si>
    <t>Maestro</t>
  </si>
  <si>
    <t>e-Builder</t>
  </si>
  <si>
    <t>Plantation</t>
  </si>
  <si>
    <t>Premier Staffing</t>
  </si>
  <si>
    <t>Alert Logic</t>
  </si>
  <si>
    <t>TrueNorth (Guaynabo PR)</t>
  </si>
  <si>
    <t>PR</t>
  </si>
  <si>
    <t>Guaynabo</t>
  </si>
  <si>
    <t>San Juan-Caguas-Guaynabo PR</t>
  </si>
  <si>
    <t>Cornerstone Print &amp; Marketing</t>
  </si>
  <si>
    <t>First GREEN Bank</t>
  </si>
  <si>
    <t>Mount Dora</t>
  </si>
  <si>
    <t>IronMountain Solutions</t>
  </si>
  <si>
    <t>Windover Construction</t>
  </si>
  <si>
    <t>Cenergy International Services</t>
  </si>
  <si>
    <t>Signature Hardware</t>
  </si>
  <si>
    <t>SWG</t>
  </si>
  <si>
    <t>Olyphant</t>
  </si>
  <si>
    <t>Scranton--Wilkes-Barre PA</t>
  </si>
  <si>
    <t>TechMD</t>
  </si>
  <si>
    <t>Kinder Reese Real Estate Partners</t>
  </si>
  <si>
    <t>Nexgen Wireless</t>
  </si>
  <si>
    <t>Mainstay Technologies</t>
  </si>
  <si>
    <t>Belmont</t>
  </si>
  <si>
    <t>Laconia NH</t>
  </si>
  <si>
    <t>Meatheads</t>
  </si>
  <si>
    <t>HPI</t>
  </si>
  <si>
    <t>Richfield Hospitality</t>
  </si>
  <si>
    <t>Revolution Group</t>
  </si>
  <si>
    <t>Wowrack</t>
  </si>
  <si>
    <t>Argent Associates</t>
  </si>
  <si>
    <t>Dish One Satellite</t>
  </si>
  <si>
    <t>Premier Technology Systems</t>
  </si>
  <si>
    <t>Chrome River Technologies</t>
  </si>
  <si>
    <t>Canvas Infotech</t>
  </si>
  <si>
    <t>Fremont</t>
  </si>
  <si>
    <t>Premier Plastics</t>
  </si>
  <si>
    <t>ProjectXYZ</t>
  </si>
  <si>
    <t>Percona</t>
  </si>
  <si>
    <t>LabConnect</t>
  </si>
  <si>
    <t>IPS</t>
  </si>
  <si>
    <t>Hauppauge</t>
  </si>
  <si>
    <t>McNeal Professional Services</t>
  </si>
  <si>
    <t>D&amp;K Engineering</t>
  </si>
  <si>
    <t>AmeriFirst Home Mortgage</t>
  </si>
  <si>
    <t>Phoenix TS</t>
  </si>
  <si>
    <t>Remote Tiger</t>
  </si>
  <si>
    <t>Title365 Company</t>
  </si>
  <si>
    <t>Direct Recruiters</t>
  </si>
  <si>
    <t>Latitude 36</t>
  </si>
  <si>
    <t>CBT Nuggets</t>
  </si>
  <si>
    <t>Eugene</t>
  </si>
  <si>
    <t>Roseburg OR</t>
  </si>
  <si>
    <t>Millionaire Network</t>
  </si>
  <si>
    <t>Four Winds Interactive</t>
  </si>
  <si>
    <t>CodeLynx</t>
  </si>
  <si>
    <t>NCWC</t>
  </si>
  <si>
    <t>IMPEX Technologies</t>
  </si>
  <si>
    <t>BRMi</t>
  </si>
  <si>
    <t>Zounds Hearing</t>
  </si>
  <si>
    <t>Tucker Albin &amp; Associates</t>
  </si>
  <si>
    <t>Digital Insurance</t>
  </si>
  <si>
    <t>Amzur Technologies</t>
  </si>
  <si>
    <t>Peak Campus Companies</t>
  </si>
  <si>
    <t>Macrospect</t>
  </si>
  <si>
    <t>Colibrium</t>
  </si>
  <si>
    <t>ASET Partners</t>
  </si>
  <si>
    <t>Modern Flames</t>
  </si>
  <si>
    <t>Spectrum Gaming Group</t>
  </si>
  <si>
    <t>Linwood</t>
  </si>
  <si>
    <t>Atlantic City NJ</t>
  </si>
  <si>
    <t>Reliable Software Resources</t>
  </si>
  <si>
    <t>Prime-Line</t>
  </si>
  <si>
    <t>Hot Springs AR</t>
  </si>
  <si>
    <t>Sceptre Hospitality Resources</t>
  </si>
  <si>
    <t>ACM Capital Partners</t>
  </si>
  <si>
    <t>Connectivity Wireless Solutions</t>
  </si>
  <si>
    <t>Smashburger</t>
  </si>
  <si>
    <t>Logojet USA</t>
  </si>
  <si>
    <t>Broussard</t>
  </si>
  <si>
    <t>New Iberia LA</t>
  </si>
  <si>
    <t>Willis Group</t>
  </si>
  <si>
    <t>CardConnect</t>
  </si>
  <si>
    <t>Windsor Resources</t>
  </si>
  <si>
    <t>Zifty.com</t>
  </si>
  <si>
    <t>Gilligan &amp; Ferneman</t>
  </si>
  <si>
    <t>Kissimmee</t>
  </si>
  <si>
    <t>ArcaTech Systems</t>
  </si>
  <si>
    <t>Mebane</t>
  </si>
  <si>
    <t>Burlington NC</t>
  </si>
  <si>
    <t>Paymetric</t>
  </si>
  <si>
    <t>RainKing Solutions</t>
  </si>
  <si>
    <t>Real Estate Heaven</t>
  </si>
  <si>
    <t>South Pasadena</t>
  </si>
  <si>
    <t>AllOver Media</t>
  </si>
  <si>
    <t>Society Awards</t>
  </si>
  <si>
    <t>Dawson &amp; Dawson Staffing</t>
  </si>
  <si>
    <t>Mission Viejo</t>
  </si>
  <si>
    <t>New Home</t>
  </si>
  <si>
    <t>Configero</t>
  </si>
  <si>
    <t>BodyGuardz</t>
  </si>
  <si>
    <t>Brightree</t>
  </si>
  <si>
    <t>Pedigree Technologies</t>
  </si>
  <si>
    <t>Fargo</t>
  </si>
  <si>
    <t>Fargo ND-MN</t>
  </si>
  <si>
    <t>Logic Integration</t>
  </si>
  <si>
    <t>Lone Tree</t>
  </si>
  <si>
    <t>Professional Builders Supply</t>
  </si>
  <si>
    <t>Window Genie</t>
  </si>
  <si>
    <t>Two Marines Moving</t>
  </si>
  <si>
    <t>V12 Group</t>
  </si>
  <si>
    <t>Red Bank</t>
  </si>
  <si>
    <t>Streebo</t>
  </si>
  <si>
    <t>Verigent</t>
  </si>
  <si>
    <t>Mooersville</t>
  </si>
  <si>
    <t>Statesville-Mooresville NC</t>
  </si>
  <si>
    <t>Wireless Analytics</t>
  </si>
  <si>
    <t>Danvers</t>
  </si>
  <si>
    <t>Best Rate Referrals</t>
  </si>
  <si>
    <t>Thompson Thrift Construction</t>
  </si>
  <si>
    <t>Terre Haute</t>
  </si>
  <si>
    <t>Terre Haute IN</t>
  </si>
  <si>
    <t>GNT Solutions</t>
  </si>
  <si>
    <t>Surplus Asset Management</t>
  </si>
  <si>
    <t>TechnologyAdvice</t>
  </si>
  <si>
    <t>CynergisTek</t>
  </si>
  <si>
    <t>WorkForce Software</t>
  </si>
  <si>
    <t>ESO Solutions</t>
  </si>
  <si>
    <t>Coupons.com</t>
  </si>
  <si>
    <t>LifeMatters</t>
  </si>
  <si>
    <t>Banyan Investment Group</t>
  </si>
  <si>
    <t>Miramar Beach</t>
  </si>
  <si>
    <t>Stasmayer</t>
  </si>
  <si>
    <t>DEG</t>
  </si>
  <si>
    <t>Advanced Systems Design</t>
  </si>
  <si>
    <t>Tallahassee</t>
  </si>
  <si>
    <t>Tallahassee FL</t>
  </si>
  <si>
    <t>Global Convergence</t>
  </si>
  <si>
    <t>Atlas Professional Services</t>
  </si>
  <si>
    <t>NES Associates</t>
  </si>
  <si>
    <t>Pointmarc</t>
  </si>
  <si>
    <t>Urban Partners Construction</t>
  </si>
  <si>
    <t>InRhythm</t>
  </si>
  <si>
    <t>A-Apex Heating and Air</t>
  </si>
  <si>
    <t>Punchkick Interactive</t>
  </si>
  <si>
    <t>Tarte</t>
  </si>
  <si>
    <t>Dynalabs</t>
  </si>
  <si>
    <t>Rabine Paving America</t>
  </si>
  <si>
    <t>NTE Solutions</t>
  </si>
  <si>
    <t>St. Augustine</t>
  </si>
  <si>
    <t>AvidXchange</t>
  </si>
  <si>
    <t>BlueGrace Logistics</t>
  </si>
  <si>
    <t>Riverview</t>
  </si>
  <si>
    <t>Premium Seats USA</t>
  </si>
  <si>
    <t>Offspring Solutions</t>
  </si>
  <si>
    <t>Kingstowne</t>
  </si>
  <si>
    <t>Tapestry Technologies</t>
  </si>
  <si>
    <t>Chambersburg</t>
  </si>
  <si>
    <t>MDOL</t>
  </si>
  <si>
    <t>Tevet</t>
  </si>
  <si>
    <t>Mosheim</t>
  </si>
  <si>
    <t>Newport TN</t>
  </si>
  <si>
    <t>Hale Glass</t>
  </si>
  <si>
    <t>Placentia</t>
  </si>
  <si>
    <t>eSolution Artchitects</t>
  </si>
  <si>
    <t>Montgomery AL</t>
  </si>
  <si>
    <t>Senturus</t>
  </si>
  <si>
    <t>Burlingame</t>
  </si>
  <si>
    <t>AST</t>
  </si>
  <si>
    <t>Inada USA</t>
  </si>
  <si>
    <t>Insight Software</t>
  </si>
  <si>
    <t>eConnect</t>
  </si>
  <si>
    <t>Magenium Solutions</t>
  </si>
  <si>
    <t>Glen Ellyn</t>
  </si>
  <si>
    <t>Paragus Strategic IT</t>
  </si>
  <si>
    <t>Hadley</t>
  </si>
  <si>
    <t>Veritas Funding</t>
  </si>
  <si>
    <t>Midvale</t>
  </si>
  <si>
    <t>Maximum One Realty Greater Atlanta</t>
  </si>
  <si>
    <t>CollabraLink Technologies</t>
  </si>
  <si>
    <t>AccruePartners</t>
  </si>
  <si>
    <t>OpTech</t>
  </si>
  <si>
    <t>Cord Media</t>
  </si>
  <si>
    <t>National Healthcare Access</t>
  </si>
  <si>
    <t>Beyond.com</t>
  </si>
  <si>
    <t>Sunset Healthcare Solutions</t>
  </si>
  <si>
    <t>CareMed Pharmaceutical Services</t>
  </si>
  <si>
    <t>Lake Success</t>
  </si>
  <si>
    <t>Mad Style</t>
  </si>
  <si>
    <t>eMazzanti Technologies</t>
  </si>
  <si>
    <t>Got Your Gear</t>
  </si>
  <si>
    <t>Clearfield</t>
  </si>
  <si>
    <t>B Resource</t>
  </si>
  <si>
    <t>Livewire</t>
  </si>
  <si>
    <t>Xtreme Solutions</t>
  </si>
  <si>
    <t>Universal Services of America</t>
  </si>
  <si>
    <t>PFC Furniture Industries</t>
  </si>
  <si>
    <t>The Talmadge Group</t>
  </si>
  <si>
    <t>N2Y</t>
  </si>
  <si>
    <t>Huron</t>
  </si>
  <si>
    <t>Sandusky OH</t>
  </si>
  <si>
    <t>Team Velocity Marketing</t>
  </si>
  <si>
    <t>National Structures</t>
  </si>
  <si>
    <t>Blue Fountain Media</t>
  </si>
  <si>
    <t>Facility Service Ventures</t>
  </si>
  <si>
    <t>Tiempo Development</t>
  </si>
  <si>
    <t>Hire Dynamics</t>
  </si>
  <si>
    <t>eCash Software Systems</t>
  </si>
  <si>
    <t>Brandon</t>
  </si>
  <si>
    <t>Think Through Learning</t>
  </si>
  <si>
    <t>Alcova Mortgage</t>
  </si>
  <si>
    <t>Roanoke</t>
  </si>
  <si>
    <t>Reliance Star Payment Services</t>
  </si>
  <si>
    <t>Secure Components</t>
  </si>
  <si>
    <t>Norristown</t>
  </si>
  <si>
    <t>Techwave Consulting</t>
  </si>
  <si>
    <t>Mactus Group</t>
  </si>
  <si>
    <t>MMY Consulting</t>
  </si>
  <si>
    <t>Ettain Group</t>
  </si>
  <si>
    <t>Fruition</t>
  </si>
  <si>
    <t>Be Found Online</t>
  </si>
  <si>
    <t>Prosper Technologies</t>
  </si>
  <si>
    <t>Unleashed Technologies</t>
  </si>
  <si>
    <t>Systema Software</t>
  </si>
  <si>
    <t>Larkspur</t>
  </si>
  <si>
    <t>Speridian Global Holdings</t>
  </si>
  <si>
    <t>Atlantic Southern Paving and Sealcoating</t>
  </si>
  <si>
    <t>Banc Statements</t>
  </si>
  <si>
    <t>AVCO Consulting</t>
  </si>
  <si>
    <t>Worcester</t>
  </si>
  <si>
    <t>WorldVentures</t>
  </si>
  <si>
    <t>Coherent Solutions</t>
  </si>
  <si>
    <t>memoryBlue</t>
  </si>
  <si>
    <t>IT America</t>
  </si>
  <si>
    <t>Levementum</t>
  </si>
  <si>
    <t>EBW Electronics</t>
  </si>
  <si>
    <t>Holland</t>
  </si>
  <si>
    <t>Holland-Grand Haven MI</t>
  </si>
  <si>
    <t>SimpleSignal</t>
  </si>
  <si>
    <t>Dana Point</t>
  </si>
  <si>
    <t>Tango Networks</t>
  </si>
  <si>
    <t>TayganPoint Consulting Group</t>
  </si>
  <si>
    <t>Lambertville</t>
  </si>
  <si>
    <t>FastSunglass.com</t>
  </si>
  <si>
    <t>Zenoss</t>
  </si>
  <si>
    <t>Bamboo Sushi</t>
  </si>
  <si>
    <t>Sanity Solutions</t>
  </si>
  <si>
    <t>GRS Group</t>
  </si>
  <si>
    <t>Stage 4 Solutions</t>
  </si>
  <si>
    <t>Saratoga</t>
  </si>
  <si>
    <t>SDLC Partners</t>
  </si>
  <si>
    <t>Monroeville</t>
  </si>
  <si>
    <t>Fennick McCredie Architecture</t>
  </si>
  <si>
    <t>Peters &amp; Associates</t>
  </si>
  <si>
    <t>Retail Solutions</t>
  </si>
  <si>
    <t>PRISM Plastics</t>
  </si>
  <si>
    <t>Chesterfield</t>
  </si>
  <si>
    <t>Bluewolf</t>
  </si>
  <si>
    <t>Mountains Plus Outdoor Gear</t>
  </si>
  <si>
    <t>Mercer Island</t>
  </si>
  <si>
    <t>VistaVu Solutions</t>
  </si>
  <si>
    <t>Tuscany Pavers</t>
  </si>
  <si>
    <t>Medical Staffing Solutions USA</t>
  </si>
  <si>
    <t>Norfolk</t>
  </si>
  <si>
    <t>Green Bancorp</t>
  </si>
  <si>
    <t>Admiral Security Services</t>
  </si>
  <si>
    <t>Bahama Buck's</t>
  </si>
  <si>
    <t>Interpreters Unlimited</t>
  </si>
  <si>
    <t>Listrak</t>
  </si>
  <si>
    <t>Lititz</t>
  </si>
  <si>
    <t>Lancaster PA</t>
  </si>
  <si>
    <t>Element Solutions</t>
  </si>
  <si>
    <t>1st Web Sales</t>
  </si>
  <si>
    <t>Aurora</t>
  </si>
  <si>
    <t>Hastings NE</t>
  </si>
  <si>
    <t>McLean Mortgage</t>
  </si>
  <si>
    <t>TekPartners/MedPartners</t>
  </si>
  <si>
    <t>Advanced Discovery</t>
  </si>
  <si>
    <t>Effex Management Solutions</t>
  </si>
  <si>
    <t>Kingwood</t>
  </si>
  <si>
    <t>Onsite Health Diagnostics</t>
  </si>
  <si>
    <t>Launchpad Advertising</t>
  </si>
  <si>
    <t>iNET Interactive</t>
  </si>
  <si>
    <t>Pragmatic Works</t>
  </si>
  <si>
    <t>Middleburg</t>
  </si>
  <si>
    <t>Volume 9</t>
  </si>
  <si>
    <t>Higher Logic</t>
  </si>
  <si>
    <t>Imagine Software</t>
  </si>
  <si>
    <t>Paragon Uniform &amp; Apparel</t>
  </si>
  <si>
    <t>Diplomat Specialty Pharmacy</t>
  </si>
  <si>
    <t>Flint</t>
  </si>
  <si>
    <t>Flint MI</t>
  </si>
  <si>
    <t>LeafFilter North</t>
  </si>
  <si>
    <t>Hudson</t>
  </si>
  <si>
    <t>DiMassimo Goldstein</t>
  </si>
  <si>
    <t>NZR Retail of Toledo</t>
  </si>
  <si>
    <t>Toledo</t>
  </si>
  <si>
    <t>Viridian</t>
  </si>
  <si>
    <t>Little Rock</t>
  </si>
  <si>
    <t>Little Rock-North Little Rock-Conway AR</t>
  </si>
  <si>
    <t>3D Corporate Solutions</t>
  </si>
  <si>
    <t>Monett</t>
  </si>
  <si>
    <t>Royal Truck Body</t>
  </si>
  <si>
    <t>SOAR Performance Group</t>
  </si>
  <si>
    <t>TrackVia</t>
  </si>
  <si>
    <t>BIS Global</t>
  </si>
  <si>
    <t>Wyndham Capital Mortgage</t>
  </si>
  <si>
    <t>TissueTech</t>
  </si>
  <si>
    <t>AB Staffing Solutions</t>
  </si>
  <si>
    <t>CMX Technologies</t>
  </si>
  <si>
    <t>Double O Supply &amp; Craftsmen</t>
  </si>
  <si>
    <t>Byron Center</t>
  </si>
  <si>
    <t>Conservice</t>
  </si>
  <si>
    <t>Logan</t>
  </si>
  <si>
    <t>Logan UT-ID</t>
  </si>
  <si>
    <t>AmeriQuest Business Services</t>
  </si>
  <si>
    <t>WebRunners</t>
  </si>
  <si>
    <t>PRK Drilling &amp; Blasting</t>
  </si>
  <si>
    <t>Winchester</t>
  </si>
  <si>
    <t>Winchester VA-WV</t>
  </si>
  <si>
    <t>Expect Payment Solutions</t>
  </si>
  <si>
    <t>RevGen Partners</t>
  </si>
  <si>
    <t>Propio Language Services</t>
  </si>
  <si>
    <t>Fuzz</t>
  </si>
  <si>
    <t>I Color Printing &amp; Mailing</t>
  </si>
  <si>
    <t>Paycom</t>
  </si>
  <si>
    <t>Denny Mountain Media</t>
  </si>
  <si>
    <t>GXA Network Solutions</t>
  </si>
  <si>
    <t>Ampcus</t>
  </si>
  <si>
    <t>Nina Hale</t>
  </si>
  <si>
    <t>Futura Mobility</t>
  </si>
  <si>
    <t>WellnessMats</t>
  </si>
  <si>
    <t>Consumer Real Estate Finance Co.</t>
  </si>
  <si>
    <t>SplendTek</t>
  </si>
  <si>
    <t>Private Jet Services Group</t>
  </si>
  <si>
    <t>Seabrook</t>
  </si>
  <si>
    <t>UNSI</t>
  </si>
  <si>
    <t>All-Star Driver</t>
  </si>
  <si>
    <t>Torrington CT</t>
  </si>
  <si>
    <t>VIP International</t>
  </si>
  <si>
    <t>Medullan</t>
  </si>
  <si>
    <t>Network Capital</t>
  </si>
  <si>
    <t>Payscout</t>
  </si>
  <si>
    <t>CRM Manager</t>
  </si>
  <si>
    <t>Prive Jets</t>
  </si>
  <si>
    <t>Hallandale</t>
  </si>
  <si>
    <t>PipelineDeals</t>
  </si>
  <si>
    <t>ARCpoint Franchise Group</t>
  </si>
  <si>
    <t>United Capital Financial Advisers</t>
  </si>
  <si>
    <t>Dstillery</t>
  </si>
  <si>
    <t>Central Payment</t>
  </si>
  <si>
    <t>Global Communications Group</t>
  </si>
  <si>
    <t>IndiSoft</t>
  </si>
  <si>
    <t>MIPRO Consulting</t>
  </si>
  <si>
    <t>Milford</t>
  </si>
  <si>
    <t>Varonis Systems</t>
  </si>
  <si>
    <t>ebQuickstart</t>
  </si>
  <si>
    <t>SquareTwo Financial</t>
  </si>
  <si>
    <t>Elite SEM</t>
  </si>
  <si>
    <t>Gladwyne</t>
  </si>
  <si>
    <t>Medi-Copy Services</t>
  </si>
  <si>
    <t>C5 Insight</t>
  </si>
  <si>
    <t>Hudec Woodworking</t>
  </si>
  <si>
    <t>Griffith</t>
  </si>
  <si>
    <t>Commonground Marketing</t>
  </si>
  <si>
    <t>EdgeRock Technology Partners</t>
  </si>
  <si>
    <t>Data Path</t>
  </si>
  <si>
    <t>Modesto</t>
  </si>
  <si>
    <t>Stockton CA</t>
  </si>
  <si>
    <t>Involta</t>
  </si>
  <si>
    <t>Cedar Rapids</t>
  </si>
  <si>
    <t>Foodler</t>
  </si>
  <si>
    <t>Consumer Cellular</t>
  </si>
  <si>
    <t>Stone Farm</t>
  </si>
  <si>
    <t>Newtown</t>
  </si>
  <si>
    <t>Total Hockey</t>
  </si>
  <si>
    <t>Endurance IT Services</t>
  </si>
  <si>
    <t>Rich Duncan Construction</t>
  </si>
  <si>
    <t>Midwest Automotive Designs</t>
  </si>
  <si>
    <t>Elkhart</t>
  </si>
  <si>
    <t>Point It!</t>
  </si>
  <si>
    <t>Sondhi Solutions</t>
  </si>
  <si>
    <t>Integrated Medical Solutions</t>
  </si>
  <si>
    <t>SpiderBoost Interactive Agency</t>
  </si>
  <si>
    <t>Imprivata</t>
  </si>
  <si>
    <t>ACE Tech</t>
  </si>
  <si>
    <t>Auburn Hills</t>
  </si>
  <si>
    <t>Modern Enterprise Solutions</t>
  </si>
  <si>
    <t>ClearBridge Technology Group</t>
  </si>
  <si>
    <t>Onepath Systems</t>
  </si>
  <si>
    <t>Source Logistics</t>
  </si>
  <si>
    <t>Montebello</t>
  </si>
  <si>
    <t>TMOne</t>
  </si>
  <si>
    <t>Iowa City</t>
  </si>
  <si>
    <t>VLink</t>
  </si>
  <si>
    <t>South Windsor</t>
  </si>
  <si>
    <t>Guaranteed Rate</t>
  </si>
  <si>
    <t>Mindlance</t>
  </si>
  <si>
    <t>InTec</t>
  </si>
  <si>
    <t>SSD Fair Marketing</t>
  </si>
  <si>
    <t>Hargrove Engineers + Constructors</t>
  </si>
  <si>
    <t>MGN Logistics</t>
  </si>
  <si>
    <t>Easton</t>
  </si>
  <si>
    <t>Yodle</t>
  </si>
  <si>
    <t>GetWireless</t>
  </si>
  <si>
    <t>Hawaiian Moon</t>
  </si>
  <si>
    <t>simpleview</t>
  </si>
  <si>
    <t>Mobifusion</t>
  </si>
  <si>
    <t>Corporate IT Solutions</t>
  </si>
  <si>
    <t>Norwood</t>
  </si>
  <si>
    <t>Core 3 Technologies</t>
  </si>
  <si>
    <t>Daley &amp; Associates</t>
  </si>
  <si>
    <t>World Pac Paper</t>
  </si>
  <si>
    <t>Strategic Resources International</t>
  </si>
  <si>
    <t>Parlin</t>
  </si>
  <si>
    <t>A2Z Field Services</t>
  </si>
  <si>
    <t>Plain City</t>
  </si>
  <si>
    <t>SBS Group</t>
  </si>
  <si>
    <t>Alpine Technical Services</t>
  </si>
  <si>
    <t>Wound Care Advantage</t>
  </si>
  <si>
    <t>Sierra Madre</t>
  </si>
  <si>
    <t>Tribeca Merchandisers</t>
  </si>
  <si>
    <t>Lindenhurst</t>
  </si>
  <si>
    <t>Isos Technology</t>
  </si>
  <si>
    <t>Simple Real Estate Solutions</t>
  </si>
  <si>
    <t>Taradel</t>
  </si>
  <si>
    <t>capSpire</t>
  </si>
  <si>
    <t>Interior Environments</t>
  </si>
  <si>
    <t>Peepers Reading Glasses</t>
  </si>
  <si>
    <t>Michigan City</t>
  </si>
  <si>
    <t>Michigan City-La Porte IN</t>
  </si>
  <si>
    <t>Core Informatics</t>
  </si>
  <si>
    <t>Branford</t>
  </si>
  <si>
    <t>Infinity Publishing Group</t>
  </si>
  <si>
    <t>Webb City</t>
  </si>
  <si>
    <t>Joplin MO</t>
  </si>
  <si>
    <t>Commercial Bargains</t>
  </si>
  <si>
    <t>West Allis</t>
  </si>
  <si>
    <t>The Business Backer</t>
  </si>
  <si>
    <t>Net Health</t>
  </si>
  <si>
    <t>Application Experts</t>
  </si>
  <si>
    <t>Syntelli Solutions</t>
  </si>
  <si>
    <t>Security Card Services</t>
  </si>
  <si>
    <t>The FruitGuys</t>
  </si>
  <si>
    <t>Alphaserve Technologies</t>
  </si>
  <si>
    <t>Response Marketing</t>
  </si>
  <si>
    <t>Rockhedge Herb Farms</t>
  </si>
  <si>
    <t>Pleasant Valley</t>
  </si>
  <si>
    <t>Lenny &amp; Larry's</t>
  </si>
  <si>
    <t>ControlCase</t>
  </si>
  <si>
    <t>@Properties</t>
  </si>
  <si>
    <t>Altair Sign and Light</t>
  </si>
  <si>
    <t>Doraville</t>
  </si>
  <si>
    <t>Think Anew</t>
  </si>
  <si>
    <t>Professional Employment Group</t>
  </si>
  <si>
    <t>Advantage Capital Funds</t>
  </si>
  <si>
    <t>Studio City</t>
  </si>
  <si>
    <t>Connect Wireless</t>
  </si>
  <si>
    <t>Schox Patent Group</t>
  </si>
  <si>
    <t>WorkCompEDI</t>
  </si>
  <si>
    <t>Holbrook</t>
  </si>
  <si>
    <t>BrightStar Care</t>
  </si>
  <si>
    <t>Gurnee</t>
  </si>
  <si>
    <t>InkHouse</t>
  </si>
  <si>
    <t>Smiles Dental</t>
  </si>
  <si>
    <t>Longview</t>
  </si>
  <si>
    <t>Longview WA</t>
  </si>
  <si>
    <t>Resource Environmental Solutions</t>
  </si>
  <si>
    <t>Senior1Care</t>
  </si>
  <si>
    <t>South Bend</t>
  </si>
  <si>
    <t>South Bend-Mishawaka IN-MI</t>
  </si>
  <si>
    <t>Lasco Enterprises</t>
  </si>
  <si>
    <t>EngATech</t>
  </si>
  <si>
    <t>Doejo</t>
  </si>
  <si>
    <t>Marine Connection</t>
  </si>
  <si>
    <t>Growthink</t>
  </si>
  <si>
    <t>Jackrabbit Technologies</t>
  </si>
  <si>
    <t>Upward Brand Interactions</t>
  </si>
  <si>
    <t>Drilling Info</t>
  </si>
  <si>
    <t>The Nagler Group</t>
  </si>
  <si>
    <t>Bedford</t>
  </si>
  <si>
    <t>Manchester-Nashua NH</t>
  </si>
  <si>
    <t>W.L. French Excavating</t>
  </si>
  <si>
    <t>North Billerica</t>
  </si>
  <si>
    <t>MavenWire</t>
  </si>
  <si>
    <t>Container Management</t>
  </si>
  <si>
    <t>CDM Media</t>
  </si>
  <si>
    <t>MassPay</t>
  </si>
  <si>
    <t>SterlingBackcheck</t>
  </si>
  <si>
    <t>CallingMart</t>
  </si>
  <si>
    <t>Tech Global</t>
  </si>
  <si>
    <t>New York Nutrition Company</t>
  </si>
  <si>
    <t>Bastrop</t>
  </si>
  <si>
    <t>BioRx</t>
  </si>
  <si>
    <t>MidDel Consulting</t>
  </si>
  <si>
    <t>Russell Corrosion Consultants</t>
  </si>
  <si>
    <t>The SOHO Shop</t>
  </si>
  <si>
    <t>RBA</t>
  </si>
  <si>
    <t>Wayzata</t>
  </si>
  <si>
    <t>Infinity Contact</t>
  </si>
  <si>
    <t>Cedar Rapids IA</t>
  </si>
  <si>
    <t>Sunrise Detox</t>
  </si>
  <si>
    <t>Lake Worth</t>
  </si>
  <si>
    <t>TekTegrity</t>
  </si>
  <si>
    <t>Transportation Insight</t>
  </si>
  <si>
    <t>Hickory</t>
  </si>
  <si>
    <t>Hickory-Lenoir-Morganton NC</t>
  </si>
  <si>
    <t>One2One</t>
  </si>
  <si>
    <t>Lighthouse Technologies</t>
  </si>
  <si>
    <t>Innovative Spa Management</t>
  </si>
  <si>
    <t>True Media</t>
  </si>
  <si>
    <t>Bulk TV &amp; Internet</t>
  </si>
  <si>
    <t>Myriad Supply</t>
  </si>
  <si>
    <t>DealerSocket</t>
  </si>
  <si>
    <t>Solar Art</t>
  </si>
  <si>
    <t>Reference Services</t>
  </si>
  <si>
    <t>Evansville</t>
  </si>
  <si>
    <t>JLG Architects</t>
  </si>
  <si>
    <t>Grand Forks</t>
  </si>
  <si>
    <t>Grand Forks ND-MN</t>
  </si>
  <si>
    <t>Converged Communication Systems</t>
  </si>
  <si>
    <t>Crystal Enterprises</t>
  </si>
  <si>
    <t>Glenn Dale</t>
  </si>
  <si>
    <t>Kolla Soft</t>
  </si>
  <si>
    <t>One Click Ventures</t>
  </si>
  <si>
    <t>Greenwood</t>
  </si>
  <si>
    <t>mcaConnect</t>
  </si>
  <si>
    <t>LeanDog</t>
  </si>
  <si>
    <t>Fulcrum Biometrics</t>
  </si>
  <si>
    <t>NOVA Corporation</t>
  </si>
  <si>
    <t>Chambersburg PA</t>
  </si>
  <si>
    <t>A-P-T Research</t>
  </si>
  <si>
    <t>Principle Solutions Group</t>
  </si>
  <si>
    <t>Dedicated Networks</t>
  </si>
  <si>
    <t>Web Decisions</t>
  </si>
  <si>
    <t>Amistee Air Duct Cleaning and Insulation</t>
  </si>
  <si>
    <t>enVision Business Consulting</t>
  </si>
  <si>
    <t>JAB Broadband</t>
  </si>
  <si>
    <t>MyOTCStore.com</t>
  </si>
  <si>
    <t>East Elmhurst</t>
  </si>
  <si>
    <t>High Rank Websites</t>
  </si>
  <si>
    <t>Cytozyme</t>
  </si>
  <si>
    <t>Solar Universe</t>
  </si>
  <si>
    <t>Consummate Computer Consultants Systems</t>
  </si>
  <si>
    <t>Strategic Hardware</t>
  </si>
  <si>
    <t>Charlottesville Settlement Company</t>
  </si>
  <si>
    <t>Contour Data Solutions</t>
  </si>
  <si>
    <t>Trevose</t>
  </si>
  <si>
    <t>Blink Interactive</t>
  </si>
  <si>
    <t>Trepoint</t>
  </si>
  <si>
    <t>Farar &amp; Lewis LLP</t>
  </si>
  <si>
    <t>Forward Health</t>
  </si>
  <si>
    <t>Bronto Software</t>
  </si>
  <si>
    <t>SimVentions</t>
  </si>
  <si>
    <t>Three Pillars Recruiting</t>
  </si>
  <si>
    <t>Hackensack</t>
  </si>
  <si>
    <t>Alta Moda Salon</t>
  </si>
  <si>
    <t>RTA Cabinet Store</t>
  </si>
  <si>
    <t>Conshohocken</t>
  </si>
  <si>
    <t>Vox Mobile</t>
  </si>
  <si>
    <t>Asurint</t>
  </si>
  <si>
    <t>Inkovation</t>
  </si>
  <si>
    <t>Vigo Industries</t>
  </si>
  <si>
    <t>Knock</t>
  </si>
  <si>
    <t>Packsize International</t>
  </si>
  <si>
    <t>Faulkner Design Group</t>
  </si>
  <si>
    <t>LEGACY Supply Chain Services</t>
  </si>
  <si>
    <t>Billtrust</t>
  </si>
  <si>
    <t>Advanced Fraud Solutions</t>
  </si>
  <si>
    <t>Kernersville</t>
  </si>
  <si>
    <t>CFO Systems</t>
  </si>
  <si>
    <t>Your Castle Real Estate</t>
  </si>
  <si>
    <t>Search Influence</t>
  </si>
  <si>
    <t>Ian Evan &amp; Alexander</t>
  </si>
  <si>
    <t>Engineered Endeavors</t>
  </si>
  <si>
    <t>Newbury</t>
  </si>
  <si>
    <t>DigiCert</t>
  </si>
  <si>
    <t>Clutch Group</t>
  </si>
  <si>
    <t>Good Technology</t>
  </si>
  <si>
    <t>CentraComm</t>
  </si>
  <si>
    <t>Findlay</t>
  </si>
  <si>
    <t>Findlay OH</t>
  </si>
  <si>
    <t>DiversifiedTechnical Systems</t>
  </si>
  <si>
    <t>Seal Beach</t>
  </si>
  <si>
    <t>Swirl</t>
  </si>
  <si>
    <t>Axis Group</t>
  </si>
  <si>
    <t>The Training Associates</t>
  </si>
  <si>
    <t>RSM Maintenance</t>
  </si>
  <si>
    <t>Capital Markets Placement</t>
  </si>
  <si>
    <t>Select Homes</t>
  </si>
  <si>
    <t>Servomation</t>
  </si>
  <si>
    <t>Canastota</t>
  </si>
  <si>
    <t>Interticket USA</t>
  </si>
  <si>
    <t>WTS Paradigm</t>
  </si>
  <si>
    <t>Middleton</t>
  </si>
  <si>
    <t>e4</t>
  </si>
  <si>
    <t>Poly-Wood</t>
  </si>
  <si>
    <t>DeanHouston</t>
  </si>
  <si>
    <t>Summit 7 Systems</t>
  </si>
  <si>
    <t>SAWTST</t>
  </si>
  <si>
    <t>Peachtree City</t>
  </si>
  <si>
    <t>Circle Computer Resources</t>
  </si>
  <si>
    <t>ExtensionEngine</t>
  </si>
  <si>
    <t>D4</t>
  </si>
  <si>
    <t>The Institute for Wealth Management</t>
  </si>
  <si>
    <t>B3 Solutions</t>
  </si>
  <si>
    <t>Systech International</t>
  </si>
  <si>
    <t>Strategic Marketing</t>
  </si>
  <si>
    <t>IP Pathways</t>
  </si>
  <si>
    <t>Urbandale</t>
  </si>
  <si>
    <t>Knowledge Delivery Systems</t>
  </si>
  <si>
    <t>California Midwest Xpress</t>
  </si>
  <si>
    <t>Tandem HR</t>
  </si>
  <si>
    <t>Gurnet Consulting</t>
  </si>
  <si>
    <t>East Providence</t>
  </si>
  <si>
    <t>Veracity Engineering</t>
  </si>
  <si>
    <t>ALTEK Information Technology</t>
  </si>
  <si>
    <t>Frederick</t>
  </si>
  <si>
    <t>Waypoint Solutions Group</t>
  </si>
  <si>
    <t>RiverRoad Waste Solutions</t>
  </si>
  <si>
    <t>Tinton Falls</t>
  </si>
  <si>
    <t>Avian</t>
  </si>
  <si>
    <t>Lexington Park</t>
  </si>
  <si>
    <t>Lexington Park MD</t>
  </si>
  <si>
    <t>Rustici Software</t>
  </si>
  <si>
    <t>Union Wine Company</t>
  </si>
  <si>
    <t>Tualatin</t>
  </si>
  <si>
    <t>Wakefly</t>
  </si>
  <si>
    <t>Spectrio</t>
  </si>
  <si>
    <t>Insight Sourcing Group</t>
  </si>
  <si>
    <t>Phacil</t>
  </si>
  <si>
    <t>LeapFrog Solutions</t>
  </si>
  <si>
    <t>Anexio Technology Services</t>
  </si>
  <si>
    <t>Vom Fass USA</t>
  </si>
  <si>
    <t>Jet Linx Aviation</t>
  </si>
  <si>
    <t>Cipher Tech Solutions</t>
  </si>
  <si>
    <t>Qualitel</t>
  </si>
  <si>
    <t>Everett</t>
  </si>
  <si>
    <t>StrataShops</t>
  </si>
  <si>
    <t>UrbanDaddy</t>
  </si>
  <si>
    <t>Tenon Tours</t>
  </si>
  <si>
    <t>Xcelerate Solutions</t>
  </si>
  <si>
    <t>Mi-Corporation</t>
  </si>
  <si>
    <t>TalentBurst</t>
  </si>
  <si>
    <t>Wireless Logic</t>
  </si>
  <si>
    <t>Menomonee Falls</t>
  </si>
  <si>
    <t>Ignify</t>
  </si>
  <si>
    <t>AnswerLab</t>
  </si>
  <si>
    <t>Envoc</t>
  </si>
  <si>
    <t>Proforma Signature Solutions</t>
  </si>
  <si>
    <t>Brooklyn Heights</t>
  </si>
  <si>
    <t>IMPRES Technology Solutions</t>
  </si>
  <si>
    <t>Rimini Street</t>
  </si>
  <si>
    <t>Seacomp</t>
  </si>
  <si>
    <t>InterWorks</t>
  </si>
  <si>
    <t>Stillwater</t>
  </si>
  <si>
    <t>Stillwater OK</t>
  </si>
  <si>
    <t>Synerzip</t>
  </si>
  <si>
    <t>NetDirector</t>
  </si>
  <si>
    <t>Five Nines Technology Group</t>
  </si>
  <si>
    <t>pMD</t>
  </si>
  <si>
    <t>Blue Tech</t>
  </si>
  <si>
    <t>Pacific Union Real Estate</t>
  </si>
  <si>
    <t>Avanti Systems USA</t>
  </si>
  <si>
    <t>Port Chester</t>
  </si>
  <si>
    <t>Alsbridge</t>
  </si>
  <si>
    <t>Primary Wave Media</t>
  </si>
  <si>
    <t>Pleasantville</t>
  </si>
  <si>
    <t>Mercom</t>
  </si>
  <si>
    <t>Pawleys Island</t>
  </si>
  <si>
    <t>PCN Network</t>
  </si>
  <si>
    <t>Sullivan Solar Power</t>
  </si>
  <si>
    <t>Rescue Social Change Group</t>
  </si>
  <si>
    <t>Thycotic Software</t>
  </si>
  <si>
    <t>Integrity Staffing Solutions</t>
  </si>
  <si>
    <t>Kinetic</t>
  </si>
  <si>
    <t>Stonestreet One</t>
  </si>
  <si>
    <t>Prosoft</t>
  </si>
  <si>
    <t>Oomph</t>
  </si>
  <si>
    <t>Flat Branch Home Loans</t>
  </si>
  <si>
    <t>Derflan</t>
  </si>
  <si>
    <t>AAC Enterprises</t>
  </si>
  <si>
    <t>Shinetech Software</t>
  </si>
  <si>
    <t>Peeled Snacks</t>
  </si>
  <si>
    <t>Wayfair.com</t>
  </si>
  <si>
    <t>Barrett Distribution</t>
  </si>
  <si>
    <t>GiftBasketsOverseas.com</t>
  </si>
  <si>
    <t>Green Key Resources</t>
  </si>
  <si>
    <t>Costa Vida</t>
  </si>
  <si>
    <t>KEAR Civil</t>
  </si>
  <si>
    <t>Bridge Partners Consulting</t>
  </si>
  <si>
    <t>Crosscountry Mortgage</t>
  </si>
  <si>
    <t>Brecksville</t>
  </si>
  <si>
    <t>Foundation Supportworks</t>
  </si>
  <si>
    <t>La Vista</t>
  </si>
  <si>
    <t>National Collegiate Scouting Association</t>
  </si>
  <si>
    <t>Liquid Interactive</t>
  </si>
  <si>
    <t>New Day Underwriting Managers</t>
  </si>
  <si>
    <t>Robert Paul Properties</t>
  </si>
  <si>
    <t>Osterville</t>
  </si>
  <si>
    <t>Synoptek</t>
  </si>
  <si>
    <t>O2 Fitness</t>
  </si>
  <si>
    <t>Big Ass Fans</t>
  </si>
  <si>
    <t>Lexington-Fayette KY</t>
  </si>
  <si>
    <t>The Hype Agency</t>
  </si>
  <si>
    <t>Proforma GPS Global Promotional Sourcing</t>
  </si>
  <si>
    <t>The Bean Group</t>
  </si>
  <si>
    <t>LegalForce RAPC Worldwide</t>
  </si>
  <si>
    <t>Integration Partners</t>
  </si>
  <si>
    <t>TekScape</t>
  </si>
  <si>
    <t>CAaNES</t>
  </si>
  <si>
    <t>IFAS</t>
  </si>
  <si>
    <t>BubbleUp</t>
  </si>
  <si>
    <t>Acquirent</t>
  </si>
  <si>
    <t>Heritage Wealth Advisor</t>
  </si>
  <si>
    <t>Sakonent</t>
  </si>
  <si>
    <t>Latshaw Drilling &amp; Exploration</t>
  </si>
  <si>
    <t>Linoma Software</t>
  </si>
  <si>
    <t>Ashland</t>
  </si>
  <si>
    <t>Table XI</t>
  </si>
  <si>
    <t>Jax &amp; Bones</t>
  </si>
  <si>
    <t>Cenduit</t>
  </si>
  <si>
    <t>Royal Cyber</t>
  </si>
  <si>
    <t>Red Zone Tickets</t>
  </si>
  <si>
    <t>Clearpath Solutions Group</t>
  </si>
  <si>
    <t>Max Borges Agency</t>
  </si>
  <si>
    <t>Newcastle Construction</t>
  </si>
  <si>
    <t>Abound Resources</t>
  </si>
  <si>
    <t>Microexcel</t>
  </si>
  <si>
    <t>Flexible Plan Investments</t>
  </si>
  <si>
    <t>Bloomfield Hills</t>
  </si>
  <si>
    <t>ProPharma Group</t>
  </si>
  <si>
    <t>Precious Metal Refining Services</t>
  </si>
  <si>
    <t>Barrington</t>
  </si>
  <si>
    <t>Emerald Isle Landscaping</t>
  </si>
  <si>
    <t>Advanced Technology Systems</t>
  </si>
  <si>
    <t>Medicus Solutions</t>
  </si>
  <si>
    <t>Mill City Environmental</t>
  </si>
  <si>
    <t>Lowell</t>
  </si>
  <si>
    <t>American Fireglass</t>
  </si>
  <si>
    <t>Lake Elsinore</t>
  </si>
  <si>
    <t>PRISM Response</t>
  </si>
  <si>
    <t>Export</t>
  </si>
  <si>
    <t>Abba Staffing and Consulting</t>
  </si>
  <si>
    <t>Nexcut Shredding</t>
  </si>
  <si>
    <t>Elizabeth</t>
  </si>
  <si>
    <t>Construction Coordinators</t>
  </si>
  <si>
    <t>Myriad Tech Solutions</t>
  </si>
  <si>
    <t>Insight Global</t>
  </si>
  <si>
    <t>Sequent Learning Networks</t>
  </si>
  <si>
    <t>LeadBridge</t>
  </si>
  <si>
    <t>Black Elk Energy</t>
  </si>
  <si>
    <t>Jones Industrial Holdings</t>
  </si>
  <si>
    <t>Deer Park</t>
  </si>
  <si>
    <t>Bridge360</t>
  </si>
  <si>
    <t>Think Brownstone</t>
  </si>
  <si>
    <t>Atlantis Mortgage</t>
  </si>
  <si>
    <t>Rhythm Interactive</t>
  </si>
  <si>
    <t>Invenio Solutions</t>
  </si>
  <si>
    <t>The Rainmaker Group</t>
  </si>
  <si>
    <t>Accuro</t>
  </si>
  <si>
    <t>Luxury Divas</t>
  </si>
  <si>
    <t>Phillipsburg</t>
  </si>
  <si>
    <t>Motive Interactive</t>
  </si>
  <si>
    <t>Nuvento</t>
  </si>
  <si>
    <t>EnableComp</t>
  </si>
  <si>
    <t>Structura</t>
  </si>
  <si>
    <t>The Boardroom Salon for Men</t>
  </si>
  <si>
    <t>Southlake</t>
  </si>
  <si>
    <t>Pacific Shore Stones</t>
  </si>
  <si>
    <t>Real Estate Closing Solutions</t>
  </si>
  <si>
    <t>America Choice RV</t>
  </si>
  <si>
    <t>Ocala</t>
  </si>
  <si>
    <t>HealthLink Dimensions</t>
  </si>
  <si>
    <t>IT Direct</t>
  </si>
  <si>
    <t>Carenet Healthcare Services</t>
  </si>
  <si>
    <t>Sencha Naturals</t>
  </si>
  <si>
    <t>Einstein HR</t>
  </si>
  <si>
    <t>Kriser's</t>
  </si>
  <si>
    <t>Synchrogenix Information Strategies</t>
  </si>
  <si>
    <t>Elegante Custom Stone Boutique by Zicana</t>
  </si>
  <si>
    <t>Progressive Coating</t>
  </si>
  <si>
    <t>Partner's Consulting</t>
  </si>
  <si>
    <t>Broomall</t>
  </si>
  <si>
    <t>Everstaff International</t>
  </si>
  <si>
    <t>Closet America</t>
  </si>
  <si>
    <t>Lanham</t>
  </si>
  <si>
    <t>Research Square</t>
  </si>
  <si>
    <t>The TharpeRobbins Company</t>
  </si>
  <si>
    <t>Statesville</t>
  </si>
  <si>
    <t>Gateway Commercial Finance</t>
  </si>
  <si>
    <t>TransTech IT Staffing</t>
  </si>
  <si>
    <t>Travelink</t>
  </si>
  <si>
    <t>Davenport Group</t>
  </si>
  <si>
    <t>SingleHop</t>
  </si>
  <si>
    <t>Powder X Coating Systems</t>
  </si>
  <si>
    <t>LaVergne</t>
  </si>
  <si>
    <t>Navigator Management Partners</t>
  </si>
  <si>
    <t>iVantage Group</t>
  </si>
  <si>
    <t>Brighton</t>
  </si>
  <si>
    <t>PowerDMS</t>
  </si>
  <si>
    <t>Slice of Lime</t>
  </si>
  <si>
    <t>Veritas Health</t>
  </si>
  <si>
    <t>Meathead Movers</t>
  </si>
  <si>
    <t>Security Industry Specialist</t>
  </si>
  <si>
    <t>Culver CIty</t>
  </si>
  <si>
    <t>TentCraft</t>
  </si>
  <si>
    <t>Traverse City</t>
  </si>
  <si>
    <t>Traverse City MI</t>
  </si>
  <si>
    <t>Prime Controls (Dayton OH)</t>
  </si>
  <si>
    <t>Paylocity</t>
  </si>
  <si>
    <t>Arlington Heights</t>
  </si>
  <si>
    <t>Falcon Asphalt Repair Equipment</t>
  </si>
  <si>
    <t>Midland</t>
  </si>
  <si>
    <t>Bay City MI</t>
  </si>
  <si>
    <t>TitleSmart</t>
  </si>
  <si>
    <t>US Micro Products</t>
  </si>
  <si>
    <t>Enstoa</t>
  </si>
  <si>
    <t>ITS Infinity Trading</t>
  </si>
  <si>
    <t>Gen3 Marketing</t>
  </si>
  <si>
    <t>Rottet Studio</t>
  </si>
  <si>
    <t>Insurance Applications Group</t>
  </si>
  <si>
    <t>Riviera Partners</t>
  </si>
  <si>
    <t>Northern Lights Post</t>
  </si>
  <si>
    <t>513 Ventures</t>
  </si>
  <si>
    <t>RF IDeas</t>
  </si>
  <si>
    <t>Ascent</t>
  </si>
  <si>
    <t>Radius (Annapolis MD)</t>
  </si>
  <si>
    <t>Hassett Willis</t>
  </si>
  <si>
    <t>Central Research</t>
  </si>
  <si>
    <t>Visual Citi</t>
  </si>
  <si>
    <t>West Babylon</t>
  </si>
  <si>
    <t>Snap Technology</t>
  </si>
  <si>
    <t>iCan Benefit Group</t>
  </si>
  <si>
    <t>PowerON Services</t>
  </si>
  <si>
    <t>Lodging Source</t>
  </si>
  <si>
    <t>Sage Age Strategies</t>
  </si>
  <si>
    <t>Montoursville</t>
  </si>
  <si>
    <t>Williamsport PA</t>
  </si>
  <si>
    <t>Overture Promotions</t>
  </si>
  <si>
    <t>Caxy Interactive</t>
  </si>
  <si>
    <t>Enjoy Life Foods</t>
  </si>
  <si>
    <t>Schiller Park</t>
  </si>
  <si>
    <t>Mavenspire</t>
  </si>
  <si>
    <t>Investar Holding</t>
  </si>
  <si>
    <t>IPS - Integrated Project Services</t>
  </si>
  <si>
    <t>Ingenium</t>
  </si>
  <si>
    <t>The Aramco Group</t>
  </si>
  <si>
    <t>Ohio Real Title Agency</t>
  </si>
  <si>
    <t>The Partners Group</t>
  </si>
  <si>
    <t>Surya</t>
  </si>
  <si>
    <t>Calhoun</t>
  </si>
  <si>
    <t>Rome GA</t>
  </si>
  <si>
    <t>Travertine Mart</t>
  </si>
  <si>
    <t>Prep Sportswear</t>
  </si>
  <si>
    <t>The Bowen Consulting Group</t>
  </si>
  <si>
    <t>Historical Emporium</t>
  </si>
  <si>
    <t>VeriShip</t>
  </si>
  <si>
    <t>DC Group</t>
  </si>
  <si>
    <t>Taggart International</t>
  </si>
  <si>
    <t>ESD</t>
  </si>
  <si>
    <t>Cantey Technology</t>
  </si>
  <si>
    <t>Parts Town</t>
  </si>
  <si>
    <t>Packrite</t>
  </si>
  <si>
    <t>HIgh Point</t>
  </si>
  <si>
    <t>Scrap Metal Services</t>
  </si>
  <si>
    <t>Burnham</t>
  </si>
  <si>
    <t>Cambria Solutions</t>
  </si>
  <si>
    <t>Sage Environmental Consulting</t>
  </si>
  <si>
    <t>DLA+ Architecture &amp; Interior Design</t>
  </si>
  <si>
    <t>AgencyEA</t>
  </si>
  <si>
    <t>Taphandles</t>
  </si>
  <si>
    <t>110 Consulting</t>
  </si>
  <si>
    <t>Snap Fitness</t>
  </si>
  <si>
    <t>Chanhassen</t>
  </si>
  <si>
    <t>Rotating Machinery Services</t>
  </si>
  <si>
    <t>Proforma Diversified Corporate Solutions</t>
  </si>
  <si>
    <t>Lima</t>
  </si>
  <si>
    <t>Lima OH</t>
  </si>
  <si>
    <t>EdgeWebHosting</t>
  </si>
  <si>
    <t>Accelerated Claims</t>
  </si>
  <si>
    <t>MS Signs</t>
  </si>
  <si>
    <t>Paterson</t>
  </si>
  <si>
    <t>HR Focal Point</t>
  </si>
  <si>
    <t>Nexus</t>
  </si>
  <si>
    <t>Bowman Consulting</t>
  </si>
  <si>
    <t>Business Information Technology Solutions</t>
  </si>
  <si>
    <t>NordicClick Interactive</t>
  </si>
  <si>
    <t>Excelsior</t>
  </si>
  <si>
    <t>Zerion Software</t>
  </si>
  <si>
    <t>Galen Healthcare Solutions</t>
  </si>
  <si>
    <t>Cafe Grumpy</t>
  </si>
  <si>
    <t>Velir</t>
  </si>
  <si>
    <t>Somerville</t>
  </si>
  <si>
    <t>Vision33</t>
  </si>
  <si>
    <t>DanniJo</t>
  </si>
  <si>
    <t>MHD Enterprises</t>
  </si>
  <si>
    <t>Verndale</t>
  </si>
  <si>
    <t>Balani Custom Clothiers</t>
  </si>
  <si>
    <t>Phone.com</t>
  </si>
  <si>
    <t>Livingston</t>
  </si>
  <si>
    <t>Harbour Results</t>
  </si>
  <si>
    <t>Solstice Mobile</t>
  </si>
  <si>
    <t>ShipCompliant</t>
  </si>
  <si>
    <t>HealthcareSource</t>
  </si>
  <si>
    <t>Woburn</t>
  </si>
  <si>
    <t>Institute for Corporate Productivity</t>
  </si>
  <si>
    <t>Planet Fitness</t>
  </si>
  <si>
    <t>Newington</t>
  </si>
  <si>
    <t>Concord NH</t>
  </si>
  <si>
    <t>Gravity Payments</t>
  </si>
  <si>
    <t>Cape Associates</t>
  </si>
  <si>
    <t>Eastham</t>
  </si>
  <si>
    <t>ARGI Financial Group</t>
  </si>
  <si>
    <t>ShipOffers</t>
  </si>
  <si>
    <t>Excelsior Defense</t>
  </si>
  <si>
    <t>The Cellular Connection</t>
  </si>
  <si>
    <t>Marion</t>
  </si>
  <si>
    <t>Tom Ferry - Your Coach</t>
  </si>
  <si>
    <t>Mindshare Technologies</t>
  </si>
  <si>
    <t>Central Park West Dentistry</t>
  </si>
  <si>
    <t>Claris Networks</t>
  </si>
  <si>
    <t>Vino Volo</t>
  </si>
  <si>
    <t>Anita Goodesign</t>
  </si>
  <si>
    <t>ENS Group</t>
  </si>
  <si>
    <t>Alpha Net Consulting</t>
  </si>
  <si>
    <t>Deep River Snacks</t>
  </si>
  <si>
    <t>Old Lyme</t>
  </si>
  <si>
    <t>DataSong</t>
  </si>
  <si>
    <t>The Vertex Companies</t>
  </si>
  <si>
    <t>Weymouth</t>
  </si>
  <si>
    <t>Andrew Christian</t>
  </si>
  <si>
    <t>Glendale</t>
  </si>
  <si>
    <t>ClearStar</t>
  </si>
  <si>
    <t>Diablo Flooring</t>
  </si>
  <si>
    <t>ESP IT</t>
  </si>
  <si>
    <t>WorthPoint</t>
  </si>
  <si>
    <t>Edwards Project Solutions</t>
  </si>
  <si>
    <t>Elkridge</t>
  </si>
  <si>
    <t>Intermountain Electronics</t>
  </si>
  <si>
    <t>Price</t>
  </si>
  <si>
    <t>Price UT</t>
  </si>
  <si>
    <t>Brian Gavin Diamonds</t>
  </si>
  <si>
    <t>Global Business Solutions</t>
  </si>
  <si>
    <t>Pensacola</t>
  </si>
  <si>
    <t>Pensacola-Ferry Pass-Brent FL</t>
  </si>
  <si>
    <t>IndSoft</t>
  </si>
  <si>
    <t>Strong-Bridge</t>
  </si>
  <si>
    <t>Top Flite Financial</t>
  </si>
  <si>
    <t>Williamston</t>
  </si>
  <si>
    <t>AFS</t>
  </si>
  <si>
    <t>Shreveport</t>
  </si>
  <si>
    <t>Artemis IT</t>
  </si>
  <si>
    <t>Melbourne</t>
  </si>
  <si>
    <t>Palm Bay-Melbourne-Titusville FL</t>
  </si>
  <si>
    <t>Prime Solutions</t>
  </si>
  <si>
    <t>Bird Rock Systems</t>
  </si>
  <si>
    <t>OriGen Biomedical</t>
  </si>
  <si>
    <t>STS Aviation Group</t>
  </si>
  <si>
    <t>Jensen Beach</t>
  </si>
  <si>
    <t>Port St. Lucie FL</t>
  </si>
  <si>
    <t>Centrify</t>
  </si>
  <si>
    <t>YapStone</t>
  </si>
  <si>
    <t>Canon Recruiting Group</t>
  </si>
  <si>
    <t>Santa Clarita</t>
  </si>
  <si>
    <t>DPM Fragrance</t>
  </si>
  <si>
    <t>Starkville</t>
  </si>
  <si>
    <t>West Point MS</t>
  </si>
  <si>
    <t>Panamerica Computers</t>
  </si>
  <si>
    <t>Luray</t>
  </si>
  <si>
    <t>MAG Trucks</t>
  </si>
  <si>
    <t>Grain Valley</t>
  </si>
  <si>
    <t>Hydra-Flex</t>
  </si>
  <si>
    <t>First Call Resolution</t>
  </si>
  <si>
    <t>Roseburg</t>
  </si>
  <si>
    <t>Creative Breakthroughs</t>
  </si>
  <si>
    <t>Paragon Micro</t>
  </si>
  <si>
    <t>Lake Zurich</t>
  </si>
  <si>
    <t>Intouch Solutions (Overland Park KS)</t>
  </si>
  <si>
    <t>Technology Resource Services</t>
  </si>
  <si>
    <t>Salesify</t>
  </si>
  <si>
    <t>RICS Software</t>
  </si>
  <si>
    <t>A1A Airport &amp; Limousine Service</t>
  </si>
  <si>
    <t>Pathfinders</t>
  </si>
  <si>
    <t>Mediassociates</t>
  </si>
  <si>
    <t>Sandy Hook</t>
  </si>
  <si>
    <t>5Linx Enterprises</t>
  </si>
  <si>
    <t>Piedmont Hoist &amp; Crane</t>
  </si>
  <si>
    <t>Colfax</t>
  </si>
  <si>
    <t>ADG Creative</t>
  </si>
  <si>
    <t>GuideOne Insurance</t>
  </si>
  <si>
    <t>Addison Search</t>
  </si>
  <si>
    <t>Creative Lodging Solutions</t>
  </si>
  <si>
    <t>Revention</t>
  </si>
  <si>
    <t>Sorriso Technologies</t>
  </si>
  <si>
    <t>Acton</t>
  </si>
  <si>
    <t>CCTV Security Pros</t>
  </si>
  <si>
    <t>Circuitronics</t>
  </si>
  <si>
    <t>Foliage</t>
  </si>
  <si>
    <t>Nitro</t>
  </si>
  <si>
    <t>Groove Commerce</t>
  </si>
  <si>
    <t>SportsSignup</t>
  </si>
  <si>
    <t>Made Ya Smile Dental</t>
  </si>
  <si>
    <t>PeopleShare</t>
  </si>
  <si>
    <t>Pottstown</t>
  </si>
  <si>
    <t>cPrime</t>
  </si>
  <si>
    <t>Sun Title Agency</t>
  </si>
  <si>
    <t>USIT</t>
  </si>
  <si>
    <t>BSI Engineering</t>
  </si>
  <si>
    <t>Novus Medical Detox</t>
  </si>
  <si>
    <t>New Port Richey</t>
  </si>
  <si>
    <t>Linium</t>
  </si>
  <si>
    <t>Accuvant</t>
  </si>
  <si>
    <t>Lollicup USA</t>
  </si>
  <si>
    <t>Chino</t>
  </si>
  <si>
    <t>Supreme Lending</t>
  </si>
  <si>
    <t>Quincy Bioscience</t>
  </si>
  <si>
    <t>Vantage Payments</t>
  </si>
  <si>
    <t>Parallel HR Solutions</t>
  </si>
  <si>
    <t>Murray</t>
  </si>
  <si>
    <t>Turn-key Technologies</t>
  </si>
  <si>
    <t>Sayreville</t>
  </si>
  <si>
    <t>Cumberland Consulting Group</t>
  </si>
  <si>
    <t>Bankers Healthcare Group</t>
  </si>
  <si>
    <t>Southwest Ranches</t>
  </si>
  <si>
    <t>Contemporary Staffing Solutions</t>
  </si>
  <si>
    <t>Integrated Business Technologies</t>
  </si>
  <si>
    <t>Broken Arrow</t>
  </si>
  <si>
    <t>ServerLift</t>
  </si>
  <si>
    <t>ClimbTech</t>
  </si>
  <si>
    <t>Bat City Awards &amp; Apparel</t>
  </si>
  <si>
    <t>Genewiz</t>
  </si>
  <si>
    <t>Point &amp; Pay</t>
  </si>
  <si>
    <t>VanderHouwen &amp; Associates</t>
  </si>
  <si>
    <t>IQR Consulting</t>
  </si>
  <si>
    <t>Accurate Background</t>
  </si>
  <si>
    <t>Saxum</t>
  </si>
  <si>
    <t>T&amp;G Constructors</t>
  </si>
  <si>
    <t>Empyrean Benefit Solutions</t>
  </si>
  <si>
    <t>Zeon Solutions</t>
  </si>
  <si>
    <t>The Frontier Project</t>
  </si>
  <si>
    <t>Phone Power</t>
  </si>
  <si>
    <t>Winnetka</t>
  </si>
  <si>
    <t>The Asylum</t>
  </si>
  <si>
    <t>Appliances Connection</t>
  </si>
  <si>
    <t>AXIA Consulting</t>
  </si>
  <si>
    <t>Aurico</t>
  </si>
  <si>
    <t>Baldwin Risk Partners</t>
  </si>
  <si>
    <t>Integrated Insight</t>
  </si>
  <si>
    <t>The Villages</t>
  </si>
  <si>
    <t>Keste</t>
  </si>
  <si>
    <t>Anexinet</t>
  </si>
  <si>
    <t>Blue Armor Security Services</t>
  </si>
  <si>
    <t>Alert Solutions</t>
  </si>
  <si>
    <t>Residential Systems</t>
  </si>
  <si>
    <t>Hiatus Spa + Retreat</t>
  </si>
  <si>
    <t>E Group (Reston VA)</t>
  </si>
  <si>
    <t>Red Moon Marketing</t>
  </si>
  <si>
    <t>Centroid</t>
  </si>
  <si>
    <t>Cullum Homes</t>
  </si>
  <si>
    <t>QCS Logistics</t>
  </si>
  <si>
    <t>Redtail Technology</t>
  </si>
  <si>
    <t>Gold River</t>
  </si>
  <si>
    <t>Concept Technology</t>
  </si>
  <si>
    <t>National Systems Consulting</t>
  </si>
  <si>
    <t>KaTom Restaurant Supply</t>
  </si>
  <si>
    <t>Kodak</t>
  </si>
  <si>
    <t>Morristown TN</t>
  </si>
  <si>
    <t>The Orchid Boutique</t>
  </si>
  <si>
    <t>Wildman Business Group</t>
  </si>
  <si>
    <t>Warsaw</t>
  </si>
  <si>
    <t>Warsaw IN</t>
  </si>
  <si>
    <t>HomeSmart</t>
  </si>
  <si>
    <t>Etter Engineering</t>
  </si>
  <si>
    <t>Honey-Can-Do</t>
  </si>
  <si>
    <t>Berkeley</t>
  </si>
  <si>
    <t>Astir IT Solutions</t>
  </si>
  <si>
    <t>Atrion Networking</t>
  </si>
  <si>
    <t>RAMP</t>
  </si>
  <si>
    <t>Signum Group</t>
  </si>
  <si>
    <t>Next Tier Concepts</t>
  </si>
  <si>
    <t>Predictive Service</t>
  </si>
  <si>
    <t>CyberTex</t>
  </si>
  <si>
    <t>ExamSoft Worldwide</t>
  </si>
  <si>
    <t>Flooring Solutions</t>
  </si>
  <si>
    <t>Z Brand Group</t>
  </si>
  <si>
    <t>Liberty Technology</t>
  </si>
  <si>
    <t>Griffin</t>
  </si>
  <si>
    <t>RMS Media Group</t>
  </si>
  <si>
    <t>ARG</t>
  </si>
  <si>
    <t>KBA Docusys</t>
  </si>
  <si>
    <t>Union City</t>
  </si>
  <si>
    <t>Bottom Line Equipment</t>
  </si>
  <si>
    <t>St. Rose</t>
  </si>
  <si>
    <t>CPXi</t>
  </si>
  <si>
    <t>Atlantic Partners</t>
  </si>
  <si>
    <t>Republica</t>
  </si>
  <si>
    <t>Which Wich Superior Sandwiches</t>
  </si>
  <si>
    <t>Trinity Insight</t>
  </si>
  <si>
    <t>JWB Real Estate Capital</t>
  </si>
  <si>
    <t>Strativity Group</t>
  </si>
  <si>
    <t>Metro Health</t>
  </si>
  <si>
    <t>BountyJobs</t>
  </si>
  <si>
    <t>Orion Systems Integrators</t>
  </si>
  <si>
    <t>Monmouth Junction</t>
  </si>
  <si>
    <t>Dogtopia</t>
  </si>
  <si>
    <t>Stone Brewing</t>
  </si>
  <si>
    <t>Substance Over Form</t>
  </si>
  <si>
    <t>Data Dimensions</t>
  </si>
  <si>
    <t>Saturn Tech</t>
  </si>
  <si>
    <t>Farmington</t>
  </si>
  <si>
    <t>PCI Strategic Management</t>
  </si>
  <si>
    <t>Document Technologies</t>
  </si>
  <si>
    <t>Foundant Technologies</t>
  </si>
  <si>
    <t>HMS Worldwide</t>
  </si>
  <si>
    <t>Five Blocks</t>
  </si>
  <si>
    <t>RKON Technologies</t>
  </si>
  <si>
    <t>Tasc Performance</t>
  </si>
  <si>
    <t>ACT Dental</t>
  </si>
  <si>
    <t>Leawood</t>
  </si>
  <si>
    <t>YourEncore</t>
  </si>
  <si>
    <t>Nature's Variety</t>
  </si>
  <si>
    <t>Linktech Worldwide</t>
  </si>
  <si>
    <t>Crane Worldwide Logistics</t>
  </si>
  <si>
    <t>Switchplace</t>
  </si>
  <si>
    <t>The Parker Companies</t>
  </si>
  <si>
    <t>Savannah</t>
  </si>
  <si>
    <t>DEB Construction</t>
  </si>
  <si>
    <t>Achieve3000</t>
  </si>
  <si>
    <t>A&amp;I Fire and Water Restoration</t>
  </si>
  <si>
    <t>Myrtle Beach</t>
  </si>
  <si>
    <t>Myrtle Beach-Conway-North Myrtle Beach SC</t>
  </si>
  <si>
    <t>INE</t>
  </si>
  <si>
    <t>Allied Associates International</t>
  </si>
  <si>
    <t>M33 Integrated Solutions</t>
  </si>
  <si>
    <t>The Woodhouse Day Spa</t>
  </si>
  <si>
    <t>Victoria</t>
  </si>
  <si>
    <t>Victoria TX</t>
  </si>
  <si>
    <t>Ticomix</t>
  </si>
  <si>
    <t>Loves Park</t>
  </si>
  <si>
    <t>Rockford IL</t>
  </si>
  <si>
    <t>Amotec</t>
  </si>
  <si>
    <t>Harmony Home Health</t>
  </si>
  <si>
    <t>Largo</t>
  </si>
  <si>
    <t>Stellar Development</t>
  </si>
  <si>
    <t>Interactive Education Concepts</t>
  </si>
  <si>
    <t>Ohio Power Tool</t>
  </si>
  <si>
    <t>Noble</t>
  </si>
  <si>
    <t>National Tax Search</t>
  </si>
  <si>
    <t>SmokingPipes.com</t>
  </si>
  <si>
    <t>Little River</t>
  </si>
  <si>
    <t>Merrick Systems</t>
  </si>
  <si>
    <t>Home Trends &amp; Design</t>
  </si>
  <si>
    <t>AvAir</t>
  </si>
  <si>
    <t>D&amp;D Unlimited</t>
  </si>
  <si>
    <t>BrightWave Marketing</t>
  </si>
  <si>
    <t>Lead5 Media</t>
  </si>
  <si>
    <t>Recruit Veterans</t>
  </si>
  <si>
    <t>Signature Systems Group</t>
  </si>
  <si>
    <t>AmeriCommerce</t>
  </si>
  <si>
    <t>Beaumont</t>
  </si>
  <si>
    <t>Beaumont-Port Arthur TX</t>
  </si>
  <si>
    <t>Anytime Fitness</t>
  </si>
  <si>
    <t>Hastings</t>
  </si>
  <si>
    <t>InGenesis</t>
  </si>
  <si>
    <t>Eye5 Mktg &amp; Talent</t>
  </si>
  <si>
    <t>DiGennaro Communications</t>
  </si>
  <si>
    <t>Portent</t>
  </si>
  <si>
    <t>Sales Optimizer</t>
  </si>
  <si>
    <t>nLogic</t>
  </si>
  <si>
    <t>PM Pediatrics</t>
  </si>
  <si>
    <t>ApoCell</t>
  </si>
  <si>
    <t>OpticsPlanet</t>
  </si>
  <si>
    <t>Northbrook</t>
  </si>
  <si>
    <t>Dominion Digital</t>
  </si>
  <si>
    <t>PeriShip</t>
  </si>
  <si>
    <t>AvePoint</t>
  </si>
  <si>
    <t>Happy Cog</t>
  </si>
  <si>
    <t>Visual Connections</t>
  </si>
  <si>
    <t>Crane USA</t>
  </si>
  <si>
    <t>Bensenville</t>
  </si>
  <si>
    <t>Soft Tech Consulting</t>
  </si>
  <si>
    <t>Spire Investment Partners</t>
  </si>
  <si>
    <t>Environmental Management &amp; Planning Solutions</t>
  </si>
  <si>
    <t>OMW</t>
  </si>
  <si>
    <t>Novato</t>
  </si>
  <si>
    <t>SaveOnResorts.com</t>
  </si>
  <si>
    <t>PointSource</t>
  </si>
  <si>
    <t>Fun and Function</t>
  </si>
  <si>
    <t>Merion Station</t>
  </si>
  <si>
    <t>Broad Street Realty</t>
  </si>
  <si>
    <t>Netgain</t>
  </si>
  <si>
    <t>St. Cloud</t>
  </si>
  <si>
    <t>St. Cloud MN</t>
  </si>
  <si>
    <t>Max Technical Training</t>
  </si>
  <si>
    <t>Xarisma</t>
  </si>
  <si>
    <t>Nammo Composite Solutions</t>
  </si>
  <si>
    <t>Nutricity</t>
  </si>
  <si>
    <t>Walpole</t>
  </si>
  <si>
    <t>Realgy</t>
  </si>
  <si>
    <t>Richard Brady &amp; Associates</t>
  </si>
  <si>
    <t>CentrexIT</t>
  </si>
  <si>
    <t>Mom Central Consulting</t>
  </si>
  <si>
    <t>Bodybuilding.com</t>
  </si>
  <si>
    <t>Improving Enterprises</t>
  </si>
  <si>
    <t>KEEPRS</t>
  </si>
  <si>
    <t>Sauk Rapids</t>
  </si>
  <si>
    <t>Savantis Group</t>
  </si>
  <si>
    <t>BIAS</t>
  </si>
  <si>
    <t>EDM Americas</t>
  </si>
  <si>
    <t>Fortus Healthcare Resources</t>
  </si>
  <si>
    <t>Utica</t>
  </si>
  <si>
    <t>Utica-Rome NY</t>
  </si>
  <si>
    <t>Reinfro</t>
  </si>
  <si>
    <t>Brownsville</t>
  </si>
  <si>
    <t>Brownsville-Harlingen TX</t>
  </si>
  <si>
    <t>Rapid Global Business Solutions</t>
  </si>
  <si>
    <t>Inovex Information Systems</t>
  </si>
  <si>
    <t>ClickSafety</t>
  </si>
  <si>
    <t>Team Epiphany</t>
  </si>
  <si>
    <t>The Cydio Group</t>
  </si>
  <si>
    <t>STS International (Pleasanton CA)</t>
  </si>
  <si>
    <t>Peoplelink</t>
  </si>
  <si>
    <t>Mango Languages</t>
  </si>
  <si>
    <t>Christmas Central</t>
  </si>
  <si>
    <t>Plasticard - Locktech International</t>
  </si>
  <si>
    <t>Adlucent</t>
  </si>
  <si>
    <t>Choicelunch</t>
  </si>
  <si>
    <t>Open Scan</t>
  </si>
  <si>
    <t>WriterAccess</t>
  </si>
  <si>
    <t>ShoppersChoice.com</t>
  </si>
  <si>
    <t>PeopleFirm</t>
  </si>
  <si>
    <t>Innovative</t>
  </si>
  <si>
    <t>Hagerstown</t>
  </si>
  <si>
    <t>Hagerstown-Martinsburg MD-WV</t>
  </si>
  <si>
    <t>Innovest Systems</t>
  </si>
  <si>
    <t>Spearhead Staffing</t>
  </si>
  <si>
    <t>Bridgewater</t>
  </si>
  <si>
    <t>Telular</t>
  </si>
  <si>
    <t>XIFIN</t>
  </si>
  <si>
    <t>iVision</t>
  </si>
  <si>
    <t>Westlake Financial Services</t>
  </si>
  <si>
    <t>ReSource Pro</t>
  </si>
  <si>
    <t>Leonisa USA</t>
  </si>
  <si>
    <t>Flagger Force</t>
  </si>
  <si>
    <t>Hummelstown</t>
  </si>
  <si>
    <t>Abbyson Living</t>
  </si>
  <si>
    <t>Calabasas</t>
  </si>
  <si>
    <t>CTG US</t>
  </si>
  <si>
    <t>Celerant Technology</t>
  </si>
  <si>
    <t>Inspira Marketing</t>
  </si>
  <si>
    <t>Inspired eLearning</t>
  </si>
  <si>
    <t>G5 Search Marketing</t>
  </si>
  <si>
    <t>Total Quality Logistics</t>
  </si>
  <si>
    <t>Aspex Solutions</t>
  </si>
  <si>
    <t>GPS Insight</t>
  </si>
  <si>
    <t>ReGreen</t>
  </si>
  <si>
    <t>Akrometrix</t>
  </si>
  <si>
    <t>1st Oklahoma Construction</t>
  </si>
  <si>
    <t>Smarsh</t>
  </si>
  <si>
    <t>Winesburg Builders</t>
  </si>
  <si>
    <t>Millersburg</t>
  </si>
  <si>
    <t>Coshocton OH</t>
  </si>
  <si>
    <t>Zehnder Communications</t>
  </si>
  <si>
    <t>Burleson Orthodontics</t>
  </si>
  <si>
    <t>Alakai Defense Systems</t>
  </si>
  <si>
    <t>Independent Financial Group</t>
  </si>
  <si>
    <t>Catamount Constructors</t>
  </si>
  <si>
    <t>Southern Botanical</t>
  </si>
  <si>
    <t>Planit</t>
  </si>
  <si>
    <t>IMCorp</t>
  </si>
  <si>
    <t>LDiscovery</t>
  </si>
  <si>
    <t>Solaris</t>
  </si>
  <si>
    <t>NextLevel Practice</t>
  </si>
  <si>
    <t>Environmental Service Laboratories</t>
  </si>
  <si>
    <t>Indiana PA</t>
  </si>
  <si>
    <t>Somerset Regional Water Resources</t>
  </si>
  <si>
    <t>Somerset</t>
  </si>
  <si>
    <t>Somerset PA</t>
  </si>
  <si>
    <t>InterDyn BMI</t>
  </si>
  <si>
    <t>Dodge Communications</t>
  </si>
  <si>
    <t>Healthcare Data Solutions</t>
  </si>
  <si>
    <t>FoodGuys</t>
  </si>
  <si>
    <t>Wilsonville</t>
  </si>
  <si>
    <t>Proforma Promotionally Yours</t>
  </si>
  <si>
    <t>DC Dental</t>
  </si>
  <si>
    <t>Testengeer</t>
  </si>
  <si>
    <t>Port Lavaca</t>
  </si>
  <si>
    <t>TRIS3CT</t>
  </si>
  <si>
    <t>Credera</t>
  </si>
  <si>
    <t>Solstice Benefits</t>
  </si>
  <si>
    <t>Thinkgate</t>
  </si>
  <si>
    <t>South Beach Tanning Company</t>
  </si>
  <si>
    <t>Sullivan Commercial Supply</t>
  </si>
  <si>
    <t>Smith Monitoring</t>
  </si>
  <si>
    <t>Development Group</t>
  </si>
  <si>
    <t>Redding</t>
  </si>
  <si>
    <t>Redding CA</t>
  </si>
  <si>
    <t>DZone</t>
  </si>
  <si>
    <t>Mahaffey Fabric Structures</t>
  </si>
  <si>
    <t>inoLECT</t>
  </si>
  <si>
    <t>Metropolitan Moving &amp; Storage</t>
  </si>
  <si>
    <t>Alpha Source</t>
  </si>
  <si>
    <t>Corporate Computer Solutions</t>
  </si>
  <si>
    <t>Dynamic Automation</t>
  </si>
  <si>
    <t>Employee Solutions</t>
  </si>
  <si>
    <t>Phydeaux</t>
  </si>
  <si>
    <t>Centare</t>
  </si>
  <si>
    <t>AED Group</t>
  </si>
  <si>
    <t>Dinerware</t>
  </si>
  <si>
    <t>Trustaff</t>
  </si>
  <si>
    <t>Gate6</t>
  </si>
  <si>
    <t>Mac of all Trades</t>
  </si>
  <si>
    <t>We R Memory Keepers</t>
  </si>
  <si>
    <t>C2S Technologies</t>
  </si>
  <si>
    <t>NAECO</t>
  </si>
  <si>
    <t>DataArt</t>
  </si>
  <si>
    <t>PrizeLogic</t>
  </si>
  <si>
    <t>Bridge Technical Talent</t>
  </si>
  <si>
    <t>North Kingstown</t>
  </si>
  <si>
    <t>Compunnel Software Group</t>
  </si>
  <si>
    <t>Plainsboro</t>
  </si>
  <si>
    <t>Humble Abode</t>
  </si>
  <si>
    <t>Vertical Measures</t>
  </si>
  <si>
    <t>Jetpool</t>
  </si>
  <si>
    <t>National Funding</t>
  </si>
  <si>
    <t>Advanced Chemical Transport</t>
  </si>
  <si>
    <t>Winxnet</t>
  </si>
  <si>
    <t>Integra Enclosures</t>
  </si>
  <si>
    <t>Mentor</t>
  </si>
  <si>
    <t>San Diego Sign Company</t>
  </si>
  <si>
    <t>JMX International</t>
  </si>
  <si>
    <t>Argo Turboserve</t>
  </si>
  <si>
    <t>ComplianceSigns</t>
  </si>
  <si>
    <t>Chadwick</t>
  </si>
  <si>
    <t>Quantum Workplace</t>
  </si>
  <si>
    <t>BankTEL Systems</t>
  </si>
  <si>
    <t>Columbus MS</t>
  </si>
  <si>
    <t>The Evanston Group</t>
  </si>
  <si>
    <t>Treo Solutions</t>
  </si>
  <si>
    <t>ProSight Specialty Insurance Group</t>
  </si>
  <si>
    <t>Insyght Interactive</t>
  </si>
  <si>
    <t>McGeough Lamacchia Realty</t>
  </si>
  <si>
    <t>ARCOS</t>
  </si>
  <si>
    <t>Harwood Financial Group</t>
  </si>
  <si>
    <t>Medical Supply Depot</t>
  </si>
  <si>
    <t>Level One Bank</t>
  </si>
  <si>
    <t>The Lewis Chemical Company</t>
  </si>
  <si>
    <t>Rome</t>
  </si>
  <si>
    <t>HMS Global Maritime</t>
  </si>
  <si>
    <t>Burkett Restaurant Equipment</t>
  </si>
  <si>
    <t>Searce</t>
  </si>
  <si>
    <t>3Pillar Global</t>
  </si>
  <si>
    <t>Contingent Network Services</t>
  </si>
  <si>
    <t>LA Furniture Store</t>
  </si>
  <si>
    <t>Vernon</t>
  </si>
  <si>
    <t>Eastern Alliance</t>
  </si>
  <si>
    <t>Wyckoff</t>
  </si>
  <si>
    <t>Little Sunshine's Playhouse</t>
  </si>
  <si>
    <t>Force Marketing</t>
  </si>
  <si>
    <t>A Wireless</t>
  </si>
  <si>
    <t>Greenville NC</t>
  </si>
  <si>
    <t>Mommy's Bliss</t>
  </si>
  <si>
    <t>ECS Federal</t>
  </si>
  <si>
    <t>Narragansett Brewing Company</t>
  </si>
  <si>
    <t>Island Company</t>
  </si>
  <si>
    <t>Cellular Sales of Knoxville</t>
  </si>
  <si>
    <t>TeleDirect Communications</t>
  </si>
  <si>
    <t>S2Tech</t>
  </si>
  <si>
    <t>Screenfeed</t>
  </si>
  <si>
    <t>Nest International</t>
  </si>
  <si>
    <t>Gloucester City</t>
  </si>
  <si>
    <t>Context Travel</t>
  </si>
  <si>
    <t>EnvironmentalLights.com</t>
  </si>
  <si>
    <t>Performance Packaging</t>
  </si>
  <si>
    <t>Las vegas</t>
  </si>
  <si>
    <t>Employee Benefits International</t>
  </si>
  <si>
    <t>TiER1 Performance Solutions</t>
  </si>
  <si>
    <t>Covington</t>
  </si>
  <si>
    <t>LogFire</t>
  </si>
  <si>
    <t>Pregame</t>
  </si>
  <si>
    <t>Leon Speakers</t>
  </si>
  <si>
    <t>AltSource</t>
  </si>
  <si>
    <t>FrontStreet Facility Solutions</t>
  </si>
  <si>
    <t>Bohemia</t>
  </si>
  <si>
    <t>Carahsoft Technology</t>
  </si>
  <si>
    <t>Attack!</t>
  </si>
  <si>
    <t>Oasis Turf &amp; Tree</t>
  </si>
  <si>
    <t>BlueWave Computing</t>
  </si>
  <si>
    <t>DWA</t>
  </si>
  <si>
    <t>The Douglas Co.</t>
  </si>
  <si>
    <t>Destination Concepts</t>
  </si>
  <si>
    <t>Arrow Strategies</t>
  </si>
  <si>
    <t>Bingham Farms</t>
  </si>
  <si>
    <t>Circular Edge</t>
  </si>
  <si>
    <t>Jabian Consulting</t>
  </si>
  <si>
    <t>The Encima Group</t>
  </si>
  <si>
    <t>Worksighted</t>
  </si>
  <si>
    <t>Concept Plus</t>
  </si>
  <si>
    <t>ClickStop</t>
  </si>
  <si>
    <t>Urbana</t>
  </si>
  <si>
    <t>Aquarius Sports and Entertainment</t>
  </si>
  <si>
    <t>Infinisource</t>
  </si>
  <si>
    <t>NutraClick</t>
  </si>
  <si>
    <t>Senior PsychCare</t>
  </si>
  <si>
    <t>Navicure</t>
  </si>
  <si>
    <t>OneHope</t>
  </si>
  <si>
    <t>Coretelligent</t>
  </si>
  <si>
    <t>Autoscribe</t>
  </si>
  <si>
    <t>Pioneering Evolution</t>
  </si>
  <si>
    <t>Lunarline</t>
  </si>
  <si>
    <t>Pivot International</t>
  </si>
  <si>
    <t>Finit Solutions</t>
  </si>
  <si>
    <t>Media</t>
  </si>
  <si>
    <t>Willow Marketing Management</t>
  </si>
  <si>
    <t>Hearthside Food Solutions</t>
  </si>
  <si>
    <t>Discovery Benefits</t>
  </si>
  <si>
    <t>Magellan Jets</t>
  </si>
  <si>
    <t>JamPlay.com</t>
  </si>
  <si>
    <t>American Posts</t>
  </si>
  <si>
    <t>BlueGranite</t>
  </si>
  <si>
    <t>Dynamic Design Solutions</t>
  </si>
  <si>
    <t>Fort Mill</t>
  </si>
  <si>
    <t>Lancaster SC</t>
  </si>
  <si>
    <t>i9 Sports</t>
  </si>
  <si>
    <t>JeffreyM Consulting</t>
  </si>
  <si>
    <t>eCreditAdvisor</t>
  </si>
  <si>
    <t>The HealthCare Initiative</t>
  </si>
  <si>
    <t>Heritage Financial Consultants</t>
  </si>
  <si>
    <t>Hunt Valley</t>
  </si>
  <si>
    <t>Peek Packaging</t>
  </si>
  <si>
    <t>Kurgo</t>
  </si>
  <si>
    <t>Salisbury</t>
  </si>
  <si>
    <t>CityTwist</t>
  </si>
  <si>
    <t>Sequoia Financial Group</t>
  </si>
  <si>
    <t>Akron</t>
  </si>
  <si>
    <t>The CARA Group</t>
  </si>
  <si>
    <t>Pro-PT</t>
  </si>
  <si>
    <t>Visalia</t>
  </si>
  <si>
    <t>Visalia-Porterville CA</t>
  </si>
  <si>
    <t>MD Connect</t>
  </si>
  <si>
    <t>Fisher/Unitech</t>
  </si>
  <si>
    <t>Millennium Corporation</t>
  </si>
  <si>
    <t>Belltec Industries</t>
  </si>
  <si>
    <t>Belton</t>
  </si>
  <si>
    <t>Killeen-Temple-Fort Hood TX</t>
  </si>
  <si>
    <t>ReTouch Design-Build-Renovate</t>
  </si>
  <si>
    <t>Sigmaways</t>
  </si>
  <si>
    <t>Optimum Design Associates</t>
  </si>
  <si>
    <t>MobilityWorks</t>
  </si>
  <si>
    <t>Fishbowl Inventory</t>
  </si>
  <si>
    <t>SIBRIDGE</t>
  </si>
  <si>
    <t>MindFire Communications</t>
  </si>
  <si>
    <t>Le Claire</t>
  </si>
  <si>
    <t>Adler Windows</t>
  </si>
  <si>
    <t>Jamaica</t>
  </si>
  <si>
    <t>Impact Management Services</t>
  </si>
  <si>
    <t>IPG</t>
  </si>
  <si>
    <t>Bowman's Works</t>
  </si>
  <si>
    <t>Karis Marketing Group</t>
  </si>
  <si>
    <t>Hingham</t>
  </si>
  <si>
    <t>Preparis</t>
  </si>
  <si>
    <t>Topologe</t>
  </si>
  <si>
    <t>SAFEbuilt</t>
  </si>
  <si>
    <t>The Menkiti Group</t>
  </si>
  <si>
    <t>Noble Oil Services</t>
  </si>
  <si>
    <t>Dynamic Quest</t>
  </si>
  <si>
    <t>ymarketing</t>
  </si>
  <si>
    <t>Universal Consulting Services</t>
  </si>
  <si>
    <t>Summit Technology</t>
  </si>
  <si>
    <t>Athens</t>
  </si>
  <si>
    <t>Park Place Technologies</t>
  </si>
  <si>
    <t>Chagrin Falls</t>
  </si>
  <si>
    <t>Internetwork Engineering</t>
  </si>
  <si>
    <t>Effective Environmental</t>
  </si>
  <si>
    <t>Mesquite</t>
  </si>
  <si>
    <t>CIS</t>
  </si>
  <si>
    <t>Jonathan's Grille</t>
  </si>
  <si>
    <t>Keen</t>
  </si>
  <si>
    <t>Centerre Healthcare</t>
  </si>
  <si>
    <t>Intermedia (Mountain View CA)</t>
  </si>
  <si>
    <t>MacDonald &amp; Owen Lumber</t>
  </si>
  <si>
    <t>Sparta</t>
  </si>
  <si>
    <t>Mr. Rekey Locksmith</t>
  </si>
  <si>
    <t>Pflugerville</t>
  </si>
  <si>
    <t>VOX Network Solutions</t>
  </si>
  <si>
    <t>iCore Networks</t>
  </si>
  <si>
    <t>WCEDI Management Solutions</t>
  </si>
  <si>
    <t>CT In-Home Assistance</t>
  </si>
  <si>
    <t>Trumbull</t>
  </si>
  <si>
    <t>Zambezi</t>
  </si>
  <si>
    <t>Venice</t>
  </si>
  <si>
    <t>Sara's Market &amp; Bakery</t>
  </si>
  <si>
    <t>Systems Management/Planning</t>
  </si>
  <si>
    <t>West Henrietta</t>
  </si>
  <si>
    <t>Duffey Petrosky</t>
  </si>
  <si>
    <t>Sherwood Trading Group</t>
  </si>
  <si>
    <t>Koffler Sales</t>
  </si>
  <si>
    <t>Zeno Imaging</t>
  </si>
  <si>
    <t>Core Creative</t>
  </si>
  <si>
    <t>Dimagi</t>
  </si>
  <si>
    <t>Federated IT</t>
  </si>
  <si>
    <t>3Links Technologies</t>
  </si>
  <si>
    <t>Partners In Leadership</t>
  </si>
  <si>
    <t>Brooks Bell Interactive</t>
  </si>
  <si>
    <t>Jaipur Rugs</t>
  </si>
  <si>
    <t>BuyAutoParts.com</t>
  </si>
  <si>
    <t>VideoRay</t>
  </si>
  <si>
    <t>Integrated Database Systems</t>
  </si>
  <si>
    <t>Mount Pleasant MI</t>
  </si>
  <si>
    <t>B&amp;R Business Solutions</t>
  </si>
  <si>
    <t>Colts Neck</t>
  </si>
  <si>
    <t>Vehicle Security Innovators</t>
  </si>
  <si>
    <t>Green Bay</t>
  </si>
  <si>
    <t>Fab Fours</t>
  </si>
  <si>
    <t>Health Advocate</t>
  </si>
  <si>
    <t>Vertex Resource Group</t>
  </si>
  <si>
    <t>HR Knowledge</t>
  </si>
  <si>
    <t>c2mTech</t>
  </si>
  <si>
    <t>Clinical Resources</t>
  </si>
  <si>
    <t>Epiphany Management Group</t>
  </si>
  <si>
    <t>Climber.com</t>
  </si>
  <si>
    <t>Xtreme Consulting Group</t>
  </si>
  <si>
    <t>Seattle Coffee Gear</t>
  </si>
  <si>
    <t>Lynnwood</t>
  </si>
  <si>
    <t>Novus Architects</t>
  </si>
  <si>
    <t>WealthTouch</t>
  </si>
  <si>
    <t>Mentoring Minds</t>
  </si>
  <si>
    <t>EmpireWorks</t>
  </si>
  <si>
    <t>Infomatics</t>
  </si>
  <si>
    <t>22nd Century Technologies</t>
  </si>
  <si>
    <t>iPipeline</t>
  </si>
  <si>
    <t>Wireless Emporium</t>
  </si>
  <si>
    <t>Allen Printing Company</t>
  </si>
  <si>
    <t>VLCM</t>
  </si>
  <si>
    <t>Consero Global</t>
  </si>
  <si>
    <t>Proforma Progressive Marketing</t>
  </si>
  <si>
    <t>TempWorks Software</t>
  </si>
  <si>
    <t>ProCopy Office Solutions</t>
  </si>
  <si>
    <t>Ergos Technology</t>
  </si>
  <si>
    <t>Red Monkey Foods</t>
  </si>
  <si>
    <t>Mount Vernon</t>
  </si>
  <si>
    <t>Hanapin Marketing</t>
  </si>
  <si>
    <t>Bloomington IN</t>
  </si>
  <si>
    <t>Atlantic BT</t>
  </si>
  <si>
    <t>Headwind Consumer Products</t>
  </si>
  <si>
    <t>Booj</t>
  </si>
  <si>
    <t>Empire Office</t>
  </si>
  <si>
    <t>Aspen Aerogels</t>
  </si>
  <si>
    <t>Northborough</t>
  </si>
  <si>
    <t>Wilcox Communities</t>
  </si>
  <si>
    <t>Maestro Technologies</t>
  </si>
  <si>
    <t>Pro-Vision</t>
  </si>
  <si>
    <t>360 Painting</t>
  </si>
  <si>
    <t>Reliable Government Solutions</t>
  </si>
  <si>
    <t>Beltsville</t>
  </si>
  <si>
    <t>Salem Printing</t>
  </si>
  <si>
    <t>Veris Group</t>
  </si>
  <si>
    <t>PetRelocation</t>
  </si>
  <si>
    <t>Laser Options</t>
  </si>
  <si>
    <t>Sriven Systems</t>
  </si>
  <si>
    <t>Proforma Marketing Agency</t>
  </si>
  <si>
    <t>Danville</t>
  </si>
  <si>
    <t>Digital Bungalow</t>
  </si>
  <si>
    <t>Karpel Solutions</t>
  </si>
  <si>
    <t>Schooley Mitchell</t>
  </si>
  <si>
    <t>Maineville</t>
  </si>
  <si>
    <t>858 Graphics</t>
  </si>
  <si>
    <t>Pro Food Systems</t>
  </si>
  <si>
    <t>Holts Summit</t>
  </si>
  <si>
    <t>Jefferson City MO</t>
  </si>
  <si>
    <t>BrightFields</t>
  </si>
  <si>
    <t>Cali Bamboo</t>
  </si>
  <si>
    <t>Buckeye Home Health Care</t>
  </si>
  <si>
    <t>Genesis-ATC</t>
  </si>
  <si>
    <t>Link-Systems International</t>
  </si>
  <si>
    <t>Hayes Software Systems</t>
  </si>
  <si>
    <t>Faye Business Systems Group</t>
  </si>
  <si>
    <t>Emergent Professional Resources</t>
  </si>
  <si>
    <t>DaySmart Software</t>
  </si>
  <si>
    <t>Wixom</t>
  </si>
  <si>
    <t>Morgan-White Group</t>
  </si>
  <si>
    <t>Navel Technologies</t>
  </si>
  <si>
    <t>Consolidated Asset Recovery Systems</t>
  </si>
  <si>
    <t>Summa Technologies</t>
  </si>
  <si>
    <t>BlueToad</t>
  </si>
  <si>
    <t>Home Care Assistance</t>
  </si>
  <si>
    <t>Nightlight Pediatric Urgent Care</t>
  </si>
  <si>
    <t>Solectria Renewables</t>
  </si>
  <si>
    <t>Hightowers Petroleum</t>
  </si>
  <si>
    <t>SWC Technology Partners</t>
  </si>
  <si>
    <t>Fortis Riders</t>
  </si>
  <si>
    <t>Emerald Data Solutions</t>
  </si>
  <si>
    <t>Thorson Baker + Associates</t>
  </si>
  <si>
    <t>Pariveda Solutions</t>
  </si>
  <si>
    <t>Helton &amp; Co.</t>
  </si>
  <si>
    <t>Canteen Service Co. of Owensboro</t>
  </si>
  <si>
    <t>Owensboro</t>
  </si>
  <si>
    <t>Owensboro KY</t>
  </si>
  <si>
    <t>UDT</t>
  </si>
  <si>
    <t>Doral</t>
  </si>
  <si>
    <t>Krueger Communications</t>
  </si>
  <si>
    <t>Elm Grove</t>
  </si>
  <si>
    <t>Cloud 9 Living</t>
  </si>
  <si>
    <t>Kaygen</t>
  </si>
  <si>
    <t>XML Financial Group</t>
  </si>
  <si>
    <t>WideOrbit</t>
  </si>
  <si>
    <t>Endevis</t>
  </si>
  <si>
    <t>H&amp;H Shooting Sports Complex</t>
  </si>
  <si>
    <t>Gimmal</t>
  </si>
  <si>
    <t>Sun Coast Resources</t>
  </si>
  <si>
    <t>P2 Solutions Group</t>
  </si>
  <si>
    <t>Viscira</t>
  </si>
  <si>
    <t>Russell Cellular</t>
  </si>
  <si>
    <t>Battlefield</t>
  </si>
  <si>
    <t>Healthcare Solutions Team</t>
  </si>
  <si>
    <t>Telx</t>
  </si>
  <si>
    <t>Corner Alliance</t>
  </si>
  <si>
    <t>Connolly</t>
  </si>
  <si>
    <t>Wilton</t>
  </si>
  <si>
    <t>Paradowski</t>
  </si>
  <si>
    <t>Golden Link</t>
  </si>
  <si>
    <t>Washingtonville</t>
  </si>
  <si>
    <t>Computerized Facility Integration</t>
  </si>
  <si>
    <t>KMS Technology</t>
  </si>
  <si>
    <t>Pizza Factory</t>
  </si>
  <si>
    <t>Oakhurst</t>
  </si>
  <si>
    <t>Madera CA</t>
  </si>
  <si>
    <t>The Remi Group</t>
  </si>
  <si>
    <t>The American Eagle Mortgage</t>
  </si>
  <si>
    <t>Lorain</t>
  </si>
  <si>
    <t>Utopia</t>
  </si>
  <si>
    <t>Mundelein</t>
  </si>
  <si>
    <t>G&amp;A Partners</t>
  </si>
  <si>
    <t>Momentum Physical Therapy &amp; Sports Rehab</t>
  </si>
  <si>
    <t>Exos</t>
  </si>
  <si>
    <t>StaffSource</t>
  </si>
  <si>
    <t>Hycomp</t>
  </si>
  <si>
    <t>Hyde Park</t>
  </si>
  <si>
    <t>Advanced Flow Engineering</t>
  </si>
  <si>
    <t>Yavapai Plumbing &amp; Heating</t>
  </si>
  <si>
    <t>Prescott Valley</t>
  </si>
  <si>
    <t>Pantano Power Equipment</t>
  </si>
  <si>
    <t>MIRACORP</t>
  </si>
  <si>
    <t>Intellicure</t>
  </si>
  <si>
    <t>DRT Strategies</t>
  </si>
  <si>
    <t>Bell Media</t>
  </si>
  <si>
    <t>WeLocalize</t>
  </si>
  <si>
    <t>Nutricap Labs</t>
  </si>
  <si>
    <t>OSD Displays</t>
  </si>
  <si>
    <t>Outsell</t>
  </si>
  <si>
    <t>NetLogix</t>
  </si>
  <si>
    <t>Orasi Software</t>
  </si>
  <si>
    <t>HireStrategy</t>
  </si>
  <si>
    <t>RDS Solutions</t>
  </si>
  <si>
    <t>Clinton</t>
  </si>
  <si>
    <t>Artur Express</t>
  </si>
  <si>
    <t>CQ Fluency</t>
  </si>
  <si>
    <t>SYNERGY HomeCare</t>
  </si>
  <si>
    <t>RVM</t>
  </si>
  <si>
    <t>W2O Group</t>
  </si>
  <si>
    <t>SyllogisTeks</t>
  </si>
  <si>
    <t>Power Home Remodeling Group</t>
  </si>
  <si>
    <t>Chester</t>
  </si>
  <si>
    <t>Cox Manufacturing</t>
  </si>
  <si>
    <t>Intueor Consulting</t>
  </si>
  <si>
    <t>Metasys Technologies</t>
  </si>
  <si>
    <t>Pinnacle Promotions</t>
  </si>
  <si>
    <t>Component Supply</t>
  </si>
  <si>
    <t>AcrobatAnt</t>
  </si>
  <si>
    <t>R &amp; D Industries</t>
  </si>
  <si>
    <t>Spencer IA</t>
  </si>
  <si>
    <t>ITS Partners</t>
  </si>
  <si>
    <t>BalancePoint</t>
  </si>
  <si>
    <t>E.E. Ward Moving &amp; Storage</t>
  </si>
  <si>
    <t>Nor-Son</t>
  </si>
  <si>
    <t>Baxter</t>
  </si>
  <si>
    <t>Brainerd MN</t>
  </si>
  <si>
    <t>c3/consulting</t>
  </si>
  <si>
    <t>Smartware Group</t>
  </si>
  <si>
    <t>Center Harbor</t>
  </si>
  <si>
    <t>Automatic Payroll Systems</t>
  </si>
  <si>
    <t>Synergy Consortium Services</t>
  </si>
  <si>
    <t>Evans &amp; Chambers Technology</t>
  </si>
  <si>
    <t>MEJansen Development Company</t>
  </si>
  <si>
    <t>Pueblo</t>
  </si>
  <si>
    <t>Pueblo CO</t>
  </si>
  <si>
    <t>Quality Companies USA</t>
  </si>
  <si>
    <t>Youngsville</t>
  </si>
  <si>
    <t>IQMS</t>
  </si>
  <si>
    <t>Paso Robles</t>
  </si>
  <si>
    <t>eSquared Communication Consulting</t>
  </si>
  <si>
    <t>Primary Services</t>
  </si>
  <si>
    <t>StarTech.com</t>
  </si>
  <si>
    <t>Lockbourne</t>
  </si>
  <si>
    <t>Warehouse of Fixtures</t>
  </si>
  <si>
    <t>LogiGear</t>
  </si>
  <si>
    <t>Vorsight</t>
  </si>
  <si>
    <t>Bizmatics</t>
  </si>
  <si>
    <t>Reborn Cabinets</t>
  </si>
  <si>
    <t>Location3 Media</t>
  </si>
  <si>
    <t>Decipher</t>
  </si>
  <si>
    <t>Sixto Packaging</t>
  </si>
  <si>
    <t>Construction Results Corporation</t>
  </si>
  <si>
    <t>Veredus</t>
  </si>
  <si>
    <t>Infintech</t>
  </si>
  <si>
    <t>Language Training Center</t>
  </si>
  <si>
    <t>Wilen</t>
  </si>
  <si>
    <t>Glassman Wealth Services</t>
  </si>
  <si>
    <t>Fiberlay</t>
  </si>
  <si>
    <t>S.A. Trucking</t>
  </si>
  <si>
    <t>North Bergen</t>
  </si>
  <si>
    <t>Vcorp Services</t>
  </si>
  <si>
    <t>Monsey</t>
  </si>
  <si>
    <t>Teoco</t>
  </si>
  <si>
    <t>eTek IT Services</t>
  </si>
  <si>
    <t>Advanced Office Products</t>
  </si>
  <si>
    <t>NTC Mazzuca Contracting</t>
  </si>
  <si>
    <t>Anatomy Supply Partners</t>
  </si>
  <si>
    <t>E GEn Solutions</t>
  </si>
  <si>
    <t>BLUE Microphones</t>
  </si>
  <si>
    <t>CRI (Omaha NE)</t>
  </si>
  <si>
    <t>Gorilla Capital</t>
  </si>
  <si>
    <t>LaunchSquad</t>
  </si>
  <si>
    <t>M Force Staffing</t>
  </si>
  <si>
    <t>Blue Vase Marketing</t>
  </si>
  <si>
    <t>Medix</t>
  </si>
  <si>
    <t>East Coast Seafood</t>
  </si>
  <si>
    <t>EDTS</t>
  </si>
  <si>
    <t>Netelligent</t>
  </si>
  <si>
    <t>Inter Technologies</t>
  </si>
  <si>
    <t>Earl &amp; Brown</t>
  </si>
  <si>
    <t>Emerald A/R Systems</t>
  </si>
  <si>
    <t>Team Drive-Away</t>
  </si>
  <si>
    <t>Shawnee</t>
  </si>
  <si>
    <t>YOR Health</t>
  </si>
  <si>
    <t>Akavit</t>
  </si>
  <si>
    <t>Divisions Maintenance Group</t>
  </si>
  <si>
    <t>Newport</t>
  </si>
  <si>
    <t>Nathan Sports</t>
  </si>
  <si>
    <t>Sharon Hill</t>
  </si>
  <si>
    <t>Integrated Payroll Services</t>
  </si>
  <si>
    <t>American Global Logistics</t>
  </si>
  <si>
    <t>SteelBridge Ventures Consulting</t>
  </si>
  <si>
    <t>All State Express</t>
  </si>
  <si>
    <t>Morris Hardwick Schneider &amp; LandCastle Title</t>
  </si>
  <si>
    <t>Newton Consulting</t>
  </si>
  <si>
    <t>Claysville</t>
  </si>
  <si>
    <t>Usablenet</t>
  </si>
  <si>
    <t>Plex</t>
  </si>
  <si>
    <t>FlexPrint</t>
  </si>
  <si>
    <t>Heartland Dental</t>
  </si>
  <si>
    <t>Effingham</t>
  </si>
  <si>
    <t>Human Solutions</t>
  </si>
  <si>
    <t>Technology Finance Partners</t>
  </si>
  <si>
    <t>San Bruno</t>
  </si>
  <si>
    <t>easyBackgrounds</t>
  </si>
  <si>
    <t>Newfields</t>
  </si>
  <si>
    <t>Williams Forrest</t>
  </si>
  <si>
    <t>Pillar Technology Group</t>
  </si>
  <si>
    <t>GTM Plastics</t>
  </si>
  <si>
    <t>Garland</t>
  </si>
  <si>
    <t>Cortech Engineering</t>
  </si>
  <si>
    <t>Yorba Linda</t>
  </si>
  <si>
    <t>Synergyst Research Group</t>
  </si>
  <si>
    <t>ISNetworld</t>
  </si>
  <si>
    <t>Applied Marketing Science</t>
  </si>
  <si>
    <t>Smart Destinations</t>
  </si>
  <si>
    <t>Initech Global</t>
  </si>
  <si>
    <t>Fine Solutions</t>
  </si>
  <si>
    <t>Hunt Guillot &amp; Associates</t>
  </si>
  <si>
    <t>Ruston</t>
  </si>
  <si>
    <t>Ruston LA</t>
  </si>
  <si>
    <t>Suburban Testing Labs</t>
  </si>
  <si>
    <t>Thunder Tech</t>
  </si>
  <si>
    <t>Tradition Homes</t>
  </si>
  <si>
    <t>The Starr Conspiracy</t>
  </si>
  <si>
    <t>Sevatec</t>
  </si>
  <si>
    <t>Barzilay Development</t>
  </si>
  <si>
    <t>EASi</t>
  </si>
  <si>
    <t>Best Value Technology</t>
  </si>
  <si>
    <t>Haymarket</t>
  </si>
  <si>
    <t>Kelton</t>
  </si>
  <si>
    <t>Adesys</t>
  </si>
  <si>
    <t>Fitchburg</t>
  </si>
  <si>
    <t>GBS Building Supply</t>
  </si>
  <si>
    <t>GeBBS Healthcare Solutions</t>
  </si>
  <si>
    <t>TES Engineering</t>
  </si>
  <si>
    <t>NorthStar Solutions Group</t>
  </si>
  <si>
    <t>Best Doctors</t>
  </si>
  <si>
    <t>Select Security</t>
  </si>
  <si>
    <t>PM Technologies (Atlanta)</t>
  </si>
  <si>
    <t>Small World Vacations</t>
  </si>
  <si>
    <t>Township of Washington</t>
  </si>
  <si>
    <t>CFN Services</t>
  </si>
  <si>
    <t>Capacity</t>
  </si>
  <si>
    <t>North Brunswick</t>
  </si>
  <si>
    <t>Stoltenberg Consulting</t>
  </si>
  <si>
    <t>CAN Capital</t>
  </si>
  <si>
    <t>Evolution1</t>
  </si>
  <si>
    <t>VSA Partners</t>
  </si>
  <si>
    <t>Netvision Resources</t>
  </si>
  <si>
    <t>Image Business Interiors</t>
  </si>
  <si>
    <t>PowerPlan</t>
  </si>
  <si>
    <t>Alliance Exposition Services</t>
  </si>
  <si>
    <t>Airbiquity</t>
  </si>
  <si>
    <t>Sunset Transportation</t>
  </si>
  <si>
    <t>Swiss Watch International</t>
  </si>
  <si>
    <t>Smart Tuition</t>
  </si>
  <si>
    <t>Smilebuilderz</t>
  </si>
  <si>
    <t>Ruoff Home Mortgage</t>
  </si>
  <si>
    <t>Airsis</t>
  </si>
  <si>
    <t>Vology</t>
  </si>
  <si>
    <t>Canidium</t>
  </si>
  <si>
    <t>W&amp;W Fiberglass Tank</t>
  </si>
  <si>
    <t>Pampa</t>
  </si>
  <si>
    <t>Amarillo TX</t>
  </si>
  <si>
    <t>Unidine</t>
  </si>
  <si>
    <t>Novae</t>
  </si>
  <si>
    <t>Markle</t>
  </si>
  <si>
    <t>Huntington IN</t>
  </si>
  <si>
    <t>ABS Technology Architects</t>
  </si>
  <si>
    <t>Flexible Assembly Systems</t>
  </si>
  <si>
    <t>Innovative Commercial Environments</t>
  </si>
  <si>
    <t>Logistics Plus</t>
  </si>
  <si>
    <t>Erie</t>
  </si>
  <si>
    <t>Erie PA</t>
  </si>
  <si>
    <t>AmWINS Group</t>
  </si>
  <si>
    <t>ARGO</t>
  </si>
  <si>
    <t>FutureNet Group</t>
  </si>
  <si>
    <t>Floor &amp; Wall</t>
  </si>
  <si>
    <t>Roselle</t>
  </si>
  <si>
    <t>Atomic Object</t>
  </si>
  <si>
    <t>EC Concrete</t>
  </si>
  <si>
    <t>360IT Partners</t>
  </si>
  <si>
    <t>MESH | Integrated Marketing &amp; Advertising</t>
  </si>
  <si>
    <t>Get In Shape Franchise</t>
  </si>
  <si>
    <t>SAI Systems</t>
  </si>
  <si>
    <t>Kremin</t>
  </si>
  <si>
    <t>Saginaw</t>
  </si>
  <si>
    <t>Saginaw-Saginaw Township North MI</t>
  </si>
  <si>
    <t>SmartSign.com</t>
  </si>
  <si>
    <t>QuoteWizard</t>
  </si>
  <si>
    <t>Workplace Solutions</t>
  </si>
  <si>
    <t>MKD Electric</t>
  </si>
  <si>
    <t>White Arrow</t>
  </si>
  <si>
    <t>Commerce</t>
  </si>
  <si>
    <t>Wizard Studios NY</t>
  </si>
  <si>
    <t>Valley Rubber</t>
  </si>
  <si>
    <t>Falkville</t>
  </si>
  <si>
    <t>Cullman AL</t>
  </si>
  <si>
    <t>Peloton Advantage</t>
  </si>
  <si>
    <t>Educere</t>
  </si>
  <si>
    <t>Ambler</t>
  </si>
  <si>
    <t>HDS</t>
  </si>
  <si>
    <t>Enertechnix</t>
  </si>
  <si>
    <t>Maple Valley</t>
  </si>
  <si>
    <t>DW Smith Associates</t>
  </si>
  <si>
    <t>MEC</t>
  </si>
  <si>
    <t>Mayville</t>
  </si>
  <si>
    <t>Beaver Dam WI</t>
  </si>
  <si>
    <t>CivicPlus</t>
  </si>
  <si>
    <t>Manhattan</t>
  </si>
  <si>
    <t>Manhattan KS</t>
  </si>
  <si>
    <t>LRA Worldwide</t>
  </si>
  <si>
    <t>The Intersect Group</t>
  </si>
  <si>
    <t>iTech Solutions</t>
  </si>
  <si>
    <t>Rebel Industries</t>
  </si>
  <si>
    <t>Floor Mechanics</t>
  </si>
  <si>
    <t>Wave Direct</t>
  </si>
  <si>
    <t>Cape Coral</t>
  </si>
  <si>
    <t>Outside the Lines</t>
  </si>
  <si>
    <t>Access Point</t>
  </si>
  <si>
    <t>BioPharm Systems</t>
  </si>
  <si>
    <t>Xcentric</t>
  </si>
  <si>
    <t>Dietitians On Demand</t>
  </si>
  <si>
    <t>InRule Technology</t>
  </si>
  <si>
    <t>King Retail Solutions</t>
  </si>
  <si>
    <t>Eugene-Springfield OR</t>
  </si>
  <si>
    <t>Apparatus</t>
  </si>
  <si>
    <t>Messinas</t>
  </si>
  <si>
    <t>GaN</t>
  </si>
  <si>
    <t>Lamination Depot</t>
  </si>
  <si>
    <t>C2C Outdoor</t>
  </si>
  <si>
    <t>TekLinks</t>
  </si>
  <si>
    <t>Red Arch Solutions</t>
  </si>
  <si>
    <t>FishNet Security</t>
  </si>
  <si>
    <t>Actian</t>
  </si>
  <si>
    <t>AKT Enterprises</t>
  </si>
  <si>
    <t>Mankin Media Systems</t>
  </si>
  <si>
    <t>PSC Group</t>
  </si>
  <si>
    <t>Benjamin Foods</t>
  </si>
  <si>
    <t>Hatboro</t>
  </si>
  <si>
    <t>New Ravenna</t>
  </si>
  <si>
    <t>Exmore</t>
  </si>
  <si>
    <t>BUMI</t>
  </si>
  <si>
    <t>Vertical Integration</t>
  </si>
  <si>
    <t>Farmer Environmental Group</t>
  </si>
  <si>
    <t>Oxagile</t>
  </si>
  <si>
    <t>Stratom</t>
  </si>
  <si>
    <t>FSO Onsite Outsourcing</t>
  </si>
  <si>
    <t>Prime Technology Group</t>
  </si>
  <si>
    <t>Jackson River</t>
  </si>
  <si>
    <t>Technology Professionals (Houma LA)</t>
  </si>
  <si>
    <t>Houma</t>
  </si>
  <si>
    <t>Houma-Bayou Cane-Thibodaux LA</t>
  </si>
  <si>
    <t>CaseStack</t>
  </si>
  <si>
    <t>SafeNet Consulting</t>
  </si>
  <si>
    <t>Braxton Science &amp; Technology Group</t>
  </si>
  <si>
    <t>Advantage Media Group</t>
  </si>
  <si>
    <t>Marathon Consulting (Brooklyn NY)</t>
  </si>
  <si>
    <t>Stevens Construction</t>
  </si>
  <si>
    <t>Tilted Kilt Franchsie Operating</t>
  </si>
  <si>
    <t>Employment Screening Services</t>
  </si>
  <si>
    <t>U.S. Gas &amp; Electric</t>
  </si>
  <si>
    <t>Paramount Software Solutions</t>
  </si>
  <si>
    <t>Capstone Information Technologies</t>
  </si>
  <si>
    <t>ServerCentral</t>
  </si>
  <si>
    <t>Ex-it Technologies</t>
  </si>
  <si>
    <t>Protingent</t>
  </si>
  <si>
    <t>Hiller Plumbing Heating &amp; Cooling</t>
  </si>
  <si>
    <t>Certified Languages International</t>
  </si>
  <si>
    <t>Material Handling Services</t>
  </si>
  <si>
    <t>Perrysburg</t>
  </si>
  <si>
    <t>MorganFranklin Consulting</t>
  </si>
  <si>
    <t>No-IP</t>
  </si>
  <si>
    <t>Malace Associates</t>
  </si>
  <si>
    <t>Tinitron</t>
  </si>
  <si>
    <t>Nexus Systems</t>
  </si>
  <si>
    <t>Health Solutions</t>
  </si>
  <si>
    <t>Tiny Tots Therapy</t>
  </si>
  <si>
    <t>Scotch Plains</t>
  </si>
  <si>
    <t>IMS ExpertServices</t>
  </si>
  <si>
    <t>Dominion Payroll Services</t>
  </si>
  <si>
    <t>KellyMitchell</t>
  </si>
  <si>
    <t>Marstel-Day</t>
  </si>
  <si>
    <t>JBL Resources</t>
  </si>
  <si>
    <t>Bonfiglioli USA</t>
  </si>
  <si>
    <t>Hebron</t>
  </si>
  <si>
    <t>Eco-Energy Global Biofuels</t>
  </si>
  <si>
    <t>ProSphere</t>
  </si>
  <si>
    <t>Method Technologies</t>
  </si>
  <si>
    <t>Diablo Media</t>
  </si>
  <si>
    <t>New Tech Global</t>
  </si>
  <si>
    <t>U.S. Translation Company</t>
  </si>
  <si>
    <t>EdgeSys</t>
  </si>
  <si>
    <t>Marathon Consulting (Virginia Beach VA)</t>
  </si>
  <si>
    <t>Genox Transportation</t>
  </si>
  <si>
    <t>Product Support Solutions</t>
  </si>
  <si>
    <t>Great Lakes Home Health &amp; Hospice</t>
  </si>
  <si>
    <t>Southern Light</t>
  </si>
  <si>
    <t>Viztek</t>
  </si>
  <si>
    <t>Garner</t>
  </si>
  <si>
    <t>Benjamin Franklin Plumbing</t>
  </si>
  <si>
    <t>Fiberstar</t>
  </si>
  <si>
    <t>River Falls</t>
  </si>
  <si>
    <t>Strata Decision Technology</t>
  </si>
  <si>
    <t>DBAK</t>
  </si>
  <si>
    <t>TCG</t>
  </si>
  <si>
    <t>Americollect</t>
  </si>
  <si>
    <t>Manitowoc</t>
  </si>
  <si>
    <t>Manitowoc WI</t>
  </si>
  <si>
    <t>The DZAP Group</t>
  </si>
  <si>
    <t>Junkluggers</t>
  </si>
  <si>
    <t>GoMedigap</t>
  </si>
  <si>
    <t>Round Rock</t>
  </si>
  <si>
    <t>B2Gnow</t>
  </si>
  <si>
    <t>BuyCalls</t>
  </si>
  <si>
    <t>Southern Pines</t>
  </si>
  <si>
    <t>Southern Pines-Pinehurst NC</t>
  </si>
  <si>
    <t>Free For All</t>
  </si>
  <si>
    <t>Chestnut Exploration Companies</t>
  </si>
  <si>
    <t>Trans-Expedite</t>
  </si>
  <si>
    <t>El Paso</t>
  </si>
  <si>
    <t>El Paso TX</t>
  </si>
  <si>
    <t>Auto Drive 1</t>
  </si>
  <si>
    <t>West Bridgewater</t>
  </si>
  <si>
    <t>Fibertech Networks</t>
  </si>
  <si>
    <t>Mark Zweig</t>
  </si>
  <si>
    <t>Bellows Plumbing Heating &amp; Air</t>
  </si>
  <si>
    <t>Soquel</t>
  </si>
  <si>
    <t>Santa Cruz-Watsonville CA</t>
  </si>
  <si>
    <t>Independence Title</t>
  </si>
  <si>
    <t>Express Companies</t>
  </si>
  <si>
    <t>Encinitas</t>
  </si>
  <si>
    <t>Midwest Prototyping</t>
  </si>
  <si>
    <t>Blue Mounds</t>
  </si>
  <si>
    <t>Mark/Ryan Associates</t>
  </si>
  <si>
    <t>Main Event Caterers</t>
  </si>
  <si>
    <t>INSYS Group</t>
  </si>
  <si>
    <t>HR1 Services</t>
  </si>
  <si>
    <t>Junction Solutions</t>
  </si>
  <si>
    <t>Excalibur Exhibits</t>
  </si>
  <si>
    <t>iCIMS</t>
  </si>
  <si>
    <t>Safe Systems</t>
  </si>
  <si>
    <t>DPLOYIT</t>
  </si>
  <si>
    <t>Chex Finer Foods</t>
  </si>
  <si>
    <t>ConnectYourCare</t>
  </si>
  <si>
    <t>Dnutch Associates</t>
  </si>
  <si>
    <t>Methuen</t>
  </si>
  <si>
    <t>Lone Star Distribution</t>
  </si>
  <si>
    <t>Infinity Systems Engineering</t>
  </si>
  <si>
    <t>TekSolv</t>
  </si>
  <si>
    <t>Advantage Communications Group</t>
  </si>
  <si>
    <t>Roslyn Heights</t>
  </si>
  <si>
    <t>Music City Tents &amp; Events</t>
  </si>
  <si>
    <t>Employco USA</t>
  </si>
  <si>
    <t>Westmont</t>
  </si>
  <si>
    <t>eFileCabinet</t>
  </si>
  <si>
    <t>Xpanxion</t>
  </si>
  <si>
    <t>Centurion Service Group</t>
  </si>
  <si>
    <t>Melrose Park</t>
  </si>
  <si>
    <t>Jackson Design and Remodeling</t>
  </si>
  <si>
    <t>Southeast Restoration Group</t>
  </si>
  <si>
    <t>Patriot Risk Services</t>
  </si>
  <si>
    <t>Innovative-IDM</t>
  </si>
  <si>
    <t>Fish Consulting</t>
  </si>
  <si>
    <t>Apex Benefits Group</t>
  </si>
  <si>
    <t>VLG Advertising</t>
  </si>
  <si>
    <t>CJ Pony Parts</t>
  </si>
  <si>
    <t>Valkyrie Enterprises</t>
  </si>
  <si>
    <t>Cal Net Technology Group</t>
  </si>
  <si>
    <t>Chatsworth</t>
  </si>
  <si>
    <t>Jade Global</t>
  </si>
  <si>
    <t>Progressive Design Apparel</t>
  </si>
  <si>
    <t>Ja-Mar Roofing &amp; Sheet Metal</t>
  </si>
  <si>
    <t>CapTech Ventures</t>
  </si>
  <si>
    <t>DiamondBack Automotive Accessories</t>
  </si>
  <si>
    <t>Philipsburg</t>
  </si>
  <si>
    <t>State College PA</t>
  </si>
  <si>
    <t>Fathom (Valley View OH)</t>
  </si>
  <si>
    <t>LB&amp;A Certified Public Accountants</t>
  </si>
  <si>
    <t>Q.E.D.</t>
  </si>
  <si>
    <t>Isagenix International</t>
  </si>
  <si>
    <t>Global Data Solutions</t>
  </si>
  <si>
    <t>Bloomington-Normal IL</t>
  </si>
  <si>
    <t>Black Duck Software</t>
  </si>
  <si>
    <t>Wantman Group</t>
  </si>
  <si>
    <t>HealthHelp</t>
  </si>
  <si>
    <t>Avondale Strategic Partners</t>
  </si>
  <si>
    <t>ALAC International</t>
  </si>
  <si>
    <t>Maine Magazine/Maine Home Design</t>
  </si>
  <si>
    <t>Discovery Outsourcing</t>
  </si>
  <si>
    <t>Resolute Digital</t>
  </si>
  <si>
    <t>Ockham Development Group</t>
  </si>
  <si>
    <t>Gap Intelligence</t>
  </si>
  <si>
    <t>Portfolio Solutions</t>
  </si>
  <si>
    <t>Gecko Hospitality</t>
  </si>
  <si>
    <t>Media Prowler</t>
  </si>
  <si>
    <t>One Call Now</t>
  </si>
  <si>
    <t>Greenville OH</t>
  </si>
  <si>
    <t>IQ Office Products</t>
  </si>
  <si>
    <t>Jimmy Beans Wool</t>
  </si>
  <si>
    <t>Fierce</t>
  </si>
  <si>
    <t>Mansion Athletics</t>
  </si>
  <si>
    <t>RTL Networks</t>
  </si>
  <si>
    <t>Apposite Technologies</t>
  </si>
  <si>
    <t>DiggyPOD</t>
  </si>
  <si>
    <t>Tecumseh</t>
  </si>
  <si>
    <t>Adrian MI</t>
  </si>
  <si>
    <t>Quest Products</t>
  </si>
  <si>
    <t>FindTape.com</t>
  </si>
  <si>
    <t>Skillman</t>
  </si>
  <si>
    <t>BOS Security</t>
  </si>
  <si>
    <t>Athens-Clarke GA</t>
  </si>
  <si>
    <t>GL Group</t>
  </si>
  <si>
    <t>Keystone Compliance</t>
  </si>
  <si>
    <t>Payscape Advisors</t>
  </si>
  <si>
    <t>Dobi &amp; Associates</t>
  </si>
  <si>
    <t>San DIego</t>
  </si>
  <si>
    <t>Power Pro-Tech Services</t>
  </si>
  <si>
    <t>PlasticPrinters.com</t>
  </si>
  <si>
    <t>AOD Software</t>
  </si>
  <si>
    <t>Prognos</t>
  </si>
  <si>
    <t>GolfTEC</t>
  </si>
  <si>
    <t>iovation</t>
  </si>
  <si>
    <t>Nordis Direct</t>
  </si>
  <si>
    <t>Equus Software</t>
  </si>
  <si>
    <t>Purple Wave</t>
  </si>
  <si>
    <t>First Family Insurance</t>
  </si>
  <si>
    <t>Lehigh Acres</t>
  </si>
  <si>
    <t>Cornerstone Mortgage</t>
  </si>
  <si>
    <t>Ticket Alternative</t>
  </si>
  <si>
    <t>TTi Global</t>
  </si>
  <si>
    <t>Leading EDJE</t>
  </si>
  <si>
    <t>Galena</t>
  </si>
  <si>
    <t>LifeScript</t>
  </si>
  <si>
    <t>PayrollCentric</t>
  </si>
  <si>
    <t>iD Additives</t>
  </si>
  <si>
    <t>La Grange</t>
  </si>
  <si>
    <t>NovaVision</t>
  </si>
  <si>
    <t>Optimal Strategix Group</t>
  </si>
  <si>
    <t>Nyhus Communications</t>
  </si>
  <si>
    <t>Office Furniture NOW</t>
  </si>
  <si>
    <t>ConsumerBase</t>
  </si>
  <si>
    <t>Lorven Technologies</t>
  </si>
  <si>
    <t>The Ellison Nursing Group</t>
  </si>
  <si>
    <t>G2 Web Services</t>
  </si>
  <si>
    <t>Street Moda</t>
  </si>
  <si>
    <t>TriNet</t>
  </si>
  <si>
    <t>San Leandro</t>
  </si>
  <si>
    <t>DataBank</t>
  </si>
  <si>
    <t>Customer Centricity</t>
  </si>
  <si>
    <t>Cal-American Homes</t>
  </si>
  <si>
    <t>Claremont</t>
  </si>
  <si>
    <t>US Diagnostics</t>
  </si>
  <si>
    <t>LawLogix Group</t>
  </si>
  <si>
    <t>Stratus Video Interpreting</t>
  </si>
  <si>
    <t>eSolutions</t>
  </si>
  <si>
    <t>Olathe</t>
  </si>
  <si>
    <t>Sikich LLP</t>
  </si>
  <si>
    <t>Monterrey Security</t>
  </si>
  <si>
    <t>Accelera Solutions</t>
  </si>
  <si>
    <t>TruPay</t>
  </si>
  <si>
    <t>Mishawaka</t>
  </si>
  <si>
    <t>Ryan</t>
  </si>
  <si>
    <t>Bayforce</t>
  </si>
  <si>
    <t>Therapy Source</t>
  </si>
  <si>
    <t>BravoTECH</t>
  </si>
  <si>
    <t>ZAP Engineering &amp; Construction Services</t>
  </si>
  <si>
    <t>Stream Companies</t>
  </si>
  <si>
    <t>Onco360</t>
  </si>
  <si>
    <t>GoodMortgage.com</t>
  </si>
  <si>
    <t>Puzzled</t>
  </si>
  <si>
    <t>FactorTrust</t>
  </si>
  <si>
    <t>The Service Fort</t>
  </si>
  <si>
    <t>Intetics</t>
  </si>
  <si>
    <t>Wilmette</t>
  </si>
  <si>
    <t>The T1 Company</t>
  </si>
  <si>
    <t>TTS</t>
  </si>
  <si>
    <t>Walker Elliott</t>
  </si>
  <si>
    <t>Candle Warmers Etc.</t>
  </si>
  <si>
    <t>Woods Cross</t>
  </si>
  <si>
    <t>Link Technologies</t>
  </si>
  <si>
    <t>Secure Banking Solutions</t>
  </si>
  <si>
    <t>Blink Marketing</t>
  </si>
  <si>
    <t>CCX</t>
  </si>
  <si>
    <t>Red Level Networks</t>
  </si>
  <si>
    <t>ProKarma</t>
  </si>
  <si>
    <t>USAePay</t>
  </si>
  <si>
    <t>SaltWorks</t>
  </si>
  <si>
    <t>Woodinville</t>
  </si>
  <si>
    <t>RoboVent</t>
  </si>
  <si>
    <t>Reddy Care Physical Therapy</t>
  </si>
  <si>
    <t>Federal Staffing Resources</t>
  </si>
  <si>
    <t>Oasis Outsourcing</t>
  </si>
  <si>
    <t>Revenue Enterprises</t>
  </si>
  <si>
    <t>V-Soft Consulting Group</t>
  </si>
  <si>
    <t>Zicom</t>
  </si>
  <si>
    <t>Javen Technologies</t>
  </si>
  <si>
    <t>Blue Oak Energy</t>
  </si>
  <si>
    <t>Davis</t>
  </si>
  <si>
    <t>Polymer Technology Systems</t>
  </si>
  <si>
    <t>Rockford-Ettco Procunier</t>
  </si>
  <si>
    <t>Lakeland</t>
  </si>
  <si>
    <t>Xymogen</t>
  </si>
  <si>
    <t>Purk &amp; Associates</t>
  </si>
  <si>
    <t>VGMarket</t>
  </si>
  <si>
    <t>Journey Mexico</t>
  </si>
  <si>
    <t>TrueNorth Travel Solutions</t>
  </si>
  <si>
    <t>Frankel Media Group</t>
  </si>
  <si>
    <t>Newberry</t>
  </si>
  <si>
    <t>Gainesville FL</t>
  </si>
  <si>
    <t>Allen Edmonds</t>
  </si>
  <si>
    <t>TopSpot Internet Marketing</t>
  </si>
  <si>
    <t>Advantage Technologies</t>
  </si>
  <si>
    <t>Archon Information Systems</t>
  </si>
  <si>
    <t>MCAD Technologies</t>
  </si>
  <si>
    <t>Practice Velocity</t>
  </si>
  <si>
    <t>Machesney Park</t>
  </si>
  <si>
    <t>Exploring.com</t>
  </si>
  <si>
    <t>Fors Marsh Group</t>
  </si>
  <si>
    <t>Rentex Computer &amp; Audio Visual Rentals</t>
  </si>
  <si>
    <t>Media Fusion</t>
  </si>
  <si>
    <t>Lightwell</t>
  </si>
  <si>
    <t>SRS Software</t>
  </si>
  <si>
    <t>Montvale</t>
  </si>
  <si>
    <t>Davis Strategic Innovations</t>
  </si>
  <si>
    <t>Bradsby Group</t>
  </si>
  <si>
    <t>Legacy Contracting Solutions</t>
  </si>
  <si>
    <t>Lake Park</t>
  </si>
  <si>
    <t>Satisfyd</t>
  </si>
  <si>
    <t>Green Peak Partners</t>
  </si>
  <si>
    <t>Ace Exhibits</t>
  </si>
  <si>
    <t>Secured Network Services</t>
  </si>
  <si>
    <t>Liquid Web</t>
  </si>
  <si>
    <t>Program Productions</t>
  </si>
  <si>
    <t>S&amp;F</t>
  </si>
  <si>
    <t>Armedia</t>
  </si>
  <si>
    <t>EMS Software by DEA</t>
  </si>
  <si>
    <t>Servisfirst Bancshares</t>
  </si>
  <si>
    <t>Jackson Technical</t>
  </si>
  <si>
    <t>Sundog</t>
  </si>
  <si>
    <t>BEAR Data Systems</t>
  </si>
  <si>
    <t>Professional Disability Associates</t>
  </si>
  <si>
    <t>Pacific Dental Services</t>
  </si>
  <si>
    <t>Worthwhile</t>
  </si>
  <si>
    <t>iPROMOTEu</t>
  </si>
  <si>
    <t>Milk + Honey</t>
  </si>
  <si>
    <t>OCP Group</t>
  </si>
  <si>
    <t>GourmetGiftBaskets.com</t>
  </si>
  <si>
    <t>Kingston</t>
  </si>
  <si>
    <t>Prophet</t>
  </si>
  <si>
    <t>Integrated Resources</t>
  </si>
  <si>
    <t>Regal Financial Group</t>
  </si>
  <si>
    <t>Website Pipeline</t>
  </si>
  <si>
    <t>Salas O'Brien Engineering</t>
  </si>
  <si>
    <t>Chess4Life</t>
  </si>
  <si>
    <t>HeadStream</t>
  </si>
  <si>
    <t>Wood Gutmann &amp; Bogart</t>
  </si>
  <si>
    <t>KSS</t>
  </si>
  <si>
    <t>Synergetic Information Systems</t>
  </si>
  <si>
    <t>InboxDollars</t>
  </si>
  <si>
    <t>Mendota Heights</t>
  </si>
  <si>
    <t>U.S. Pavement Services</t>
  </si>
  <si>
    <t>GreenTechnologies</t>
  </si>
  <si>
    <t>Gainesville</t>
  </si>
  <si>
    <t>Concierge Auctions</t>
  </si>
  <si>
    <t>Netchex</t>
  </si>
  <si>
    <t>Mandeville</t>
  </si>
  <si>
    <t>Squaremouth</t>
  </si>
  <si>
    <t>WCCT Global</t>
  </si>
  <si>
    <t>Cypress</t>
  </si>
  <si>
    <t>Alvarez Technology Group</t>
  </si>
  <si>
    <t>Salinas</t>
  </si>
  <si>
    <t>Switchfast Technologies</t>
  </si>
  <si>
    <t>Wovenware</t>
  </si>
  <si>
    <t>San Juan</t>
  </si>
  <si>
    <t>Kasa Companies</t>
  </si>
  <si>
    <t>Salina</t>
  </si>
  <si>
    <t>Set and Service Resources</t>
  </si>
  <si>
    <t>Alliance Solutions Group (Independence OH)</t>
  </si>
  <si>
    <t>Stablenet</t>
  </si>
  <si>
    <t>Intertech</t>
  </si>
  <si>
    <t>4IT</t>
  </si>
  <si>
    <t>Zumasys</t>
  </si>
  <si>
    <t>Franklin Loan Center</t>
  </si>
  <si>
    <t>eGroup</t>
  </si>
  <si>
    <t>Cecchetti Wine Company</t>
  </si>
  <si>
    <t>Vineburg</t>
  </si>
  <si>
    <t>The Online 401(k)</t>
  </si>
  <si>
    <t>InfoRelay</t>
  </si>
  <si>
    <t>RSDCGroup</t>
  </si>
  <si>
    <t>Mindscape at Hanon McKendry</t>
  </si>
  <si>
    <t>Bit-Wizards</t>
  </si>
  <si>
    <t>SEI - Boston</t>
  </si>
  <si>
    <t>SyCom Technologies</t>
  </si>
  <si>
    <t>Kimray</t>
  </si>
  <si>
    <t>Kaztronix</t>
  </si>
  <si>
    <t>Open Systems Technologies</t>
  </si>
  <si>
    <t>The Wire Shop</t>
  </si>
  <si>
    <t>Fort Valley</t>
  </si>
  <si>
    <t>Public Identity</t>
  </si>
  <si>
    <t>Quinn Emanuel</t>
  </si>
  <si>
    <t>Silicon Mechanics</t>
  </si>
  <si>
    <t>Fitz Design</t>
  </si>
  <si>
    <t>Punta Gorda</t>
  </si>
  <si>
    <t>Punta Gorda FL</t>
  </si>
  <si>
    <t>Ahead</t>
  </si>
  <si>
    <t>WorkSmart</t>
  </si>
  <si>
    <t>ConnectWise</t>
  </si>
  <si>
    <t>The Learning Experience Academy of Early Education</t>
  </si>
  <si>
    <t>Euro-Pro</t>
  </si>
  <si>
    <t>Balihoo</t>
  </si>
  <si>
    <t>CPO Commerce</t>
  </si>
  <si>
    <t>History Associates</t>
  </si>
  <si>
    <t>Phantom Technical Services</t>
  </si>
  <si>
    <t>Customized Energy Solutions</t>
  </si>
  <si>
    <t>Halloran Consulting Group</t>
  </si>
  <si>
    <t>Data Network Solutions</t>
  </si>
  <si>
    <t>Chapin</t>
  </si>
  <si>
    <t>Edgeware Computers</t>
  </si>
  <si>
    <t>Virtium Technology</t>
  </si>
  <si>
    <t>Rancho Santa Margarita</t>
  </si>
  <si>
    <t>Prairie City Bakery</t>
  </si>
  <si>
    <t>Supply Chain Solutions</t>
  </si>
  <si>
    <t>ISPA Technology</t>
  </si>
  <si>
    <t>Centreville</t>
  </si>
  <si>
    <t>Lumark Technologies</t>
  </si>
  <si>
    <t>DataStaff</t>
  </si>
  <si>
    <t>BRIDGE Energy Group</t>
  </si>
  <si>
    <t>4Wall Lighting</t>
  </si>
  <si>
    <t>Zak Products</t>
  </si>
  <si>
    <t>Scale Finance</t>
  </si>
  <si>
    <t>Amphastar Pharmaceuticals</t>
  </si>
  <si>
    <t>Rancho Cucamonga</t>
  </si>
  <si>
    <t>The Saywitz Company</t>
  </si>
  <si>
    <t>Armor Protective Packaging</t>
  </si>
  <si>
    <t>Howell</t>
  </si>
  <si>
    <t>Berkshire Hathaway HomeServices Nevada Arizona Properties</t>
  </si>
  <si>
    <t>AMG &amp; Associates</t>
  </si>
  <si>
    <t>Ladd Family Pharmacy</t>
  </si>
  <si>
    <t>CheapCaribbean.com</t>
  </si>
  <si>
    <t>US Patriot</t>
  </si>
  <si>
    <t>TCC Software Solutions</t>
  </si>
  <si>
    <t>Workplace Options</t>
  </si>
  <si>
    <t>Heartland Business Systems</t>
  </si>
  <si>
    <t>Little Chute</t>
  </si>
  <si>
    <t>M3 Glass Technologies</t>
  </si>
  <si>
    <t>Trinity Logistics</t>
  </si>
  <si>
    <t>Seaford</t>
  </si>
  <si>
    <t>Masergy Communication</t>
  </si>
  <si>
    <t>Confirmation.com</t>
  </si>
  <si>
    <t>Benko Products</t>
  </si>
  <si>
    <t>Sheffield Village</t>
  </si>
  <si>
    <t>Calibre One</t>
  </si>
  <si>
    <t>DesignSensory</t>
  </si>
  <si>
    <t>Edifecs</t>
  </si>
  <si>
    <t>SwipeClock</t>
  </si>
  <si>
    <t>RateSpecial Interactive</t>
  </si>
  <si>
    <t>MAU Workforce Solutions</t>
  </si>
  <si>
    <t>Jones &amp; Frank</t>
  </si>
  <si>
    <t>P-Fleet</t>
  </si>
  <si>
    <t>National Electronic Attachment</t>
  </si>
  <si>
    <t>Intelligent Interiors</t>
  </si>
  <si>
    <t>The Everest Equity Company</t>
  </si>
  <si>
    <t>Suffern</t>
  </si>
  <si>
    <t>AfterCollege</t>
  </si>
  <si>
    <t>US Med-Equip</t>
  </si>
  <si>
    <t>GlowTouch Technologies</t>
  </si>
  <si>
    <t>BlackRapid</t>
  </si>
  <si>
    <t>The Brooks Group</t>
  </si>
  <si>
    <t>MS Companies</t>
  </si>
  <si>
    <t>ODUrent.com</t>
  </si>
  <si>
    <t>Atyeti</t>
  </si>
  <si>
    <t>Sendero</t>
  </si>
  <si>
    <t>Audigy Group</t>
  </si>
  <si>
    <t>Opus Events Agency</t>
  </si>
  <si>
    <t>Pentec Health</t>
  </si>
  <si>
    <t>Boothwyn</t>
  </si>
  <si>
    <t>Carolina Management Team</t>
  </si>
  <si>
    <t>Enka</t>
  </si>
  <si>
    <t>Bull Engineered Products</t>
  </si>
  <si>
    <t>Monogram Food Solutions</t>
  </si>
  <si>
    <t>LaSalle Network</t>
  </si>
  <si>
    <t>ICE Technologies</t>
  </si>
  <si>
    <t>Pella</t>
  </si>
  <si>
    <t>Oskaloosa IA</t>
  </si>
  <si>
    <t>Apprio</t>
  </si>
  <si>
    <t>interRel Consulting Partners</t>
  </si>
  <si>
    <t>Seahorse Bioscience</t>
  </si>
  <si>
    <t>RailPros</t>
  </si>
  <si>
    <t>iDiscovery Solutions</t>
  </si>
  <si>
    <t>Tribridge</t>
  </si>
  <si>
    <t>Birds Barbershop</t>
  </si>
  <si>
    <t>Beck Ag</t>
  </si>
  <si>
    <t>Sioux City IA-NE-SD</t>
  </si>
  <si>
    <t>HireNetworks</t>
  </si>
  <si>
    <t>Seniors Home Care</t>
  </si>
  <si>
    <t>Piston</t>
  </si>
  <si>
    <t>Eliassen Group</t>
  </si>
  <si>
    <t>Feeney Wireless</t>
  </si>
  <si>
    <t>Portfolio Creative</t>
  </si>
  <si>
    <t>Covenant Security Solutions</t>
  </si>
  <si>
    <t>Great Britain Tile</t>
  </si>
  <si>
    <t>Land O' Lakes</t>
  </si>
  <si>
    <t>Quantum Vision</t>
  </si>
  <si>
    <t>Riverside Fence</t>
  </si>
  <si>
    <t>Cape Medical Supply</t>
  </si>
  <si>
    <t>Sandwich</t>
  </si>
  <si>
    <t>Lawn Dawg</t>
  </si>
  <si>
    <t>Nashua</t>
  </si>
  <si>
    <t>Technical Resources International</t>
  </si>
  <si>
    <t>HNI</t>
  </si>
  <si>
    <t>New Berlin</t>
  </si>
  <si>
    <t>Impinj</t>
  </si>
  <si>
    <t>OnSight</t>
  </si>
  <si>
    <t>Pyramid Consulting</t>
  </si>
  <si>
    <t>The Doyle Group</t>
  </si>
  <si>
    <t>Dynamis</t>
  </si>
  <si>
    <t>I.C.E. Service Group</t>
  </si>
  <si>
    <t>Ambridge</t>
  </si>
  <si>
    <t>CGR Products</t>
  </si>
  <si>
    <t>My Lineage</t>
  </si>
  <si>
    <t>BlueDot Medical</t>
  </si>
  <si>
    <t>SignUp4</t>
  </si>
  <si>
    <t>Caleris</t>
  </si>
  <si>
    <t>NorthStar Financial Services Group</t>
  </si>
  <si>
    <t>Burnham Benefits Insurance Services</t>
  </si>
  <si>
    <t>Victory Transportation Systems</t>
  </si>
  <si>
    <t>myMatrixx</t>
  </si>
  <si>
    <t>Pro Mach</t>
  </si>
  <si>
    <t>Capital Title of Texas</t>
  </si>
  <si>
    <t>Professional Capital Services</t>
  </si>
  <si>
    <t>HomeExchange.com</t>
  </si>
  <si>
    <t>Walton Isaacson</t>
  </si>
  <si>
    <t>Fine Designs</t>
  </si>
  <si>
    <t>eClinicalWorks</t>
  </si>
  <si>
    <t>WayPoint Systems</t>
  </si>
  <si>
    <t>Electronic Cash Systems</t>
  </si>
  <si>
    <t>Foothill Ranch</t>
  </si>
  <si>
    <t>Premium 2000+ Warranties</t>
  </si>
  <si>
    <t>Therapeutic Interventions</t>
  </si>
  <si>
    <t>Belle Haven</t>
  </si>
  <si>
    <t>On-Site Fuel Service</t>
  </si>
  <si>
    <t>M&amp;S Technologies</t>
  </si>
  <si>
    <t>Purchasing Power</t>
  </si>
  <si>
    <t>Bomgar</t>
  </si>
  <si>
    <t>Ridgeland</t>
  </si>
  <si>
    <t>Third Door Media</t>
  </si>
  <si>
    <t>CNS</t>
  </si>
  <si>
    <t>Smart Source</t>
  </si>
  <si>
    <t>Imagination Technologies/FRS</t>
  </si>
  <si>
    <t>Orion Financial Group</t>
  </si>
  <si>
    <t>MedExpress Pharmacy</t>
  </si>
  <si>
    <t>Salisbury NC</t>
  </si>
  <si>
    <t>Network Data Systems</t>
  </si>
  <si>
    <t>Convergence Acceleration Solutions</t>
  </si>
  <si>
    <t>UniFocus</t>
  </si>
  <si>
    <t>Sutoer Solutions</t>
  </si>
  <si>
    <t>Hinsdale</t>
  </si>
  <si>
    <t>Parkway Construction &amp; Associates</t>
  </si>
  <si>
    <t>Prosek Partners</t>
  </si>
  <si>
    <t>GiftCards.com</t>
  </si>
  <si>
    <t>Barber Martin Agency</t>
  </si>
  <si>
    <t>Huron Valley Financial</t>
  </si>
  <si>
    <t>MetroStar Systems</t>
  </si>
  <si>
    <t>Forte Payment Systems</t>
  </si>
  <si>
    <t>Greenchem Industries</t>
  </si>
  <si>
    <t>Blue Chair</t>
  </si>
  <si>
    <t>ReEmployAbility</t>
  </si>
  <si>
    <t>Meetings &amp; Incentives Worldwide</t>
  </si>
  <si>
    <t>Caledonia</t>
  </si>
  <si>
    <t>Racine WI</t>
  </si>
  <si>
    <t>Focus School Software</t>
  </si>
  <si>
    <t>Blue &amp; Associates</t>
  </si>
  <si>
    <t>TMI Consulting</t>
  </si>
  <si>
    <t>Mint Advertising</t>
  </si>
  <si>
    <t>Aventure Aviation</t>
  </si>
  <si>
    <t>714 Tickets</t>
  </si>
  <si>
    <t>Daddies Board Shop</t>
  </si>
  <si>
    <t>Payroll Management</t>
  </si>
  <si>
    <t>Cal-Tex Protective Coatings</t>
  </si>
  <si>
    <t>Schertz</t>
  </si>
  <si>
    <t>Atlantic Metro Communications</t>
  </si>
  <si>
    <t>IntelliGenesis</t>
  </si>
  <si>
    <t>Business Communications Management</t>
  </si>
  <si>
    <t>AMP Group</t>
  </si>
  <si>
    <t>Dr. Randolph's Ageless &amp; Wellness Medical Center</t>
  </si>
  <si>
    <t>Global Reach Internet Productions</t>
  </si>
  <si>
    <t>Ames</t>
  </si>
  <si>
    <t>Ames IA</t>
  </si>
  <si>
    <t>Windy City Limousine</t>
  </si>
  <si>
    <t>Franklin Park</t>
  </si>
  <si>
    <t>Steven Douglas Associates</t>
  </si>
  <si>
    <t>Shepherd Insurance</t>
  </si>
  <si>
    <t>Waldron</t>
  </si>
  <si>
    <t>Major Facility Solutions</t>
  </si>
  <si>
    <t>Barberton</t>
  </si>
  <si>
    <t>CablesAndKits</t>
  </si>
  <si>
    <t>Buford</t>
  </si>
  <si>
    <t>HR Works</t>
  </si>
  <si>
    <t>US-Analytics</t>
  </si>
  <si>
    <t>Liberty Pumps</t>
  </si>
  <si>
    <t>Bergen</t>
  </si>
  <si>
    <t>Batavia NY</t>
  </si>
  <si>
    <t>Send Word Now</t>
  </si>
  <si>
    <t>Austin Manufacturing Services</t>
  </si>
  <si>
    <t>Pursuit of Excellence</t>
  </si>
  <si>
    <t>CWS Corporate Leasing</t>
  </si>
  <si>
    <t>B.I.Minds</t>
  </si>
  <si>
    <t>Milpitas</t>
  </si>
  <si>
    <t>Loving Pets</t>
  </si>
  <si>
    <t>TEKConn Services</t>
  </si>
  <si>
    <t>Apex Information Technologies</t>
  </si>
  <si>
    <t>Automation &amp; Control</t>
  </si>
  <si>
    <t>ProCPR</t>
  </si>
  <si>
    <t>Bee Line</t>
  </si>
  <si>
    <t>Acro Service</t>
  </si>
  <si>
    <t>BPA International</t>
  </si>
  <si>
    <t>Carle Place</t>
  </si>
  <si>
    <t>NPE</t>
  </si>
  <si>
    <t>Triune Infomatics</t>
  </si>
  <si>
    <t>Crockett Facilities Services</t>
  </si>
  <si>
    <t>Bowie</t>
  </si>
  <si>
    <t>Quality IT Partners</t>
  </si>
  <si>
    <t>Mount Airy</t>
  </si>
  <si>
    <t>Streamline Technologies</t>
  </si>
  <si>
    <t>Calypso St. Barth</t>
  </si>
  <si>
    <t>USA Mortgage</t>
  </si>
  <si>
    <t>ERP Analysts</t>
  </si>
  <si>
    <t>Prime Technological Services</t>
  </si>
  <si>
    <t>Allegient</t>
  </si>
  <si>
    <t>JMARK Business Solutions</t>
  </si>
  <si>
    <t>Dial800</t>
  </si>
  <si>
    <t>Creative Sign Designs</t>
  </si>
  <si>
    <t>RH Electronics</t>
  </si>
  <si>
    <t>Bar Harbor Foods</t>
  </si>
  <si>
    <t>Whiting</t>
  </si>
  <si>
    <t>QTRCO</t>
  </si>
  <si>
    <t>Tomball</t>
  </si>
  <si>
    <t>PDS Services</t>
  </si>
  <si>
    <t>RFID Global Solution</t>
  </si>
  <si>
    <t>Right at Home</t>
  </si>
  <si>
    <t>CopySource</t>
  </si>
  <si>
    <t>Ducts Unlimited Mechanical Systems</t>
  </si>
  <si>
    <t>Sutherland Global Services</t>
  </si>
  <si>
    <t>Pittsford</t>
  </si>
  <si>
    <t>Bear Staffing Services</t>
  </si>
  <si>
    <t>Registration Express Group</t>
  </si>
  <si>
    <t>Milestone Internet Marketing</t>
  </si>
  <si>
    <t>Weld Power Service Company</t>
  </si>
  <si>
    <t>Compliance Management International</t>
  </si>
  <si>
    <t>Prestige Staffing</t>
  </si>
  <si>
    <t>Manufacturing Technical Solutions</t>
  </si>
  <si>
    <t>Neogov</t>
  </si>
  <si>
    <t>Shooters</t>
  </si>
  <si>
    <t>Federal Management Partners</t>
  </si>
  <si>
    <t>Spectra Management</t>
  </si>
  <si>
    <t>Maxons Restorations</t>
  </si>
  <si>
    <t>SEI - Atlanta</t>
  </si>
  <si>
    <t>Integrated Care Management</t>
  </si>
  <si>
    <t>Phoenix Data</t>
  </si>
  <si>
    <t>Network FOB</t>
  </si>
  <si>
    <t>Momentum Consulting</t>
  </si>
  <si>
    <t>Miami Lakes</t>
  </si>
  <si>
    <t>Menlo Innovations</t>
  </si>
  <si>
    <t>Ram Supply Company</t>
  </si>
  <si>
    <t>National Vendor</t>
  </si>
  <si>
    <t>Symmetry</t>
  </si>
  <si>
    <t>Camellia Healthcare</t>
  </si>
  <si>
    <t>M-D Building Products</t>
  </si>
  <si>
    <t>Tantus Technologies</t>
  </si>
  <si>
    <t>The Seaton Companies</t>
  </si>
  <si>
    <t>Tully Rinckey</t>
  </si>
  <si>
    <t>Albany</t>
  </si>
  <si>
    <t>Tangerine Salon</t>
  </si>
  <si>
    <t>Coppell</t>
  </si>
  <si>
    <t>Neta Scientific</t>
  </si>
  <si>
    <t>Hainesport</t>
  </si>
  <si>
    <t>Saturn Freight Systems</t>
  </si>
  <si>
    <t>InVue Security</t>
  </si>
  <si>
    <t>PepperDash Technology</t>
  </si>
  <si>
    <t>3 Blind Mice Window Coverings</t>
  </si>
  <si>
    <t>LeadDog Marketing Group</t>
  </si>
  <si>
    <t>Industrial Revolution</t>
  </si>
  <si>
    <t>Commercial Capital Training Group</t>
  </si>
  <si>
    <t>The Basement</t>
  </si>
  <si>
    <t>Rural King Supply</t>
  </si>
  <si>
    <t>The Fresh Diet</t>
  </si>
  <si>
    <t>Isotech Pest Management</t>
  </si>
  <si>
    <t>Irwindale</t>
  </si>
  <si>
    <t>Best Transportation Services</t>
  </si>
  <si>
    <t>Woodridge</t>
  </si>
  <si>
    <t>ServarusRM</t>
  </si>
  <si>
    <t>Jarrett Logistics Systems</t>
  </si>
  <si>
    <t>Orrville</t>
  </si>
  <si>
    <t>Wooster OH</t>
  </si>
  <si>
    <t>The CAPROCK Group</t>
  </si>
  <si>
    <t>Carl Warren &amp; Company</t>
  </si>
  <si>
    <t>Hewins Financial Advisors</t>
  </si>
  <si>
    <t>Secured Retail Networks</t>
  </si>
  <si>
    <t>North Shore Pediatric Therapy</t>
  </si>
  <si>
    <t>Online Rewards</t>
  </si>
  <si>
    <t>Health Market Science</t>
  </si>
  <si>
    <t>Praxis</t>
  </si>
  <si>
    <t>FiberLight</t>
  </si>
  <si>
    <t>Flyers Energy</t>
  </si>
  <si>
    <t>Truckee-Grass Valley CA</t>
  </si>
  <si>
    <t>DTT</t>
  </si>
  <si>
    <t>South Miami Pharmacy</t>
  </si>
  <si>
    <t>Caring Senior Service</t>
  </si>
  <si>
    <t>Callis Communications</t>
  </si>
  <si>
    <t>New Glarus Brewing</t>
  </si>
  <si>
    <t>New Glarus</t>
  </si>
  <si>
    <t>Verma Systems</t>
  </si>
  <si>
    <t>Government Sourcing Solutions</t>
  </si>
  <si>
    <t>Fortis Construction</t>
  </si>
  <si>
    <t>Arlington Resources</t>
  </si>
  <si>
    <t>Advisors Mortgage Group</t>
  </si>
  <si>
    <t>TechAspect Solutions</t>
  </si>
  <si>
    <t>Rain</t>
  </si>
  <si>
    <t>Argent Capital Management</t>
  </si>
  <si>
    <t>Bolt Express</t>
  </si>
  <si>
    <t>Overgroup</t>
  </si>
  <si>
    <t>Spawn Ideas</t>
  </si>
  <si>
    <t>AK</t>
  </si>
  <si>
    <t>Anchorage</t>
  </si>
  <si>
    <t>Anchorage AK</t>
  </si>
  <si>
    <t>Logan A/C &amp; Heat Services</t>
  </si>
  <si>
    <t>Granite Telecommunications</t>
  </si>
  <si>
    <t>Infiniti HR</t>
  </si>
  <si>
    <t>Burtonsville</t>
  </si>
  <si>
    <t>LRXD</t>
  </si>
  <si>
    <t>SRP Environmental</t>
  </si>
  <si>
    <t>Firespring</t>
  </si>
  <si>
    <t>OTO Development</t>
  </si>
  <si>
    <t>Spartanburg</t>
  </si>
  <si>
    <t>Spartanburg SC</t>
  </si>
  <si>
    <t>Competitive Innovations</t>
  </si>
  <si>
    <t>ClassBook.com</t>
  </si>
  <si>
    <t>Castleton</t>
  </si>
  <si>
    <t>iT1</t>
  </si>
  <si>
    <t>EO Products</t>
  </si>
  <si>
    <t>TVGla</t>
  </si>
  <si>
    <t>Point Recognition</t>
  </si>
  <si>
    <t>Brunswick</t>
  </si>
  <si>
    <t>Advanta Industries</t>
  </si>
  <si>
    <t>Petersburg</t>
  </si>
  <si>
    <t>Monroe MI</t>
  </si>
  <si>
    <t>Arora Engineers</t>
  </si>
  <si>
    <t>Chadds Ford</t>
  </si>
  <si>
    <t>Straine Consulting</t>
  </si>
  <si>
    <t>BCT Consulting</t>
  </si>
  <si>
    <t>Auction Systems</t>
  </si>
  <si>
    <t>OTR Wheel Engineering</t>
  </si>
  <si>
    <t>Fox Collection Center</t>
  </si>
  <si>
    <t>Goodlettsville</t>
  </si>
  <si>
    <t>Talon</t>
  </si>
  <si>
    <t>Division-D</t>
  </si>
  <si>
    <t>Robins Kaplan</t>
  </si>
  <si>
    <t>iNDIGO Health Partners</t>
  </si>
  <si>
    <t>Full Visibility</t>
  </si>
  <si>
    <t>Client Solution Architects</t>
  </si>
  <si>
    <t>Mechanicsburg</t>
  </si>
  <si>
    <t>Bankwell Financial Group</t>
  </si>
  <si>
    <t>New Canaan</t>
  </si>
  <si>
    <t>Blood Hound Underground Utility Locators</t>
  </si>
  <si>
    <t>Brownsburg</t>
  </si>
  <si>
    <t>ProRecruiters</t>
  </si>
  <si>
    <t>The Myers Group</t>
  </si>
  <si>
    <t>OpinionLab</t>
  </si>
  <si>
    <t>Signarama Huntington NY</t>
  </si>
  <si>
    <t>Huntington Station</t>
  </si>
  <si>
    <t>Movoto</t>
  </si>
  <si>
    <t>M S International</t>
  </si>
  <si>
    <t>SDB Trade International</t>
  </si>
  <si>
    <t>Linx</t>
  </si>
  <si>
    <t>Academy Mortgage</t>
  </si>
  <si>
    <t>SparkHound</t>
  </si>
  <si>
    <t>ID Experts</t>
  </si>
  <si>
    <t>CETRA Language Solutions</t>
  </si>
  <si>
    <t>Elkins Park</t>
  </si>
  <si>
    <t>eMinutes</t>
  </si>
  <si>
    <t>KAVI Software</t>
  </si>
  <si>
    <t>EPIC Systems</t>
  </si>
  <si>
    <t>Executive Travel</t>
  </si>
  <si>
    <t>Fulcrum IT Services</t>
  </si>
  <si>
    <t>(add)ventures</t>
  </si>
  <si>
    <t>Defender Direct</t>
  </si>
  <si>
    <t>MotionPoint</t>
  </si>
  <si>
    <t>Coconut Creek</t>
  </si>
  <si>
    <t>Medina Plating</t>
  </si>
  <si>
    <t>Alliance Adjustment Group</t>
  </si>
  <si>
    <t>Doylestown</t>
  </si>
  <si>
    <t>Spring Works Utah</t>
  </si>
  <si>
    <t>London Guest Suites</t>
  </si>
  <si>
    <t>Two Men and a Truck International</t>
  </si>
  <si>
    <t>Reach Technology</t>
  </si>
  <si>
    <t>Education Management Solutions</t>
  </si>
  <si>
    <t>Community Impact Newspaper</t>
  </si>
  <si>
    <t>WingSwept</t>
  </si>
  <si>
    <t>Buchanan &amp; Edwards</t>
  </si>
  <si>
    <t>Native Hawaiian Veterans</t>
  </si>
  <si>
    <t>Asset Plus Companies</t>
  </si>
  <si>
    <t>Thermal Edge</t>
  </si>
  <si>
    <t>CyraCom</t>
  </si>
  <si>
    <t>Covenant Eyes</t>
  </si>
  <si>
    <t>Owosso</t>
  </si>
  <si>
    <t>Mobile One Courier &amp; Logistics</t>
  </si>
  <si>
    <t>Arrow Security</t>
  </si>
  <si>
    <t>Smithtown</t>
  </si>
  <si>
    <t>SnapCab</t>
  </si>
  <si>
    <t>Warrington</t>
  </si>
  <si>
    <t>House of Antique Hardware</t>
  </si>
  <si>
    <t>Latisys</t>
  </si>
  <si>
    <t>MyBinding.com</t>
  </si>
  <si>
    <t>Bluebird Network</t>
  </si>
  <si>
    <t>Positive Management Leadership</t>
  </si>
  <si>
    <t>Sobel Westex</t>
  </si>
  <si>
    <t>CSG Creative</t>
  </si>
  <si>
    <t>Point to Point Transportation Services</t>
  </si>
  <si>
    <t>Eco Lips</t>
  </si>
  <si>
    <t>Entech</t>
  </si>
  <si>
    <t>TriCore</t>
  </si>
  <si>
    <t>Robbinsville</t>
  </si>
  <si>
    <t>Velocity Technology Solutions</t>
  </si>
  <si>
    <t>Technomics</t>
  </si>
  <si>
    <t>Productivity Associates</t>
  </si>
  <si>
    <t>CH Reynolds</t>
  </si>
  <si>
    <t>Wingstop</t>
  </si>
  <si>
    <t>IMS Technology Services</t>
  </si>
  <si>
    <t>Garnet Valley</t>
  </si>
  <si>
    <t>bluemedia</t>
  </si>
  <si>
    <t>Mudge Fasteners</t>
  </si>
  <si>
    <t>Truepoint</t>
  </si>
  <si>
    <t>AFS Acceptance</t>
  </si>
  <si>
    <t>Innovative Office Solutions</t>
  </si>
  <si>
    <t>Softwriters</t>
  </si>
  <si>
    <t>Allison Park</t>
  </si>
  <si>
    <t>Greenland America</t>
  </si>
  <si>
    <t>Liberty Personnel Services</t>
  </si>
  <si>
    <t>iSi Environmental</t>
  </si>
  <si>
    <t>Primatics Financial</t>
  </si>
  <si>
    <t>Image Locations</t>
  </si>
  <si>
    <t>Express Diagnostics Int'l</t>
  </si>
  <si>
    <t>Blue Earth</t>
  </si>
  <si>
    <t>LED Source</t>
  </si>
  <si>
    <t>Wellington</t>
  </si>
  <si>
    <t>Interstate Companies</t>
  </si>
  <si>
    <t>AIO Network Solutions</t>
  </si>
  <si>
    <t>IdeaStream Consumer Products</t>
  </si>
  <si>
    <t>Gerstein Fisher</t>
  </si>
  <si>
    <t>Cassaday &amp; Company</t>
  </si>
  <si>
    <t>JBA Consulting Engineers</t>
  </si>
  <si>
    <t>Mid-Atlantic ProTel</t>
  </si>
  <si>
    <t>Martinsburg</t>
  </si>
  <si>
    <t>Chaparral Energy</t>
  </si>
  <si>
    <t>DMC Consultants</t>
  </si>
  <si>
    <t>FM Facility Maintenance</t>
  </si>
  <si>
    <t>Hartford</t>
  </si>
  <si>
    <t>Temporary Housing Directory</t>
  </si>
  <si>
    <t>Sentry Communications &amp; Security</t>
  </si>
  <si>
    <t>Media Brokers International</t>
  </si>
  <si>
    <t>Green Lawn Fertilizing</t>
  </si>
  <si>
    <t>PlanetOne Communications</t>
  </si>
  <si>
    <t>GST</t>
  </si>
  <si>
    <t>Cerritos</t>
  </si>
  <si>
    <t>Commercial Cutting &amp; Graphics</t>
  </si>
  <si>
    <t>Mansfield OH</t>
  </si>
  <si>
    <t>England Logistics</t>
  </si>
  <si>
    <t>Abacus Wealth Partners</t>
  </si>
  <si>
    <t>ITAD Solutions</t>
  </si>
  <si>
    <t>Blough Tech</t>
  </si>
  <si>
    <t>Cairo</t>
  </si>
  <si>
    <t>Bainbridge GA</t>
  </si>
  <si>
    <t>Informz</t>
  </si>
  <si>
    <t>LLBH Private Wealth Management</t>
  </si>
  <si>
    <t>Westport</t>
  </si>
  <si>
    <t>Demanko HLC Logistics</t>
  </si>
  <si>
    <t>Londonderry</t>
  </si>
  <si>
    <t>Infinity Consulting Solutions</t>
  </si>
  <si>
    <t>The Trade Group</t>
  </si>
  <si>
    <t>immixGroup</t>
  </si>
  <si>
    <t>MedRisk</t>
  </si>
  <si>
    <t>Xantrion</t>
  </si>
  <si>
    <t>Exclusive Concepts</t>
  </si>
  <si>
    <t>Bear Metal Works</t>
  </si>
  <si>
    <t>Hyland Software</t>
  </si>
  <si>
    <t>Wine Chateau</t>
  </si>
  <si>
    <t>Metuchen</t>
  </si>
  <si>
    <t>Valudor Products</t>
  </si>
  <si>
    <t>PMMC</t>
  </si>
  <si>
    <t>Steadfast Networks</t>
  </si>
  <si>
    <t>Covenant Partners</t>
  </si>
  <si>
    <t>Hawaiian Falls</t>
  </si>
  <si>
    <t>Las Colinas</t>
  </si>
  <si>
    <t>AEgis Technologies Group</t>
  </si>
  <si>
    <t>Integrity Systems &amp; Solutions</t>
  </si>
  <si>
    <t>Cheshire</t>
  </si>
  <si>
    <t>KB Building Services</t>
  </si>
  <si>
    <t>Tenacity Solutions</t>
  </si>
  <si>
    <t>Productive Dentist Academy</t>
  </si>
  <si>
    <t>Anacortes</t>
  </si>
  <si>
    <t>TechCXO</t>
  </si>
  <si>
    <t>Documentation Strategies</t>
  </si>
  <si>
    <t>Rensselaer</t>
  </si>
  <si>
    <t>National Ultrasound</t>
  </si>
  <si>
    <t>Saturn Systems</t>
  </si>
  <si>
    <t>Drexel Building Supply</t>
  </si>
  <si>
    <t>Campbellsport</t>
  </si>
  <si>
    <t>Triton Datacom</t>
  </si>
  <si>
    <t>Biz IT Pros</t>
  </si>
  <si>
    <t>Enumclaw</t>
  </si>
  <si>
    <t>Brite Computers</t>
  </si>
  <si>
    <t>Victor</t>
  </si>
  <si>
    <t>Integrated Landscape Management</t>
  </si>
  <si>
    <t>Frank Myers Auto Maxx</t>
  </si>
  <si>
    <t>Marathon Data Systems</t>
  </si>
  <si>
    <t>Wall Township</t>
  </si>
  <si>
    <t>Skyline Exhibits &amp; Events (Dallas/Fort Worth TX)</t>
  </si>
  <si>
    <t>Grand Prairie</t>
  </si>
  <si>
    <t>North American Transport Services</t>
  </si>
  <si>
    <t>Hialeah</t>
  </si>
  <si>
    <t>WTP Advisors</t>
  </si>
  <si>
    <t>Ready Wireless</t>
  </si>
  <si>
    <t>Hiawatha</t>
  </si>
  <si>
    <t>Quango</t>
  </si>
  <si>
    <t>Statewide Remodeling</t>
  </si>
  <si>
    <t>DFW Airport</t>
  </si>
  <si>
    <t>Boundary Systems</t>
  </si>
  <si>
    <t>Middleburg Heights</t>
  </si>
  <si>
    <t>PrimeRevenue</t>
  </si>
  <si>
    <t>Sweet Financial Services</t>
  </si>
  <si>
    <t>Fairmont</t>
  </si>
  <si>
    <t>Fairmont MN</t>
  </si>
  <si>
    <t>Alpi International</t>
  </si>
  <si>
    <t>Sign-Zone</t>
  </si>
  <si>
    <t>netPolarity</t>
  </si>
  <si>
    <t>Coury &amp; Buehler Physical Therapy</t>
  </si>
  <si>
    <t>Brea</t>
  </si>
  <si>
    <t>APTech Group</t>
  </si>
  <si>
    <t>Mosaic Rehabilitation</t>
  </si>
  <si>
    <t>People's Care Holdings</t>
  </si>
  <si>
    <t>Chino Hills</t>
  </si>
  <si>
    <t>Che International Group</t>
  </si>
  <si>
    <t>Cosentry</t>
  </si>
  <si>
    <t>PreCheck</t>
  </si>
  <si>
    <t>Absolute Capital Management</t>
  </si>
  <si>
    <t>Structured Communication Systems</t>
  </si>
  <si>
    <t>Clackamas</t>
  </si>
  <si>
    <t>DSi</t>
  </si>
  <si>
    <t>T-Force</t>
  </si>
  <si>
    <t>Fragomen</t>
  </si>
  <si>
    <t>Access Destination Services</t>
  </si>
  <si>
    <t>Aspen Dental</t>
  </si>
  <si>
    <t>East Syracuse</t>
  </si>
  <si>
    <t>Maga Design Group</t>
  </si>
  <si>
    <t>CB Transportation</t>
  </si>
  <si>
    <t>Chester Springs</t>
  </si>
  <si>
    <t>Tristar Products</t>
  </si>
  <si>
    <t>Titan SEO</t>
  </si>
  <si>
    <t>Luggage Forward</t>
  </si>
  <si>
    <t>Active Web Group</t>
  </si>
  <si>
    <t>Boice.net</t>
  </si>
  <si>
    <t>AIReS</t>
  </si>
  <si>
    <t>Accent Building Materials</t>
  </si>
  <si>
    <t>Expo Logic</t>
  </si>
  <si>
    <t>East Norriton</t>
  </si>
  <si>
    <t>American Sensor Technologies</t>
  </si>
  <si>
    <t>Budd Lake</t>
  </si>
  <si>
    <t>KAYA Associates</t>
  </si>
  <si>
    <t>Proliant</t>
  </si>
  <si>
    <t>HRAnswerLink</t>
  </si>
  <si>
    <t>Aurizon Ultrasonics</t>
  </si>
  <si>
    <t>Kimberly</t>
  </si>
  <si>
    <t>SNL Financial</t>
  </si>
  <si>
    <t>Diamond Marketing Solutions</t>
  </si>
  <si>
    <t>Cobb Pediatric Therapy Services</t>
  </si>
  <si>
    <t>Advance Payroll Funding</t>
  </si>
  <si>
    <t>Leonard Consulting</t>
  </si>
  <si>
    <t>Great Expressions Dental Centers</t>
  </si>
  <si>
    <t>College Nannies and Tutors</t>
  </si>
  <si>
    <t>Massage Envy Franchising</t>
  </si>
  <si>
    <t>NETtime Solutions</t>
  </si>
  <si>
    <t>The Noble Group</t>
  </si>
  <si>
    <t>DiscountMugs.com</t>
  </si>
  <si>
    <t>ExakTime</t>
  </si>
  <si>
    <t>American Technology Services</t>
  </si>
  <si>
    <t>USAFact</t>
  </si>
  <si>
    <t>Riverside</t>
  </si>
  <si>
    <t>FIFO Wireless</t>
  </si>
  <si>
    <t>Insight Resource Group</t>
  </si>
  <si>
    <t>Annese &amp; Associates</t>
  </si>
  <si>
    <t>Select Office Suites</t>
  </si>
  <si>
    <t>Bayshore Solutions</t>
  </si>
  <si>
    <t>Hydra-Power Systems</t>
  </si>
  <si>
    <t>Quest CE</t>
  </si>
  <si>
    <t>MarketingFX</t>
  </si>
  <si>
    <t>Diono</t>
  </si>
  <si>
    <t>Puyallup</t>
  </si>
  <si>
    <t>InfoWorks</t>
  </si>
  <si>
    <t>Cannonball Wine Company</t>
  </si>
  <si>
    <t>Healdsburg</t>
  </si>
  <si>
    <t>ITsavvy</t>
  </si>
  <si>
    <t>Search Technologies</t>
  </si>
  <si>
    <t>Patriot National Insurance Group</t>
  </si>
  <si>
    <t>Terapeak</t>
  </si>
  <si>
    <t>TransPerfect</t>
  </si>
  <si>
    <t>Shoptech Industrial Software</t>
  </si>
  <si>
    <t>Glastonbury</t>
  </si>
  <si>
    <t>DISYS</t>
  </si>
  <si>
    <t>SchoolWires</t>
  </si>
  <si>
    <t>State College</t>
  </si>
  <si>
    <t>The Summit Group</t>
  </si>
  <si>
    <t>Cohn Marketing</t>
  </si>
  <si>
    <t>Boyce Design &amp; Contracting</t>
  </si>
  <si>
    <t>Copier Fax Business Technologies</t>
  </si>
  <si>
    <t>Saratoga Technologies</t>
  </si>
  <si>
    <t>MotherG</t>
  </si>
  <si>
    <t>bb7</t>
  </si>
  <si>
    <t>corporate united</t>
  </si>
  <si>
    <t>iTech US</t>
  </si>
  <si>
    <t>South Burlington</t>
  </si>
  <si>
    <t>Burlington-South Burlington VT</t>
  </si>
  <si>
    <t>Unlimited Landscaping &amp; Turf Management</t>
  </si>
  <si>
    <t>Incorporating Services</t>
  </si>
  <si>
    <t>Proactive Technologies</t>
  </si>
  <si>
    <t>National Food Group</t>
  </si>
  <si>
    <t>RuffaloCODY</t>
  </si>
  <si>
    <t>Keller Williams Realty International</t>
  </si>
  <si>
    <t>Commdex Consulting</t>
  </si>
  <si>
    <t>NorthPoint</t>
  </si>
  <si>
    <t>BrandKarma</t>
  </si>
  <si>
    <t>Horizon Roofing</t>
  </si>
  <si>
    <t>Waite Park</t>
  </si>
  <si>
    <t>Affectionate Pet Care</t>
  </si>
  <si>
    <t>Aquilent</t>
  </si>
  <si>
    <t>Adaptive Communications</t>
  </si>
  <si>
    <t>Skyline Exhibits of Central Ohio</t>
  </si>
  <si>
    <t>The RW Earhart Company</t>
  </si>
  <si>
    <t>NextStep Networking</t>
  </si>
  <si>
    <t>United Technology Group</t>
  </si>
  <si>
    <t>Enviro-Safe Consulting</t>
  </si>
  <si>
    <t>Object Technology Solutions</t>
  </si>
  <si>
    <t>Cuisine Unlimited</t>
  </si>
  <si>
    <t>Royce Leather</t>
  </si>
  <si>
    <t>Ferreira Construction Co.</t>
  </si>
  <si>
    <t>Branchburg</t>
  </si>
  <si>
    <t>XCEL Solutions</t>
  </si>
  <si>
    <t>Adventure Life</t>
  </si>
  <si>
    <t>Missoula</t>
  </si>
  <si>
    <t>Missoula MT</t>
  </si>
  <si>
    <t>NineSigma</t>
  </si>
  <si>
    <t>Cruise Planners</t>
  </si>
  <si>
    <t>Self Edge</t>
  </si>
  <si>
    <t>Millbrae</t>
  </si>
  <si>
    <t>Provideo Management</t>
  </si>
  <si>
    <t>Transnational Foods</t>
  </si>
  <si>
    <t>Swarm Interactive</t>
  </si>
  <si>
    <t>Faith Direct</t>
  </si>
  <si>
    <t>The Service Professor</t>
  </si>
  <si>
    <t>ShuBee</t>
  </si>
  <si>
    <t>TENS Rx</t>
  </si>
  <si>
    <t>Infinity Network Solutions</t>
  </si>
  <si>
    <t>AIS Engineering</t>
  </si>
  <si>
    <t>Sunshine Rentals</t>
  </si>
  <si>
    <t>Metal Roofs of Texas</t>
  </si>
  <si>
    <t>SignTalk</t>
  </si>
  <si>
    <t>Coakley Realty</t>
  </si>
  <si>
    <t>IPMG</t>
  </si>
  <si>
    <t>BESLER Consulting</t>
  </si>
  <si>
    <t>Cottonwood Financial</t>
  </si>
  <si>
    <t>NovaCopy</t>
  </si>
  <si>
    <t>GraduationSource</t>
  </si>
  <si>
    <t>IC Realtime</t>
  </si>
  <si>
    <t>Cvision Technologies</t>
  </si>
  <si>
    <t>Forest Hills</t>
  </si>
  <si>
    <t>Dataprise</t>
  </si>
  <si>
    <t>EMKAY</t>
  </si>
  <si>
    <t>ARRYVE</t>
  </si>
  <si>
    <t>ON Search Partners</t>
  </si>
  <si>
    <t>Zuri Group</t>
  </si>
  <si>
    <t>AtWork Group</t>
  </si>
  <si>
    <t>Rand Engineering &amp; Architecture</t>
  </si>
  <si>
    <t>Blackpoint IT Services</t>
  </si>
  <si>
    <t>OptionsAnimal</t>
  </si>
  <si>
    <t>LISS Consulting</t>
  </si>
  <si>
    <t>Amadeus Consulting</t>
  </si>
  <si>
    <t>EnableSoft</t>
  </si>
  <si>
    <t>Centric Business Systems</t>
  </si>
  <si>
    <t>2020 Exhibits</t>
  </si>
  <si>
    <t>Hirewell</t>
  </si>
  <si>
    <t>Logistics Systems</t>
  </si>
  <si>
    <t>SEARCH</t>
  </si>
  <si>
    <t>Popcorn Palace</t>
  </si>
  <si>
    <t>Burr Ridge</t>
  </si>
  <si>
    <t>Antennas Direct</t>
  </si>
  <si>
    <t>Ellisville</t>
  </si>
  <si>
    <t>SmartLinx Solutions</t>
  </si>
  <si>
    <t>General Networks</t>
  </si>
  <si>
    <t>Benchmark Hospitality International</t>
  </si>
  <si>
    <t>Next Generation Wireless</t>
  </si>
  <si>
    <t>Cedar Falls</t>
  </si>
  <si>
    <t>Inmod</t>
  </si>
  <si>
    <t>Underground Printing</t>
  </si>
  <si>
    <t>KDC Bindery Services</t>
  </si>
  <si>
    <t>Nitel</t>
  </si>
  <si>
    <t>Mainstream Technologies</t>
  </si>
  <si>
    <t>Trax Technologies</t>
  </si>
  <si>
    <t>Centerline Solutions</t>
  </si>
  <si>
    <t>Golden</t>
  </si>
  <si>
    <t>Uckele Health &amp; Nutrition</t>
  </si>
  <si>
    <t>Blissfield</t>
  </si>
  <si>
    <t>InfoSync Services</t>
  </si>
  <si>
    <t>Pinckney Hugo Group</t>
  </si>
  <si>
    <t>ClickSpark</t>
  </si>
  <si>
    <t>Henrietta</t>
  </si>
  <si>
    <t>Horizon Investments</t>
  </si>
  <si>
    <t>Dazadi</t>
  </si>
  <si>
    <t>Power Home Technologies</t>
  </si>
  <si>
    <t>Kutir</t>
  </si>
  <si>
    <t>Sonoma Partners</t>
  </si>
  <si>
    <t>Image Systems &amp; Business Solutions</t>
  </si>
  <si>
    <t>Current Medical Services</t>
  </si>
  <si>
    <t>Sylva</t>
  </si>
  <si>
    <t>Artisan Logistics</t>
  </si>
  <si>
    <t>Pride Products Distributors</t>
  </si>
  <si>
    <t>220 Marketing</t>
  </si>
  <si>
    <t>Bluware</t>
  </si>
  <si>
    <t>Highland Forwarding</t>
  </si>
  <si>
    <t>Combustion Parts</t>
  </si>
  <si>
    <t>U.S. Energy Development</t>
  </si>
  <si>
    <t>Getzville</t>
  </si>
  <si>
    <t>PEAK Resources</t>
  </si>
  <si>
    <t>Boloco</t>
  </si>
  <si>
    <t>EthiCare Advisors</t>
  </si>
  <si>
    <t>WTWH Media</t>
  </si>
  <si>
    <t>AppRiver</t>
  </si>
  <si>
    <t>Gulf Breeze</t>
  </si>
  <si>
    <t>Scorpion Coatings</t>
  </si>
  <si>
    <t>Cloverdale</t>
  </si>
  <si>
    <t>Accurate Home Care</t>
  </si>
  <si>
    <t>Otsego</t>
  </si>
  <si>
    <t>Ares Sportswear</t>
  </si>
  <si>
    <t>Hilliard</t>
  </si>
  <si>
    <t>International Cruise &amp; Excursions</t>
  </si>
  <si>
    <t>FranNet</t>
  </si>
  <si>
    <t>RKA Petroleum Companies</t>
  </si>
  <si>
    <t>Romulus</t>
  </si>
  <si>
    <t>Carolina's Home Medical Equipment</t>
  </si>
  <si>
    <t>Midwest Industrial Supply</t>
  </si>
  <si>
    <t>Taylor Creative</t>
  </si>
  <si>
    <t>Dionysus Consulting</t>
  </si>
  <si>
    <t>West Islip</t>
  </si>
  <si>
    <t>North Star Resource Group</t>
  </si>
  <si>
    <t>Sports Shares</t>
  </si>
  <si>
    <t>Trissential</t>
  </si>
  <si>
    <t>Image One</t>
  </si>
  <si>
    <t>Open Access Technology International</t>
  </si>
  <si>
    <t>Integrated Systems Management</t>
  </si>
  <si>
    <t>Tarrytown</t>
  </si>
  <si>
    <t>Kee Safety</t>
  </si>
  <si>
    <t>Today's Business Products</t>
  </si>
  <si>
    <t>Ntiva</t>
  </si>
  <si>
    <t>D.H. Charles Engineering</t>
  </si>
  <si>
    <t>Square Peg Packaging &amp; Printing</t>
  </si>
  <si>
    <t>VXI Global Solutions</t>
  </si>
  <si>
    <t>Location Labs</t>
  </si>
  <si>
    <t>ReadyTalk</t>
  </si>
  <si>
    <t>USWired</t>
  </si>
  <si>
    <t>Phillips Painting</t>
  </si>
  <si>
    <t>UnifiedCommunications.com</t>
  </si>
  <si>
    <t>Softdocs</t>
  </si>
  <si>
    <t>The Tellennium Group</t>
  </si>
  <si>
    <t>Purium Health Products</t>
  </si>
  <si>
    <t>DeNyse Companies</t>
  </si>
  <si>
    <t>Douglasville</t>
  </si>
  <si>
    <t>Skoda Minotti</t>
  </si>
  <si>
    <t>Mayfield Village</t>
  </si>
  <si>
    <t>My Computer Works</t>
  </si>
  <si>
    <t>Fox World Travel</t>
  </si>
  <si>
    <t>Fond du Lac WI</t>
  </si>
  <si>
    <t>Summit Drilling Co.</t>
  </si>
  <si>
    <t>Comfort Supply (Pittsburgh PA)</t>
  </si>
  <si>
    <t>All Web Leads</t>
  </si>
  <si>
    <t>Bogota Latin Bistro</t>
  </si>
  <si>
    <t>ISite Design</t>
  </si>
  <si>
    <t>Questline</t>
  </si>
  <si>
    <t>BidSync</t>
  </si>
  <si>
    <t>Business Communications Solutions</t>
  </si>
  <si>
    <t>Protonex Technology</t>
  </si>
  <si>
    <t>Southborough</t>
  </si>
  <si>
    <t>Idera</t>
  </si>
  <si>
    <t>Fidelitone Logistics</t>
  </si>
  <si>
    <t>Wauconda</t>
  </si>
  <si>
    <t>Becker Logistics</t>
  </si>
  <si>
    <t>Carol Stream</t>
  </si>
  <si>
    <t>Strategic Systems</t>
  </si>
  <si>
    <t>Total Security Solutions</t>
  </si>
  <si>
    <t>Fowlerville</t>
  </si>
  <si>
    <t>XpertTech</t>
  </si>
  <si>
    <t>Coton Colors</t>
  </si>
  <si>
    <t>Architec Housewares</t>
  </si>
  <si>
    <t>Execupay</t>
  </si>
  <si>
    <t>CAMS</t>
  </si>
  <si>
    <t>Orbit Media Studios</t>
  </si>
  <si>
    <t>BOS Staffing</t>
  </si>
  <si>
    <t>SocialRadius</t>
  </si>
  <si>
    <t>Golfballs.com</t>
  </si>
  <si>
    <t>Valin</t>
  </si>
  <si>
    <t>CIK Power Distributors</t>
  </si>
  <si>
    <t>Dynamic Systems</t>
  </si>
  <si>
    <t>Foodmix Marketing Communications</t>
  </si>
  <si>
    <t>Floors To Your Home</t>
  </si>
  <si>
    <t>PlattForm</t>
  </si>
  <si>
    <t>Field Fastener</t>
  </si>
  <si>
    <t>Prime Therapeutics</t>
  </si>
  <si>
    <t>SKLZ</t>
  </si>
  <si>
    <t>MDS Medical</t>
  </si>
  <si>
    <t>Brandt Consolidated</t>
  </si>
  <si>
    <t>Carousel Industries</t>
  </si>
  <si>
    <t>Exeter</t>
  </si>
  <si>
    <t>SofterWare</t>
  </si>
  <si>
    <t>TicketPrinting.com &amp; Ticket River</t>
  </si>
  <si>
    <t>Vubiquity</t>
  </si>
  <si>
    <t>LetterLogic</t>
  </si>
  <si>
    <t>precision metal industries</t>
  </si>
  <si>
    <t>Palladium Consulting</t>
  </si>
  <si>
    <t>Blinc</t>
  </si>
  <si>
    <t>Transbeam</t>
  </si>
  <si>
    <t>Tiger Correctional Services</t>
  </si>
  <si>
    <t>Jonesboro</t>
  </si>
  <si>
    <t>Jonesboro AR</t>
  </si>
  <si>
    <t>Little Sprouts</t>
  </si>
  <si>
    <t>QPS Employment Group</t>
  </si>
  <si>
    <t>Enlightened</t>
  </si>
  <si>
    <t>TrippNT</t>
  </si>
  <si>
    <t>Southridge Technology Grp</t>
  </si>
  <si>
    <t>Mutual Shareholder Services</t>
  </si>
  <si>
    <t>Broadview Heights</t>
  </si>
  <si>
    <t>Commuter Air Technology</t>
  </si>
  <si>
    <t>Versacom</t>
  </si>
  <si>
    <t>American Specialty Health</t>
  </si>
  <si>
    <t>SoundSense</t>
  </si>
  <si>
    <t>East Hampton</t>
  </si>
  <si>
    <t>Genesys</t>
  </si>
  <si>
    <t>Daly City</t>
  </si>
  <si>
    <t>ITN International</t>
  </si>
  <si>
    <t>Daymark Solutions</t>
  </si>
  <si>
    <t>Greentarget Global Group</t>
  </si>
  <si>
    <t>Buchroeder's Fine Jewelers</t>
  </si>
  <si>
    <t>Vigon International</t>
  </si>
  <si>
    <t>East Stroudsburg</t>
  </si>
  <si>
    <t>East Stroudsburg PA</t>
  </si>
  <si>
    <t>Mazzone Management Group</t>
  </si>
  <si>
    <t>Scotia</t>
  </si>
  <si>
    <t>NeoSystems</t>
  </si>
  <si>
    <t>Dickinson Wright</t>
  </si>
  <si>
    <t>Polaris Laboratories</t>
  </si>
  <si>
    <t>ACFN Franchised</t>
  </si>
  <si>
    <t>Advanced BioEnergy</t>
  </si>
  <si>
    <t>Alpha Imaging</t>
  </si>
  <si>
    <t>Willoughby</t>
  </si>
  <si>
    <t>Tusk Enterprises</t>
  </si>
  <si>
    <t>Creative Consultants Group</t>
  </si>
  <si>
    <t>Conway</t>
  </si>
  <si>
    <t>Evans Enterprises</t>
  </si>
  <si>
    <t>IT Solutions Consulting</t>
  </si>
  <si>
    <t>Beyond Gaming of Michigan</t>
  </si>
  <si>
    <t>Droisys</t>
  </si>
  <si>
    <t>Cahaba Media Group</t>
  </si>
  <si>
    <t>Schroeder Design/Build</t>
  </si>
  <si>
    <t>Trustpoint Insurance</t>
  </si>
  <si>
    <t>Kingsport-Bristol-Bristol TN-VA</t>
  </si>
  <si>
    <t>ProSol Associates</t>
  </si>
  <si>
    <t>Paycor</t>
  </si>
  <si>
    <t>MCG Logistics</t>
  </si>
  <si>
    <t>OSM Worldwide</t>
  </si>
  <si>
    <t>The Benecon Group</t>
  </si>
  <si>
    <t>Xtivia</t>
  </si>
  <si>
    <t>SIG</t>
  </si>
  <si>
    <t>HealthMark Group</t>
  </si>
  <si>
    <t>Atrium Staffing</t>
  </si>
  <si>
    <t>Novel Geo-Environmental</t>
  </si>
  <si>
    <t>Moon Township</t>
  </si>
  <si>
    <t>International Sourcing Company</t>
  </si>
  <si>
    <t>GoDaddy.com</t>
  </si>
  <si>
    <t>United Service Companies</t>
  </si>
  <si>
    <t>Monk Development</t>
  </si>
  <si>
    <t>Worthington Jewelers</t>
  </si>
  <si>
    <t>ProMedical</t>
  </si>
  <si>
    <t>EdgeCore</t>
  </si>
  <si>
    <t>Drivers History</t>
  </si>
  <si>
    <t>PSP &amp; Digital</t>
  </si>
  <si>
    <t>Decatur</t>
  </si>
  <si>
    <t>Urban Science</t>
  </si>
  <si>
    <t>Intellinet</t>
  </si>
  <si>
    <t>Secure Designs</t>
  </si>
  <si>
    <t>NetSearch Direct</t>
  </si>
  <si>
    <t>HY Connect</t>
  </si>
  <si>
    <t>Weigel Stores</t>
  </si>
  <si>
    <t>Powell</t>
  </si>
  <si>
    <t>AOC Solutions</t>
  </si>
  <si>
    <t>Resolvit</t>
  </si>
  <si>
    <t>Dean &amp; Draper Insurance Agency</t>
  </si>
  <si>
    <t>NMR Consulting</t>
  </si>
  <si>
    <t>ADMET</t>
  </si>
  <si>
    <t>Independent Catalyst</t>
  </si>
  <si>
    <t>Fulfillment Strategies International</t>
  </si>
  <si>
    <t>Austell</t>
  </si>
  <si>
    <t>LifeSpan</t>
  </si>
  <si>
    <t>Air Force One</t>
  </si>
  <si>
    <t>Anisa International</t>
  </si>
  <si>
    <t>Liberty Power</t>
  </si>
  <si>
    <t>Ogletree Deakins</t>
  </si>
  <si>
    <t>The Lloyd Group</t>
  </si>
  <si>
    <t>Elastec</t>
  </si>
  <si>
    <t>Carmi</t>
  </si>
  <si>
    <t>ClickMail Marketing</t>
  </si>
  <si>
    <t>Phoenix Group of Virginia</t>
  </si>
  <si>
    <t>Springfield Music</t>
  </si>
  <si>
    <t>Tempest Telecom Solutions</t>
  </si>
  <si>
    <t>Stemtech International</t>
  </si>
  <si>
    <t>FirstPerson</t>
  </si>
  <si>
    <t>Yodlee</t>
  </si>
  <si>
    <t>AVEYOU Beauty Boutique</t>
  </si>
  <si>
    <t>Belmar</t>
  </si>
  <si>
    <t>Matrix New World Engineering</t>
  </si>
  <si>
    <t>Florham Park</t>
  </si>
  <si>
    <t>Marlin Network</t>
  </si>
  <si>
    <t>Shea Writing &amp; Training Solutions</t>
  </si>
  <si>
    <t>AudiTec Solutions</t>
  </si>
  <si>
    <t>SOAProjects</t>
  </si>
  <si>
    <t>Savvy Rest</t>
  </si>
  <si>
    <t>DynamiCard Plastic Postcards</t>
  </si>
  <si>
    <t>BlueWater Technologies Group</t>
  </si>
  <si>
    <t>Spindustry Digital</t>
  </si>
  <si>
    <t>Three Deep Marketing</t>
  </si>
  <si>
    <t>Discovia</t>
  </si>
  <si>
    <t>Morrison Insurance Services</t>
  </si>
  <si>
    <t>Law Offices of James Scott Farrin</t>
  </si>
  <si>
    <t>Metova</t>
  </si>
  <si>
    <t>Blair Companies</t>
  </si>
  <si>
    <t>Altoona</t>
  </si>
  <si>
    <t>Altoona PA</t>
  </si>
  <si>
    <t>Resource Management</t>
  </si>
  <si>
    <t>Equian</t>
  </si>
  <si>
    <t>Butler/Till</t>
  </si>
  <si>
    <t>Icon Information Consultants</t>
  </si>
  <si>
    <t>Signature Technology Group</t>
  </si>
  <si>
    <t>Cosemi Technologies</t>
  </si>
  <si>
    <t>MicroPact</t>
  </si>
  <si>
    <t>Point-of-Rental Systems</t>
  </si>
  <si>
    <t>First Hospitality Group</t>
  </si>
  <si>
    <t>Rosemont</t>
  </si>
  <si>
    <t>Natural Way</t>
  </si>
  <si>
    <t>Lake Orion</t>
  </si>
  <si>
    <t>Genesis Today</t>
  </si>
  <si>
    <t>Journal Multimedia</t>
  </si>
  <si>
    <t>HotelPlanner.com</t>
  </si>
  <si>
    <t>Pinnacle Exhibits</t>
  </si>
  <si>
    <t>Match-Up Promotions</t>
  </si>
  <si>
    <t>Dr. Shrink</t>
  </si>
  <si>
    <t>Manistee</t>
  </si>
  <si>
    <t>XeteX</t>
  </si>
  <si>
    <t>Sullivan</t>
  </si>
  <si>
    <t>American Finance Solutions</t>
  </si>
  <si>
    <t>The Sam Tell Companies</t>
  </si>
  <si>
    <t>Etransmedia Technology</t>
  </si>
  <si>
    <t>Network9</t>
  </si>
  <si>
    <t>Artime Group</t>
  </si>
  <si>
    <t>Instrumart</t>
  </si>
  <si>
    <t>National Trade Supply</t>
  </si>
  <si>
    <t>Blue Star Partners</t>
  </si>
  <si>
    <t>Fleet Feet</t>
  </si>
  <si>
    <t>STS International (Berkeley Springs WV)</t>
  </si>
  <si>
    <t>Berkeley Springs</t>
  </si>
  <si>
    <t>Arc Aspicio</t>
  </si>
  <si>
    <t>USA Financial</t>
  </si>
  <si>
    <t>Ada</t>
  </si>
  <si>
    <t>Badger Alloys</t>
  </si>
  <si>
    <t>Resource Development Associates</t>
  </si>
  <si>
    <t>HUB Technical Services</t>
  </si>
  <si>
    <t>South Easton</t>
  </si>
  <si>
    <t>Focus Financial Partners</t>
  </si>
  <si>
    <t>ProTrans</t>
  </si>
  <si>
    <t>Momentum</t>
  </si>
  <si>
    <t>Camp Hill</t>
  </si>
  <si>
    <t>Peachtree Tents &amp; Events</t>
  </si>
  <si>
    <t>Telesphere</t>
  </si>
  <si>
    <t>Cell Business Equipment</t>
  </si>
  <si>
    <t>Commercial Design Systems</t>
  </si>
  <si>
    <t>Sherwood</t>
  </si>
  <si>
    <t>GANTECH</t>
  </si>
  <si>
    <t>GDI Technology</t>
  </si>
  <si>
    <t>Squire Sanders</t>
  </si>
  <si>
    <t>ProTranslating</t>
  </si>
  <si>
    <t>Money Concepts Capital</t>
  </si>
  <si>
    <t>ONLC Training Centers</t>
  </si>
  <si>
    <t>Norris Automotive Group</t>
  </si>
  <si>
    <t>Overture Partners</t>
  </si>
  <si>
    <t>Planes Companies</t>
  </si>
  <si>
    <t>American Christmas</t>
  </si>
  <si>
    <t>Neudesic</t>
  </si>
  <si>
    <t>Micro Strategies</t>
  </si>
  <si>
    <t>Denville</t>
  </si>
  <si>
    <t>Transfinder</t>
  </si>
  <si>
    <t>Schenectady</t>
  </si>
  <si>
    <t>The Greene Group</t>
  </si>
  <si>
    <t>Long Term Solutions</t>
  </si>
  <si>
    <t>Natick</t>
  </si>
  <si>
    <t>AgentMarketing.com</t>
  </si>
  <si>
    <t>Infutor Data Solutions</t>
  </si>
  <si>
    <t>Plainfield</t>
  </si>
  <si>
    <t>Computer Aided Technology</t>
  </si>
  <si>
    <t>Boundless Network</t>
  </si>
  <si>
    <t>Chicago Oakbrook Financial Group</t>
  </si>
  <si>
    <t>NewAgeSys</t>
  </si>
  <si>
    <t>Princeton Junction</t>
  </si>
  <si>
    <t>X-Ray Visions</t>
  </si>
  <si>
    <t>ThomasARTS</t>
  </si>
  <si>
    <t>Xchange Software</t>
  </si>
  <si>
    <t>Higher Ed Growth</t>
  </si>
  <si>
    <t>Blackstone Security</t>
  </si>
  <si>
    <t>PMA</t>
  </si>
  <si>
    <t>Demand Solutions Group</t>
  </si>
  <si>
    <t>Entisys Solutions</t>
  </si>
  <si>
    <t>ePerformax Contact Centers &amp; BPO</t>
  </si>
  <si>
    <t>Thompson's Station</t>
  </si>
  <si>
    <t>Columbia TN</t>
  </si>
  <si>
    <t>Afterburner</t>
  </si>
  <si>
    <t>Willow Bend Mortgage Company</t>
  </si>
  <si>
    <t>Alexander Technology Group</t>
  </si>
  <si>
    <t>Chassis Plans</t>
  </si>
  <si>
    <t>Akcelerant Software</t>
  </si>
  <si>
    <t>Kobie Marketing</t>
  </si>
  <si>
    <t>Frontage Laboratories</t>
  </si>
  <si>
    <t>Veracity Networks</t>
  </si>
  <si>
    <t>rEvolution</t>
  </si>
  <si>
    <t>Brailsford &amp; Dunlavey</t>
  </si>
  <si>
    <t>DSS</t>
  </si>
  <si>
    <t>SightLine Health</t>
  </si>
  <si>
    <t>Bellaire</t>
  </si>
  <si>
    <t>HyBridge Solutions</t>
  </si>
  <si>
    <t>Metal Resource Solutions</t>
  </si>
  <si>
    <t>Great Atlantic Fern Co.</t>
  </si>
  <si>
    <t>Seville</t>
  </si>
  <si>
    <t>Arborwell</t>
  </si>
  <si>
    <t>Hayward</t>
  </si>
  <si>
    <t>InfiniEdge Software</t>
  </si>
  <si>
    <t>Prairieville</t>
  </si>
  <si>
    <t>West Physics Consulting</t>
  </si>
  <si>
    <t>On Call International</t>
  </si>
  <si>
    <t>Axiom Mobile Imaging</t>
  </si>
  <si>
    <t>Capriotti's Sandwich Shop</t>
  </si>
  <si>
    <t>Relay Express</t>
  </si>
  <si>
    <t>The Pedowitz Group</t>
  </si>
  <si>
    <t>eXude</t>
  </si>
  <si>
    <t>Fascination St Fine Art</t>
  </si>
  <si>
    <t>Rising Medical Solutions</t>
  </si>
  <si>
    <t>The Medicus Firm</t>
  </si>
  <si>
    <t>Collaborative Consulting</t>
  </si>
  <si>
    <t>Mar-Bal</t>
  </si>
  <si>
    <t>The Garabedian Group</t>
  </si>
  <si>
    <t>Precise Mold &amp; Plate</t>
  </si>
  <si>
    <t>Polsinelli</t>
  </si>
  <si>
    <t>Via Trading</t>
  </si>
  <si>
    <t>Lynwood</t>
  </si>
  <si>
    <t>New Horizon Communications</t>
  </si>
  <si>
    <t>Batteries Plus Bulbs</t>
  </si>
  <si>
    <t>Window Nation</t>
  </si>
  <si>
    <t>Glen Burnie</t>
  </si>
  <si>
    <t>The Mayvin Consulting Group</t>
  </si>
  <si>
    <t>Summit Security Services</t>
  </si>
  <si>
    <t>Uniondale</t>
  </si>
  <si>
    <t>Klein &amp; Co. Corporate Housing Services</t>
  </si>
  <si>
    <t>Spectraforce Technologies</t>
  </si>
  <si>
    <t>Net@Work</t>
  </si>
  <si>
    <t>Entropy Solutions</t>
  </si>
  <si>
    <t>Supreme Resources</t>
  </si>
  <si>
    <t>Class Action Administration</t>
  </si>
  <si>
    <t>Aaron's Sales &amp; Lease Ownership of Des Moines IA</t>
  </si>
  <si>
    <t>CollabraSpace</t>
  </si>
  <si>
    <t>Fesnak</t>
  </si>
  <si>
    <t>Mortgage Lenders of America</t>
  </si>
  <si>
    <t>Power-Tek</t>
  </si>
  <si>
    <t>Kinlin Grover Page Taft &amp; Randall Realtors</t>
  </si>
  <si>
    <t>Charlestown</t>
  </si>
  <si>
    <t>Loffler Companies</t>
  </si>
  <si>
    <t>Dimension Design</t>
  </si>
  <si>
    <t>Glenview</t>
  </si>
  <si>
    <t>Interior Investments</t>
  </si>
  <si>
    <t>Lincolnshire</t>
  </si>
  <si>
    <t>Healthcare Strategy Group</t>
  </si>
  <si>
    <t>Palo Alto Staffing</t>
  </si>
  <si>
    <t>3i People</t>
  </si>
  <si>
    <t>MD Orthopaedics</t>
  </si>
  <si>
    <t>Net2Source</t>
  </si>
  <si>
    <t>Supplement Central</t>
  </si>
  <si>
    <t>P&amp;L Technology</t>
  </si>
  <si>
    <t>Archer&gt;Malmo</t>
  </si>
  <si>
    <t>deciBel Research</t>
  </si>
  <si>
    <t>Southern Fasteners and Supply</t>
  </si>
  <si>
    <t>Frontier Truck Gear</t>
  </si>
  <si>
    <t>Center Point</t>
  </si>
  <si>
    <t>The Webster Group</t>
  </si>
  <si>
    <t>Tidewater Fleet Supply</t>
  </si>
  <si>
    <t>Sente Mortgage</t>
  </si>
  <si>
    <t>Bulbs.com</t>
  </si>
  <si>
    <t>Square 1 Financial</t>
  </si>
  <si>
    <t>USA Truck Brokers</t>
  </si>
  <si>
    <t>Edulence</t>
  </si>
  <si>
    <t>MedPro Rx</t>
  </si>
  <si>
    <t>Express Locations</t>
  </si>
  <si>
    <t>Wenatchee</t>
  </si>
  <si>
    <t>Wenatchee WA</t>
  </si>
  <si>
    <t>Towne Park</t>
  </si>
  <si>
    <t>Vaco</t>
  </si>
  <si>
    <t>Dhaliwal Labs</t>
  </si>
  <si>
    <t>Unistar-Sparco Computers</t>
  </si>
  <si>
    <t>Millington</t>
  </si>
  <si>
    <t>M2 Displays</t>
  </si>
  <si>
    <t>Fullerton</t>
  </si>
  <si>
    <t>VitalSmarts</t>
  </si>
  <si>
    <t>Eco-Chic Consignments</t>
  </si>
  <si>
    <t>Investment Professionals</t>
  </si>
  <si>
    <t>Eemax</t>
  </si>
  <si>
    <t>Waterbury</t>
  </si>
  <si>
    <t>Rapid Prep</t>
  </si>
  <si>
    <t>Atlas Painting and Sheeting</t>
  </si>
  <si>
    <t>Amherst</t>
  </si>
  <si>
    <t>DiplomaFrame.com</t>
  </si>
  <si>
    <t>Nett Solutions</t>
  </si>
  <si>
    <t>Protect-A-Bed</t>
  </si>
  <si>
    <t>Wheeling</t>
  </si>
  <si>
    <t>Simplion Technologies</t>
  </si>
  <si>
    <t>AllConnex</t>
  </si>
  <si>
    <t>North Attleborough</t>
  </si>
  <si>
    <t>Murgado Automotive Group</t>
  </si>
  <si>
    <t>Motionsoft</t>
  </si>
  <si>
    <t>General Informatics</t>
  </si>
  <si>
    <t>PCA Skin</t>
  </si>
  <si>
    <t>A/R Allegiance Group</t>
  </si>
  <si>
    <t>Quality Project Management</t>
  </si>
  <si>
    <t>Formula PR</t>
  </si>
  <si>
    <t>Lexington Wealth Management</t>
  </si>
  <si>
    <t>Everything Kitchens</t>
  </si>
  <si>
    <t>Decision Toolbox</t>
  </si>
  <si>
    <t>Innovative Computer Systems</t>
  </si>
  <si>
    <t>Advance CNC Machining</t>
  </si>
  <si>
    <t>Grove City</t>
  </si>
  <si>
    <t>Atlantic Duct Cleaning</t>
  </si>
  <si>
    <t>Brockwell Technologies</t>
  </si>
  <si>
    <t>The Macaluso Group</t>
  </si>
  <si>
    <t>Classic Kitchen &amp; Bath</t>
  </si>
  <si>
    <t>Harrisonburg</t>
  </si>
  <si>
    <t>Harrisonburg VA</t>
  </si>
  <si>
    <t>Plastek Cards</t>
  </si>
  <si>
    <t>Carson</t>
  </si>
  <si>
    <t>Teknicks</t>
  </si>
  <si>
    <t>Bay Head</t>
  </si>
  <si>
    <t>OHO Interactive</t>
  </si>
  <si>
    <t>Management Services Northwest</t>
  </si>
  <si>
    <t>Ferndale</t>
  </si>
  <si>
    <t>Bellingham WA</t>
  </si>
  <si>
    <t>HPC Solutions</t>
  </si>
  <si>
    <t>L-Tron</t>
  </si>
  <si>
    <t>ALL4</t>
  </si>
  <si>
    <t>Kimberton</t>
  </si>
  <si>
    <t>North Food Group</t>
  </si>
  <si>
    <t>Beckertime</t>
  </si>
  <si>
    <t>Keller</t>
  </si>
  <si>
    <t>Codeworks</t>
  </si>
  <si>
    <t>LSS Life Safety Services</t>
  </si>
  <si>
    <t>APG Technologies</t>
  </si>
  <si>
    <t>Potomac Falls</t>
  </si>
  <si>
    <t>Bluefin Payment Systems</t>
  </si>
  <si>
    <t>DWM Facilities Maintenance</t>
  </si>
  <si>
    <t>Envision Capital Group</t>
  </si>
  <si>
    <t>Air Genie Air Conditioning</t>
  </si>
  <si>
    <t>Genuine Interactive</t>
  </si>
  <si>
    <t>Carolina Tree Care</t>
  </si>
  <si>
    <t>Brown Heating and Cooling</t>
  </si>
  <si>
    <t>Hueytown</t>
  </si>
  <si>
    <t>Fantastic Sams Hair Salons</t>
  </si>
  <si>
    <t>EnergyLogic</t>
  </si>
  <si>
    <t>Berthoud</t>
  </si>
  <si>
    <t>Clutch Global Logistics</t>
  </si>
  <si>
    <t>Northlake</t>
  </si>
  <si>
    <t>a2z</t>
  </si>
  <si>
    <t>Platte River Networks</t>
  </si>
  <si>
    <t>Phoenix Energy Technologies</t>
  </si>
  <si>
    <t>Solution IT</t>
  </si>
  <si>
    <t>Dexter Field Services</t>
  </si>
  <si>
    <t>imageMEDIA</t>
  </si>
  <si>
    <t>Tarpon Springs</t>
  </si>
  <si>
    <t>Brownmed</t>
  </si>
  <si>
    <t>Novus Biologicals</t>
  </si>
  <si>
    <t>Firm Solutions</t>
  </si>
  <si>
    <t>Affiliated Grounds Maintenance Group</t>
  </si>
  <si>
    <t>Lake City</t>
  </si>
  <si>
    <t>Dynamic Language</t>
  </si>
  <si>
    <t>Central Office Systems</t>
  </si>
  <si>
    <t>Waukesha</t>
  </si>
  <si>
    <t>24/7 Express Logistics</t>
  </si>
  <si>
    <t>North Kansas City</t>
  </si>
  <si>
    <t>Lancaster Pollard</t>
  </si>
  <si>
    <t>Net2EZ</t>
  </si>
  <si>
    <t>Eastern Time</t>
  </si>
  <si>
    <t>Visionaire Partners</t>
  </si>
  <si>
    <t>The ComTran Group</t>
  </si>
  <si>
    <t>Huff 'N Puff</t>
  </si>
  <si>
    <t>Bergan Paulsen</t>
  </si>
  <si>
    <t>Open Mortgage</t>
  </si>
  <si>
    <t>Advocate</t>
  </si>
  <si>
    <t>Vicom Computer Services</t>
  </si>
  <si>
    <t>Cell Marque</t>
  </si>
  <si>
    <t>Rocklin</t>
  </si>
  <si>
    <t>BakeryEquipment.com</t>
  </si>
  <si>
    <t>Gig Harbor</t>
  </si>
  <si>
    <t>OpenSymmetry</t>
  </si>
  <si>
    <t>ABC Supply</t>
  </si>
  <si>
    <t>ECi Software Solutions</t>
  </si>
  <si>
    <t>ProTransport-1</t>
  </si>
  <si>
    <t>Cotati</t>
  </si>
  <si>
    <t>Optimum Employer Solutions</t>
  </si>
  <si>
    <t>ShelfGenie</t>
  </si>
  <si>
    <t>Integrated Paper Services</t>
  </si>
  <si>
    <t>Appleton</t>
  </si>
  <si>
    <t>Krauter &amp; Company</t>
  </si>
  <si>
    <t>A Child's University</t>
  </si>
  <si>
    <t>First California Mortgage Company</t>
  </si>
  <si>
    <t>Meeting Alliance</t>
  </si>
  <si>
    <t>Clarity Consulting</t>
  </si>
  <si>
    <t>Dennison Lubricants</t>
  </si>
  <si>
    <t>Lakeville</t>
  </si>
  <si>
    <t>MAKE</t>
  </si>
  <si>
    <t>SkillStorm</t>
  </si>
  <si>
    <t>Akraya</t>
  </si>
  <si>
    <t>EFI Polymers</t>
  </si>
  <si>
    <t>GigMasters.com</t>
  </si>
  <si>
    <t>The Brookeside Group</t>
  </si>
  <si>
    <t>DurAmerica Brokerage</t>
  </si>
  <si>
    <t>Pediatric Therapeutic Services</t>
  </si>
  <si>
    <t>Customer Magnetism</t>
  </si>
  <si>
    <t>Century Service Affiliates</t>
  </si>
  <si>
    <t>Merchant Cash and Capital</t>
  </si>
  <si>
    <t>Proforma Graphic Services</t>
  </si>
  <si>
    <t>Dymax</t>
  </si>
  <si>
    <t>Torrington</t>
  </si>
  <si>
    <t>Instant InfoSystems</t>
  </si>
  <si>
    <t>Flexicrew</t>
  </si>
  <si>
    <t>InVision Communications</t>
  </si>
  <si>
    <t>BeCore</t>
  </si>
  <si>
    <t>Securities Service Network</t>
  </si>
  <si>
    <t>FRSTeam</t>
  </si>
  <si>
    <t>Tracen Technologies</t>
  </si>
  <si>
    <t>Scotwork</t>
  </si>
  <si>
    <t>Hawkins International PR</t>
  </si>
  <si>
    <t>TrueNorth (Cedar Rapids IA)</t>
  </si>
  <si>
    <t>Demco Automation</t>
  </si>
  <si>
    <t>Quakertown</t>
  </si>
  <si>
    <t>Europa Sports Products</t>
  </si>
  <si>
    <t>Advanced Government Solutions</t>
  </si>
  <si>
    <t>Proforma Print and Promotional Images</t>
  </si>
  <si>
    <t>Ameri-Kleen</t>
  </si>
  <si>
    <t>Watsonville</t>
  </si>
  <si>
    <t>Transit Systems</t>
  </si>
  <si>
    <t>3C Software</t>
  </si>
  <si>
    <t>American Portfolios Financial Services</t>
  </si>
  <si>
    <t>Christian Brothers Automotive</t>
  </si>
  <si>
    <t>A-T Solutions</t>
  </si>
  <si>
    <t>Hybrid Transit Systems</t>
  </si>
  <si>
    <t>Euclid Technology</t>
  </si>
  <si>
    <t>World Water Works</t>
  </si>
  <si>
    <t>Sensis</t>
  </si>
  <si>
    <t>WBC Group</t>
  </si>
  <si>
    <t>Mach1 Global Services</t>
  </si>
  <si>
    <t>Excel Formula to Calculate Percentage of Grand Total</t>
  </si>
  <si>
    <r>
      <rPr>
        <b/>
        <sz val="12"/>
        <color rgb="FF00B050"/>
        <rFont val="Calibri"/>
        <family val="2"/>
        <scheme val="minor"/>
      </rPr>
      <t>Method 1:</t>
    </r>
    <r>
      <rPr>
        <b/>
        <sz val="12"/>
        <color theme="1"/>
        <rFont val="Calibri"/>
        <family val="2"/>
        <scheme val="minor"/>
      </rPr>
      <t xml:space="preserve"> Items don't repeat in the column</t>
    </r>
  </si>
  <si>
    <r>
      <rPr>
        <b/>
        <sz val="12"/>
        <color rgb="FF00B050"/>
        <rFont val="Calibri"/>
        <family val="2"/>
        <scheme val="minor"/>
      </rPr>
      <t>Method 2:</t>
    </r>
    <r>
      <rPr>
        <b/>
        <sz val="12"/>
        <color theme="1"/>
        <rFont val="Calibri"/>
        <family val="2"/>
        <scheme val="minor"/>
      </rPr>
      <t xml:space="preserve"> Items do repeat in the column (Using SUMIF Function)</t>
    </r>
  </si>
  <si>
    <r>
      <t>=</t>
    </r>
    <r>
      <rPr>
        <i/>
        <sz val="11"/>
        <color rgb="FF0070C0"/>
        <rFont val="Calibri"/>
        <family val="2"/>
        <scheme val="minor"/>
      </rPr>
      <t>C6</t>
    </r>
    <r>
      <rPr>
        <i/>
        <sz val="11"/>
        <color rgb="FF7F7F7F"/>
        <rFont val="Calibri"/>
        <family val="2"/>
        <scheme val="minor"/>
      </rPr>
      <t>/</t>
    </r>
    <r>
      <rPr>
        <i/>
        <sz val="11"/>
        <color rgb="FFFF0000"/>
        <rFont val="Calibri"/>
        <family val="2"/>
        <scheme val="minor"/>
      </rPr>
      <t>$C$14</t>
    </r>
  </si>
  <si>
    <r>
      <t>=</t>
    </r>
    <r>
      <rPr>
        <i/>
        <sz val="11"/>
        <color rgb="FF0070C0"/>
        <rFont val="Calibri"/>
        <family val="2"/>
        <scheme val="minor"/>
      </rPr>
      <t>C7</t>
    </r>
    <r>
      <rPr>
        <i/>
        <sz val="11"/>
        <color rgb="FF7F7F7F"/>
        <rFont val="Calibri"/>
        <family val="2"/>
        <scheme val="minor"/>
      </rPr>
      <t>/</t>
    </r>
    <r>
      <rPr>
        <i/>
        <sz val="11"/>
        <color rgb="FFFF0000"/>
        <rFont val="Calibri"/>
        <family val="2"/>
        <scheme val="minor"/>
      </rPr>
      <t>$C$14</t>
    </r>
  </si>
  <si>
    <r>
      <t>=</t>
    </r>
    <r>
      <rPr>
        <i/>
        <sz val="11"/>
        <color rgb="FF0070C0"/>
        <rFont val="Calibri"/>
        <family val="2"/>
        <scheme val="minor"/>
      </rPr>
      <t>C8</t>
    </r>
    <r>
      <rPr>
        <i/>
        <sz val="11"/>
        <color rgb="FF7F7F7F"/>
        <rFont val="Calibri"/>
        <family val="2"/>
        <scheme val="minor"/>
      </rPr>
      <t>/</t>
    </r>
    <r>
      <rPr>
        <i/>
        <sz val="11"/>
        <color rgb="FFFF0000"/>
        <rFont val="Calibri"/>
        <family val="2"/>
        <scheme val="minor"/>
      </rPr>
      <t>$C$14</t>
    </r>
  </si>
  <si>
    <r>
      <t>=</t>
    </r>
    <r>
      <rPr>
        <i/>
        <sz val="11"/>
        <color rgb="FF0070C0"/>
        <rFont val="Calibri"/>
        <family val="2"/>
        <scheme val="minor"/>
      </rPr>
      <t>C9</t>
    </r>
    <r>
      <rPr>
        <i/>
        <sz val="11"/>
        <color rgb="FF7F7F7F"/>
        <rFont val="Calibri"/>
        <family val="2"/>
        <scheme val="minor"/>
      </rPr>
      <t>/</t>
    </r>
    <r>
      <rPr>
        <i/>
        <sz val="11"/>
        <color rgb="FFFF0000"/>
        <rFont val="Calibri"/>
        <family val="2"/>
        <scheme val="minor"/>
      </rPr>
      <t>$C$14</t>
    </r>
  </si>
  <si>
    <r>
      <t>=</t>
    </r>
    <r>
      <rPr>
        <sz val="11"/>
        <color rgb="FF0070C0"/>
        <rFont val="Calibri"/>
        <family val="2"/>
        <scheme val="minor"/>
      </rPr>
      <t>[@Sales]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Table32[[#Totals],[Sales]]</t>
    </r>
  </si>
  <si>
    <r>
      <rPr>
        <b/>
        <sz val="12"/>
        <color rgb="FF00B050"/>
        <rFont val="Calibri"/>
        <family val="2"/>
        <scheme val="minor"/>
      </rPr>
      <t>Method 3:</t>
    </r>
    <r>
      <rPr>
        <b/>
        <sz val="12"/>
        <color theme="1"/>
        <rFont val="Calibri"/>
        <family val="2"/>
        <scheme val="minor"/>
      </rPr>
      <t xml:space="preserve"> Using Excel Table</t>
    </r>
  </si>
  <si>
    <r>
      <rPr>
        <b/>
        <sz val="12"/>
        <color rgb="FF00B050"/>
        <rFont val="Calibri"/>
        <family val="2"/>
        <scheme val="minor"/>
      </rPr>
      <t>Method 4:</t>
    </r>
    <r>
      <rPr>
        <b/>
        <sz val="12"/>
        <color theme="1"/>
        <rFont val="Calibri"/>
        <family val="2"/>
        <scheme val="minor"/>
      </rPr>
      <t xml:space="preserve"> Showing % of Grand Total in Pivot Table</t>
    </r>
  </si>
  <si>
    <r>
      <rPr>
        <b/>
        <sz val="11"/>
        <color theme="1"/>
        <rFont val="Calibri"/>
        <family val="2"/>
        <scheme val="minor"/>
      </rPr>
      <t>E20</t>
    </r>
    <r>
      <rPr>
        <sz val="11"/>
        <color theme="1"/>
        <rFont val="Calibri"/>
        <family val="2"/>
        <scheme val="minor"/>
      </rPr>
      <t>=SUMIF(</t>
    </r>
    <r>
      <rPr>
        <sz val="11"/>
        <color rgb="FF0070C0"/>
        <rFont val="Calibri"/>
        <family val="2"/>
        <scheme val="minor"/>
      </rPr>
      <t>B20:B33</t>
    </r>
    <r>
      <rPr>
        <sz val="11"/>
        <color theme="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>E19</t>
    </r>
    <r>
      <rPr>
        <sz val="11"/>
        <color theme="1"/>
        <rFont val="Calibri"/>
        <family val="2"/>
        <scheme val="minor"/>
      </rPr>
      <t>,</t>
    </r>
    <r>
      <rPr>
        <sz val="11"/>
        <color rgb="FF7030A0"/>
        <rFont val="Calibri"/>
        <family val="2"/>
        <scheme val="minor"/>
      </rPr>
      <t>C20:C33</t>
    </r>
    <r>
      <rPr>
        <sz val="11"/>
        <color theme="1"/>
        <rFont val="Calibri"/>
        <family val="2"/>
        <scheme val="minor"/>
      </rPr>
      <t>)/</t>
    </r>
    <r>
      <rPr>
        <sz val="11"/>
        <color rgb="FF00B050"/>
        <rFont val="Calibri"/>
        <family val="2"/>
        <scheme val="minor"/>
      </rPr>
      <t>$C$34</t>
    </r>
  </si>
  <si>
    <t>https://www.exceldemy.com/excel-formula-to-calculate-percentage-of-grand-total/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</si>
</sst>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10" fontId="0" fillId="0" borderId="0" xfId="1" applyNumberFormat="1" applyFont="1"/>
    <xf numFmtId="0" fontId="3" fillId="2" borderId="4" xfId="3" applyBorder="1"/>
    <xf numFmtId="0" fontId="0" fillId="0" borderId="4" xfId="0" applyBorder="1"/>
    <xf numFmtId="164" fontId="0" fillId="0" borderId="4" xfId="0" applyNumberFormat="1" applyBorder="1"/>
    <xf numFmtId="10" fontId="0" fillId="0" borderId="4" xfId="1" applyNumberFormat="1" applyFont="1" applyBorder="1"/>
    <xf numFmtId="9" fontId="0" fillId="0" borderId="4" xfId="1" applyFont="1" applyBorder="1"/>
    <xf numFmtId="0" fontId="2" fillId="2" borderId="2" xfId="2"/>
    <xf numFmtId="164" fontId="2" fillId="2" borderId="2" xfId="2" applyNumberFormat="1"/>
    <xf numFmtId="9" fontId="2" fillId="2" borderId="2" xfId="2" applyNumberFormat="1"/>
    <xf numFmtId="0" fontId="0" fillId="3" borderId="3" xfId="4" applyFont="1"/>
    <xf numFmtId="0" fontId="4" fillId="0" borderId="0" xfId="5"/>
    <xf numFmtId="0" fontId="4" fillId="0" borderId="0" xfId="5" quotePrefix="1"/>
    <xf numFmtId="0" fontId="3" fillId="2" borderId="4" xfId="3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5" xfId="0" applyBorder="1"/>
    <xf numFmtId="10" fontId="0" fillId="0" borderId="5" xfId="0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10" fillId="5" borderId="0" xfId="7" applyFont="1" applyAlignment="1"/>
    <xf numFmtId="0" fontId="3" fillId="6" borderId="4" xfId="3" applyFill="1" applyBorder="1" applyAlignment="1">
      <alignment horizontal="left" indent="3"/>
    </xf>
    <xf numFmtId="0" fontId="3" fillId="6" borderId="7" xfId="3" applyFill="1" applyBorder="1" applyAlignment="1">
      <alignment horizontal="left" indent="3"/>
    </xf>
    <xf numFmtId="9" fontId="0" fillId="0" borderId="6" xfId="1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1" fillId="5" borderId="0" xfId="7"/>
    <xf numFmtId="0" fontId="0" fillId="0" borderId="8" xfId="0" quotePrefix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pivotButton="1"/>
    <xf numFmtId="0" fontId="10" fillId="5" borderId="0" xfId="7" applyFont="1"/>
    <xf numFmtId="0" fontId="15" fillId="4" borderId="0" xfId="6" applyFont="1" applyAlignment="1">
      <alignment horizontal="center"/>
    </xf>
    <xf numFmtId="0" fontId="16" fillId="0" borderId="0" xfId="8" applyAlignment="1">
      <alignment horizontal="left" indent="1"/>
    </xf>
  </cellXfs>
  <cellStyles count="9">
    <cellStyle name="20% - Accent5" xfId="7" builtinId="46"/>
    <cellStyle name="Accent5" xfId="6" builtinId="45"/>
    <cellStyle name="Calculation" xfId="3" builtinId="22"/>
    <cellStyle name="Explanatory Text" xfId="5" builtinId="53"/>
    <cellStyle name="Hyperlink" xfId="8" builtinId="8"/>
    <cellStyle name="Normal" xfId="0" builtinId="0"/>
    <cellStyle name="Note" xfId="4" builtinId="10"/>
    <cellStyle name="Output" xfId="2" builtinId="21"/>
    <cellStyle name="Percent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/>
      </border>
    </dxf>
    <dxf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/>
      </border>
    </dxf>
    <dxf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/>
      </border>
    </dxf>
    <dxf>
      <border outline="0">
        <top style="thin">
          <color theme="0" tint="-0.14999847407452621"/>
        </top>
      </border>
    </dxf>
    <dxf>
      <border outline="0">
        <top style="thin">
          <color rgb="FFB2B2B2"/>
        </top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/>
      </border>
    </dxf>
    <dxf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/>
      </border>
    </dxf>
    <dxf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outline="0">
        <top style="thin">
          <color theme="0" tint="-0.14999847407452621"/>
        </top>
      </border>
    </dxf>
    <dxf>
      <border outline="0">
        <top style="thin">
          <color rgb="FFB2B2B2"/>
        </top>
        <bottom style="thin">
          <color theme="0" tint="-0.149998474074526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625475</xdr:colOff>
      <xdr:row>26</xdr:row>
      <xdr:rowOff>15875</xdr:rowOff>
    </xdr:from>
    <xdr:to>
      <xdr:col>4</xdr:col>
      <xdr:colOff>1063371</xdr:colOff>
      <xdr:row>28</xdr:row>
      <xdr:rowOff>92018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1C7A3D-F486-485C-9B6A-E97E5512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642" y="5064125"/>
          <a:ext cx="2025396" cy="457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nc5000-Compan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37.844778356484" createdVersion="6" refreshedVersion="6" minRefreshableVersion="3" recordCount="5000" xr:uid="{8CADBA94-9258-4474-A39A-CAB3292D06DD}">
  <cacheSource type="worksheet">
    <worksheetSource ref="A1:G5001" sheet="Inc5000 Company" r:id="rId2"/>
  </cacheSource>
  <cacheFields count="7">
    <cacheField name="Company" numFmtId="0">
      <sharedItems containsMixedTypes="1" containsNumber="1" containsInteger="1" minValue="180" maxValue="352"/>
    </cacheField>
    <cacheField name="Workers" numFmtId="0">
      <sharedItems containsSemiMixedTypes="0" containsString="0" containsNumber="1" containsInteger="1" minValue="0" maxValue="34219"/>
    </cacheField>
    <cacheField name="State_l" numFmtId="0">
      <sharedItems count="51">
        <s v="California"/>
        <s v="Virginia"/>
        <s v="Massachusetts"/>
        <s v="Maine"/>
        <s v="Arizona"/>
        <s v="Oregon"/>
        <s v="North Carolina"/>
        <s v="Colorado"/>
        <s v="Kansas"/>
        <s v="Florida"/>
        <s v="Hawaii"/>
        <s v="Alabama"/>
        <s v="Texas"/>
        <s v="Pennsylvania"/>
        <s v="Indiana"/>
        <s v="Missouri"/>
        <s v="New Jersey"/>
        <s v="New York"/>
        <s v="Michigan"/>
        <s v="Wisconsin"/>
        <s v="Louisiana"/>
        <s v="Maryland"/>
        <s v="Iowa"/>
        <s v="Oklahoma"/>
        <s v="Ohio"/>
        <s v="Illinois"/>
        <s v="Rhode Island"/>
        <s v="District of Columbia"/>
        <s v="Utah"/>
        <s v="Washington"/>
        <s v="Idaho"/>
        <s v="South Carolina"/>
        <s v="Georgia"/>
        <s v="Kentucky"/>
        <s v="New Hampshire"/>
        <s v="New Mexico"/>
        <s v="Minnesota"/>
        <s v="Mississippi"/>
        <s v="Delaware"/>
        <s v="West Virginia"/>
        <s v="Nebraska"/>
        <s v="Nevada"/>
        <s v="Tennessee"/>
        <s v="Connecticut"/>
        <s v="Montana"/>
        <s v="Arkansas"/>
        <s v="Vermont"/>
        <s v="South Dakota"/>
        <s v="North Dakota"/>
        <s v="Puerto Rico"/>
        <s v="Alaska"/>
      </sharedItems>
    </cacheField>
    <cacheField name="State_s" numFmtId="0">
      <sharedItems/>
    </cacheField>
    <cacheField name="City" numFmtId="0">
      <sharedItems/>
    </cacheField>
    <cacheField name="Metro" numFmtId="0">
      <sharedItems containsBlank="1"/>
    </cacheField>
    <cacheField name="Revenue" numFmtId="0">
      <sharedItems containsSemiMixedTypes="0" containsString="0" containsNumber="1" containsInteger="1" minValue="1953000" maxValue="55282026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0">
  <r>
    <s v="Fuhu"/>
    <n v="227"/>
    <x v="0"/>
    <s v="CA"/>
    <s v="El Segundo"/>
    <s v="Los Angeles"/>
    <n v="195640000"/>
  </r>
  <r>
    <s v="Quest Nutrition"/>
    <n v="191"/>
    <x v="0"/>
    <s v="CA"/>
    <s v="El Segundo"/>
    <s v="Los Angeles"/>
    <n v="82640563"/>
  </r>
  <r>
    <s v="Reliant Asset Management"/>
    <n v="145"/>
    <x v="1"/>
    <s v="VA"/>
    <s v="Arlington"/>
    <s v="Washington DC"/>
    <n v="85076502"/>
  </r>
  <r>
    <s v="Superfish"/>
    <n v="62"/>
    <x v="0"/>
    <s v="CA"/>
    <s v="Palo Alto"/>
    <s v="San Jose"/>
    <n v="35293000"/>
  </r>
  <r>
    <s v="Acacia Communications"/>
    <n v="92"/>
    <x v="2"/>
    <s v="MA"/>
    <s v="Maynard"/>
    <s v="Boston"/>
    <n v="77652360"/>
  </r>
  <r>
    <s v="Provider Power"/>
    <n v="50"/>
    <x v="3"/>
    <s v="ME"/>
    <s v="Auburn"/>
    <s v="Lewiston-Auburn ME"/>
    <n v="137977203"/>
  </r>
  <r>
    <s v="Crescendo Bioscience"/>
    <n v="129"/>
    <x v="0"/>
    <s v="CA"/>
    <s v="South San Francisco"/>
    <s v="San Francisco"/>
    <n v="27308000"/>
  </r>
  <r>
    <s v="Plexus Worldwide"/>
    <n v="130"/>
    <x v="4"/>
    <s v="AZ"/>
    <s v="Scottsdale"/>
    <s v="Phoenix"/>
    <n v="159897088"/>
  </r>
  <r>
    <s v="Vacasa"/>
    <n v="264"/>
    <x v="5"/>
    <s v="OR"/>
    <s v="Portland"/>
    <s v="Portland OR"/>
    <n v="26263454"/>
  </r>
  <r>
    <s v="Go Energies"/>
    <n v="11"/>
    <x v="6"/>
    <s v="NC"/>
    <s v="Wilmington"/>
    <s v="Wilmington NC"/>
    <n v="32851754"/>
  </r>
  <r>
    <s v="Minute Key"/>
    <n v="113"/>
    <x v="7"/>
    <s v="CO"/>
    <s v="Boulder"/>
    <s v="Boulder CO"/>
    <n v="15782039"/>
  </r>
  <r>
    <s v="Sainstore"/>
    <n v="135"/>
    <x v="8"/>
    <s v="KS"/>
    <s v="Lenexa"/>
    <s v="Waterloo-Cedar Falls IA"/>
    <n v="19243863"/>
  </r>
  <r>
    <s v="The HCI Group"/>
    <n v="153"/>
    <x v="9"/>
    <s v="FL"/>
    <s v="Jacksonville"/>
    <s v="Jacksonville FL"/>
    <n v="34583142"/>
  </r>
  <r>
    <s v="Dynamic Dental Partners Group"/>
    <n v="313"/>
    <x v="9"/>
    <s v="FL"/>
    <s v="Palmetto"/>
    <s v="Sarasota-Bradenton-Venice FL"/>
    <n v="19802935"/>
  </r>
  <r>
    <s v="Aseptia"/>
    <n v="159"/>
    <x v="6"/>
    <s v="NC"/>
    <s v="Raleigh"/>
    <s v="Raleigh-Cary NC"/>
    <n v="13887650"/>
  </r>
  <r>
    <s v="Asentra Health"/>
    <n v="34"/>
    <x v="10"/>
    <s v="HI"/>
    <s v="Honolulu"/>
    <s v="Honolulu HI"/>
    <n v="20445071"/>
  </r>
  <r>
    <s v="American Solar Direct"/>
    <n v="436"/>
    <x v="0"/>
    <s v="CA"/>
    <s v="Los Angeles"/>
    <s v="Los Angeles"/>
    <n v="52086567"/>
  </r>
  <r>
    <s v="Prescient Edge"/>
    <n v="42"/>
    <x v="1"/>
    <s v="VA"/>
    <s v="McLean"/>
    <s v="Washington DC"/>
    <n v="12315210"/>
  </r>
  <r>
    <s v="BlueSquare Resolutions"/>
    <n v="27"/>
    <x v="4"/>
    <s v="AZ"/>
    <s v="Scottsdale"/>
    <s v="Phoenix"/>
    <n v="46400872"/>
  </r>
  <r>
    <s v="BES Design/Build"/>
    <n v="44"/>
    <x v="11"/>
    <s v="AL"/>
    <s v="Fairhope"/>
    <s v="Daphne-Fairhope-Foley AL"/>
    <n v="11819161"/>
  </r>
  <r>
    <s v="Simpler Trading"/>
    <n v="12"/>
    <x v="12"/>
    <s v="TX"/>
    <s v="Austin"/>
    <s v="Austin"/>
    <n v="11260000"/>
  </r>
  <r>
    <s v="sweetFrog Premium Frozen Yogurt"/>
    <n v="790"/>
    <x v="1"/>
    <s v="VA"/>
    <s v="Richmond"/>
    <s v="Richmond VA"/>
    <n v="34382478"/>
  </r>
  <r>
    <s v="Base Commerce"/>
    <n v="17"/>
    <x v="4"/>
    <s v="AZ"/>
    <s v="Tempe"/>
    <s v="Phoenix"/>
    <n v="12479598"/>
  </r>
  <r>
    <s v="CPSG Partners"/>
    <n v="102"/>
    <x v="12"/>
    <s v="TX"/>
    <s v="Dallas"/>
    <s v="Dallas"/>
    <n v="17095000"/>
  </r>
  <r>
    <s v="MedHOK"/>
    <n v="102"/>
    <x v="9"/>
    <s v="FL"/>
    <s v="Tampa"/>
    <s v="Tampa"/>
    <n v="17037000"/>
  </r>
  <r>
    <s v="Showroom Logic"/>
    <n v="90"/>
    <x v="9"/>
    <s v="FL"/>
    <s v="Miami"/>
    <s v="Miami"/>
    <n v="13443409"/>
  </r>
  <r>
    <s v="WeVeel"/>
    <n v="27"/>
    <x v="13"/>
    <s v="PA"/>
    <s v="Morrisville"/>
    <s v="Dallas"/>
    <n v="9007000"/>
  </r>
  <r>
    <s v="PackIt"/>
    <n v="10"/>
    <x v="0"/>
    <s v="CA"/>
    <s v="Westlake Village"/>
    <s v="Los Angeles"/>
    <n v="11874148"/>
  </r>
  <r>
    <s v="American Retirement Advisors"/>
    <n v="8"/>
    <x v="4"/>
    <s v="AZ"/>
    <s v="Scottsdale"/>
    <s v="Phoenix"/>
    <n v="13876488"/>
  </r>
  <r>
    <s v="HighPoint Global"/>
    <n v="200"/>
    <x v="14"/>
    <s v="IN"/>
    <s v="Indianapolis"/>
    <s v="Indianapolis IN"/>
    <n v="95810719"/>
  </r>
  <r>
    <s v="AdKarma"/>
    <n v="33"/>
    <x v="15"/>
    <s v="MO"/>
    <s v="Columbia"/>
    <s v="Columbia MO"/>
    <n v="13326503"/>
  </r>
  <r>
    <s v="Axtria"/>
    <n v="176"/>
    <x v="16"/>
    <s v="NJ"/>
    <s v="Berkeley Heights"/>
    <s v="New York City"/>
    <n v="8963909"/>
  </r>
  <r>
    <s v="Dolls Kill"/>
    <n v="24"/>
    <x v="0"/>
    <s v="CA"/>
    <s v="San Francisco"/>
    <s v="San Francisco"/>
    <n v="7585000"/>
  </r>
  <r>
    <s v="Centric Digital"/>
    <n v="140"/>
    <x v="17"/>
    <s v="NY"/>
    <s v="New York"/>
    <s v="New York City"/>
    <n v="18045419"/>
  </r>
  <r>
    <s v="Retail Capital"/>
    <n v="55"/>
    <x v="18"/>
    <s v="MI"/>
    <s v="Troy"/>
    <s v="Detroit"/>
    <n v="7013359"/>
  </r>
  <r>
    <s v="Restore Health"/>
    <n v="61"/>
    <x v="19"/>
    <s v="WI"/>
    <s v="Madison"/>
    <s v="Madison WI"/>
    <n v="6821205"/>
  </r>
  <r>
    <s v="OpenRoad Lending"/>
    <n v="53"/>
    <x v="12"/>
    <s v="TX"/>
    <s v="North Richland Hills"/>
    <s v="Dallas"/>
    <n v="8853881"/>
  </r>
  <r>
    <s v="Pontchartrain Partners"/>
    <n v="25"/>
    <x v="20"/>
    <s v="LA"/>
    <s v="New Orleans"/>
    <s v="New Orleans-Metairie-Kenner LA"/>
    <n v="10545091"/>
  </r>
  <r>
    <s v="Team Extreme Marketing International"/>
    <n v="1"/>
    <x v="21"/>
    <s v="MD"/>
    <s v="Chevy Chase"/>
    <s v="Washington DC"/>
    <n v="6772856"/>
  </r>
  <r>
    <s v="Choice Energy"/>
    <n v="4"/>
    <x v="22"/>
    <s v="IA"/>
    <s v="Des Moines"/>
    <s v="Des Moines-West Des Moines IA"/>
    <n v="20894369"/>
  </r>
  <r>
    <s v="ReviMedia"/>
    <n v="24"/>
    <x v="17"/>
    <s v="NY"/>
    <s v="New York"/>
    <s v="New York City"/>
    <n v="5963105"/>
  </r>
  <r>
    <s v="SmartZip Analytics"/>
    <n v="96"/>
    <x v="0"/>
    <s v="CA"/>
    <s v="Pleasanton"/>
    <s v="San Francisco"/>
    <n v="11396150"/>
  </r>
  <r>
    <s v="Thompson Gray"/>
    <n v="48"/>
    <x v="11"/>
    <s v="AL"/>
    <s v="Huntsville"/>
    <s v="Huntsville AL"/>
    <n v="14104761"/>
  </r>
  <r>
    <s v="MCSG Technologies"/>
    <n v="147"/>
    <x v="23"/>
    <s v="OK"/>
    <s v="Norman"/>
    <s v="Oklahoma City OK"/>
    <n v="7686703"/>
  </r>
  <r>
    <s v="Innovative Surveillance Solutions"/>
    <n v="20"/>
    <x v="12"/>
    <s v="TX"/>
    <s v="Tyler"/>
    <s v="Tyler TX"/>
    <n v="10247444"/>
  </r>
  <r>
    <s v="Nordic"/>
    <n v="379"/>
    <x v="19"/>
    <s v="WI"/>
    <s v="Madison"/>
    <s v="Madison WI"/>
    <n v="81410104"/>
  </r>
  <r>
    <s v="Michigan Realty Solutions"/>
    <n v="40"/>
    <x v="18"/>
    <s v="MI"/>
    <s v="Richmond"/>
    <s v="Detroit"/>
    <n v="6178120"/>
  </r>
  <r>
    <s v="Ohio Investments"/>
    <n v="17"/>
    <x v="24"/>
    <s v="OH"/>
    <s v="Enon"/>
    <s v="Springfield OH"/>
    <n v="23809245"/>
  </r>
  <r>
    <s v="Adore Me"/>
    <n v="30"/>
    <x v="17"/>
    <s v="NY"/>
    <s v="New York"/>
    <s v="New York City"/>
    <n v="5637838"/>
  </r>
  <r>
    <s v="IQ Formulations"/>
    <n v="35"/>
    <x v="9"/>
    <s v="FL"/>
    <s v="Sunrise"/>
    <s v="Miami"/>
    <n v="8269660"/>
  </r>
  <r>
    <s v="MAX Digital"/>
    <n v="32"/>
    <x v="25"/>
    <s v="IL"/>
    <s v="Chicago"/>
    <s v="Chicago"/>
    <n v="6577541"/>
  </r>
  <r>
    <s v="MaxHome"/>
    <n v="50"/>
    <x v="20"/>
    <s v="LA"/>
    <s v="New Orleans"/>
    <s v="New Orleans-Metairie-Kenner LA"/>
    <n v="5792929"/>
  </r>
  <r>
    <s v="Alex and Ani"/>
    <n v="1106"/>
    <x v="26"/>
    <s v="RI"/>
    <s v="Cranston"/>
    <s v="Providence-New Bedford-Fall River RI-MA"/>
    <n v="230109687"/>
  </r>
  <r>
    <s v="Crowdtap"/>
    <n v="46"/>
    <x v="17"/>
    <s v="NY"/>
    <s v="New York"/>
    <s v="New York City"/>
    <n v="6261593"/>
  </r>
  <r>
    <s v="Compass Automation"/>
    <n v="30"/>
    <x v="25"/>
    <s v="IL"/>
    <s v="Elgin"/>
    <s v="Chicago"/>
    <n v="5703235"/>
  </r>
  <r>
    <s v="Multifamily Utility"/>
    <n v="35"/>
    <x v="0"/>
    <s v="CA"/>
    <s v="San Diego"/>
    <s v="San Diego"/>
    <n v="5757194"/>
  </r>
  <r>
    <s v="The Joint"/>
    <n v="19"/>
    <x v="4"/>
    <s v="AZ"/>
    <s v="Scottsdale"/>
    <s v="Phoenix"/>
    <n v="5958067"/>
  </r>
  <r>
    <s v="Bizness Apps"/>
    <n v="70"/>
    <x v="0"/>
    <s v="CA"/>
    <s v="San Francisco"/>
    <s v="San Francisco"/>
    <n v="6178728"/>
  </r>
  <r>
    <s v="EcoSense Lighting"/>
    <n v="59"/>
    <x v="0"/>
    <s v="CA"/>
    <s v="Los Angeles"/>
    <s v="Los Angeles"/>
    <n v="15363997"/>
  </r>
  <r>
    <s v="PhotoBin"/>
    <n v="61"/>
    <x v="0"/>
    <s v="CA"/>
    <s v="San Diego"/>
    <s v="San Diego"/>
    <n v="6385268"/>
  </r>
  <r>
    <s v="PMG Worldwide"/>
    <n v="44"/>
    <x v="12"/>
    <s v="TX"/>
    <s v="Fort Worth"/>
    <s v="Dallas"/>
    <n v="5764577"/>
  </r>
  <r>
    <s v="Victor Securities"/>
    <n v="19"/>
    <x v="16"/>
    <s v="NJ"/>
    <s v="Englewood"/>
    <s v="New York City"/>
    <n v="6494832"/>
  </r>
  <r>
    <s v="eLan Technologies"/>
    <n v="89"/>
    <x v="12"/>
    <s v="TX"/>
    <s v="Irving"/>
    <s v="Dallas"/>
    <n v="9149555"/>
  </r>
  <r>
    <s v="Centennial Lending Group"/>
    <n v="41"/>
    <x v="13"/>
    <s v="PA"/>
    <s v="Maple Glen"/>
    <s v="Philadelphia"/>
    <n v="166889598"/>
  </r>
  <r>
    <s v="Tough Mudder"/>
    <n v="143"/>
    <x v="17"/>
    <s v="NY"/>
    <s v="Brooklyn"/>
    <s v="New York City"/>
    <n v="107900476"/>
  </r>
  <r>
    <s v="Netcom3 Global"/>
    <n v="40"/>
    <x v="0"/>
    <s v="CA"/>
    <s v="Laguna Niguel"/>
    <s v="Los Angeles"/>
    <n v="30058088"/>
  </r>
  <r>
    <s v="Gideon Services"/>
    <n v="3"/>
    <x v="11"/>
    <s v="AL"/>
    <s v="Huntsville"/>
    <s v="Huntsville AL"/>
    <n v="23252268"/>
  </r>
  <r>
    <s v="Viderity"/>
    <n v="34"/>
    <x v="27"/>
    <s v="DC"/>
    <s v="Washington"/>
    <s v="Washington DC"/>
    <n v="18327000"/>
  </r>
  <r>
    <s v="Affectiva"/>
    <n v="37"/>
    <x v="2"/>
    <s v="MA"/>
    <s v="Waltham"/>
    <s v="Boston"/>
    <n v="5017670"/>
  </r>
  <r>
    <s v="AdHarmonics"/>
    <n v="40"/>
    <x v="2"/>
    <s v="MA"/>
    <s v="Cambridge"/>
    <s v="Boston"/>
    <n v="45929345"/>
  </r>
  <r>
    <s v="Acordis International"/>
    <n v="28"/>
    <x v="9"/>
    <s v="FL"/>
    <s v="Miramar"/>
    <s v="Miami"/>
    <n v="6000834"/>
  </r>
  <r>
    <s v="KRAVE Pure Foods"/>
    <n v="40"/>
    <x v="0"/>
    <s v="CA"/>
    <s v="Sonoma"/>
    <s v="Napa CA"/>
    <n v="16940863"/>
  </r>
  <r>
    <s v="Main Street Hub"/>
    <n v="175"/>
    <x v="12"/>
    <s v="TX"/>
    <s v="Austin"/>
    <s v="Austin"/>
    <n v="9157664"/>
  </r>
  <r>
    <s v="First Point Power"/>
    <n v="4"/>
    <x v="26"/>
    <s v="RI"/>
    <s v="East Greenwich"/>
    <s v="Providence-New Bedford-Fall River RI-MA"/>
    <n v="23499000"/>
  </r>
  <r>
    <s v="Ethology"/>
    <n v="64"/>
    <x v="4"/>
    <s v="AZ"/>
    <s v="Scottsdale"/>
    <s v="Phoenix"/>
    <n v="8815804"/>
  </r>
  <r>
    <s v="Regal Wings"/>
    <n v="126"/>
    <x v="17"/>
    <s v="NY"/>
    <s v="Brooklyn"/>
    <s v="New York City"/>
    <n v="54355000"/>
  </r>
  <r>
    <s v="Solect Energy Development"/>
    <n v="23"/>
    <x v="2"/>
    <s v="MA"/>
    <s v="Hopkinton"/>
    <s v="Boston"/>
    <n v="12477972"/>
  </r>
  <r>
    <s v="Old Pro Roofing"/>
    <n v="16"/>
    <x v="12"/>
    <s v="TX"/>
    <s v="Burleson"/>
    <s v="Dallas"/>
    <n v="4897229"/>
  </r>
  <r>
    <s v="Clean Energy Experts"/>
    <n v="53"/>
    <x v="0"/>
    <s v="CA"/>
    <s v="Manhattan Beach"/>
    <s v="Los Angeles"/>
    <n v="6058237"/>
  </r>
  <r>
    <s v="LogoUp.com"/>
    <n v="32"/>
    <x v="9"/>
    <s v="FL"/>
    <s v="Pompano Beach"/>
    <s v="Miami"/>
    <n v="8003961"/>
  </r>
  <r>
    <s v="ANALYTICA"/>
    <n v="28"/>
    <x v="27"/>
    <s v="DC"/>
    <s v="Washington"/>
    <s v="Washington DC"/>
    <n v="15010399"/>
  </r>
  <r>
    <s v="Phunware"/>
    <n v="131"/>
    <x v="12"/>
    <s v="TX"/>
    <s v="Austin"/>
    <s v="Austin"/>
    <n v="22119065"/>
  </r>
  <r>
    <s v="iCracked"/>
    <n v="39"/>
    <x v="0"/>
    <s v="CA"/>
    <s v="Redwood City"/>
    <s v="San Francisco"/>
    <n v="7315850"/>
  </r>
  <r>
    <s v="BuyBackWorld"/>
    <n v="13"/>
    <x v="17"/>
    <s v="NY"/>
    <s v="Long Island City"/>
    <s v="New York City"/>
    <n v="4139786"/>
  </r>
  <r>
    <s v="Tahzoo"/>
    <n v="49"/>
    <x v="27"/>
    <s v="DC"/>
    <s v="Washington"/>
    <s v="Washington DC"/>
    <n v="5693350"/>
  </r>
  <r>
    <s v="Connexion Point"/>
    <n v="1250"/>
    <x v="28"/>
    <s v="UT"/>
    <s v="Salt Lake City"/>
    <s v="Salt Lake City"/>
    <n v="18286053"/>
  </r>
  <r>
    <s v="Meister Cook"/>
    <n v="2"/>
    <x v="14"/>
    <s v="IN"/>
    <s v="Fort Wayne"/>
    <s v="Fort Wayne IN"/>
    <n v="7707138"/>
  </r>
  <r>
    <s v="TUNE"/>
    <n v="150"/>
    <x v="29"/>
    <s v="WA"/>
    <s v="Seattle"/>
    <s v="Seattle"/>
    <n v="18904275"/>
  </r>
  <r>
    <s v="Constructure Management"/>
    <n v="28"/>
    <x v="13"/>
    <s v="PA"/>
    <s v="Malvern"/>
    <s v="Philadelphia"/>
    <n v="33167746"/>
  </r>
  <r>
    <s v="Pendo Management Group"/>
    <n v="14"/>
    <x v="15"/>
    <s v="MO"/>
    <s v="Lee's Summit"/>
    <s v="Kansas City MO-KS"/>
    <n v="8471671"/>
  </r>
  <r>
    <s v="Gemini Consulting &amp; Services"/>
    <n v="45"/>
    <x v="15"/>
    <s v="MO"/>
    <s v="St. Louis"/>
    <s v="St. Louis MO-IL"/>
    <n v="6469651"/>
  </r>
  <r>
    <s v="Next Step Living"/>
    <n v="764"/>
    <x v="2"/>
    <s v="MA"/>
    <s v="Boston"/>
    <s v="Boston"/>
    <n v="58009000"/>
  </r>
  <r>
    <s v="FastPay"/>
    <n v="26"/>
    <x v="0"/>
    <s v="CA"/>
    <s v="Beverly Hills"/>
    <s v="Los Angeles"/>
    <n v="5061986"/>
  </r>
  <r>
    <s v="Early Upgrade"/>
    <n v="6"/>
    <x v="9"/>
    <s v="FL"/>
    <s v="Jacksonville"/>
    <s v="Jacksonville FL"/>
    <n v="18068816"/>
  </r>
  <r>
    <s v="Yochana IT Solutions"/>
    <n v="90"/>
    <x v="18"/>
    <s v="MI"/>
    <s v="Farmington Hills"/>
    <s v="Detroit"/>
    <n v="5637285"/>
  </r>
  <r>
    <s v="American Care Partners"/>
    <n v="192"/>
    <x v="1"/>
    <s v="VA"/>
    <s v="Falls Church"/>
    <s v="Washington DC"/>
    <n v="6580396"/>
  </r>
  <r>
    <s v="Prepay Nation"/>
    <n v="10"/>
    <x v="13"/>
    <s v="PA"/>
    <s v="Berwyn"/>
    <s v="Philadelphia"/>
    <n v="110914763"/>
  </r>
  <r>
    <s v="PEG Bandwidth"/>
    <n v="115"/>
    <x v="12"/>
    <s v="TX"/>
    <s v="The Colony"/>
    <s v="Dallas"/>
    <n v="32895443"/>
  </r>
  <r>
    <s v="Global Energy Efficiency"/>
    <n v="108"/>
    <x v="17"/>
    <s v="NY"/>
    <s v="Bronx"/>
    <s v="New York City"/>
    <n v="12860765"/>
  </r>
  <r>
    <s v="LaunchPoint"/>
    <n v="72"/>
    <x v="25"/>
    <s v="IL"/>
    <s v="Itasca"/>
    <s v="Chicago"/>
    <n v="12899943"/>
  </r>
  <r>
    <s v="Equipatron"/>
    <n v="7"/>
    <x v="19"/>
    <s v="WI"/>
    <s v="Mequon"/>
    <s v="Milwaukee-Waukesha-West Allis WI"/>
    <n v="5284863"/>
  </r>
  <r>
    <s v="GovSmart"/>
    <n v="12"/>
    <x v="1"/>
    <s v="VA"/>
    <s v="Charlottesville"/>
    <s v="Charlottesville VA"/>
    <n v="25433653"/>
  </r>
  <r>
    <s v="The Clymb"/>
    <n v="90"/>
    <x v="5"/>
    <s v="OR"/>
    <s v="Portland"/>
    <s v="Portland OR"/>
    <n v="64460000"/>
  </r>
  <r>
    <s v="Alliance Health"/>
    <n v="380"/>
    <x v="28"/>
    <s v="UT"/>
    <s v="Salt Lake City"/>
    <s v="Salt Lake City"/>
    <n v="85596581"/>
  </r>
  <r>
    <s v="Inkling"/>
    <n v="100"/>
    <x v="0"/>
    <s v="CA"/>
    <s v="San Francisco"/>
    <s v="San Francisco"/>
    <n v="8149000"/>
  </r>
  <r>
    <s v="Patriot Group International"/>
    <n v="80"/>
    <x v="1"/>
    <s v="VA"/>
    <s v="Warrenton"/>
    <s v="Culpeper VA"/>
    <n v="24073472"/>
  </r>
  <r>
    <s v="Insureon"/>
    <n v="65"/>
    <x v="25"/>
    <s v="IL"/>
    <s v="Chicago"/>
    <s v="Chicago"/>
    <n v="11844049"/>
  </r>
  <r>
    <s v="RevLocal"/>
    <n v="146"/>
    <x v="24"/>
    <s v="OH"/>
    <s v="Granville"/>
    <s v="Columbus OH"/>
    <n v="7268587"/>
  </r>
  <r>
    <s v="Apex Fuels"/>
    <n v="37"/>
    <x v="0"/>
    <s v="CA"/>
    <s v="Murrieta"/>
    <s v="Riverside-San Bernardino-Ontario CA"/>
    <n v="134567633"/>
  </r>
  <r>
    <s v="Multicoreware"/>
    <n v="200"/>
    <x v="0"/>
    <s v="CA"/>
    <s v="Sunnyvale"/>
    <s v="San Jose"/>
    <n v="7686082"/>
  </r>
  <r>
    <s v="MobileHelp"/>
    <n v="87"/>
    <x v="9"/>
    <s v="FL"/>
    <s v="Boca Raton"/>
    <s v="Miami"/>
    <n v="18661656"/>
  </r>
  <r>
    <s v="Ataraxis"/>
    <n v="12"/>
    <x v="30"/>
    <s v="ID"/>
    <s v="Boise"/>
    <s v="Boise City-Nampa ID"/>
    <n v="40765844"/>
  </r>
  <r>
    <s v="Fortress Gold Group"/>
    <n v="15"/>
    <x v="0"/>
    <s v="CA"/>
    <s v="Sherman Oaks"/>
    <s v="Los Angeles"/>
    <n v="9809304"/>
  </r>
  <r>
    <s v="AdColony"/>
    <n v="73"/>
    <x v="0"/>
    <s v="CA"/>
    <s v="Los Angeles"/>
    <s v="Los Angeles"/>
    <n v="52783000"/>
  </r>
  <r>
    <s v="Integral Ad Science"/>
    <n v="87"/>
    <x v="17"/>
    <s v="NY"/>
    <s v="New York"/>
    <s v="New York City"/>
    <n v="23442470"/>
  </r>
  <r>
    <s v="Technomax"/>
    <n v="18"/>
    <x v="16"/>
    <s v="NJ"/>
    <s v="West Windsor"/>
    <s v="Trenton-Ewing NJ"/>
    <n v="4002379"/>
  </r>
  <r>
    <s v="hCentive"/>
    <n v="458"/>
    <x v="1"/>
    <s v="VA"/>
    <s v="Reston"/>
    <s v="Washington DC"/>
    <n v="26493445"/>
  </r>
  <r>
    <s v="Intelligent Audit"/>
    <n v="14"/>
    <x v="16"/>
    <s v="NJ"/>
    <s v="Rochelle Park"/>
    <m/>
    <n v="318842114"/>
  </r>
  <r>
    <s v="SimpliSafe Home Security"/>
    <n v="60"/>
    <x v="2"/>
    <s v="MA"/>
    <s v="Cambridge"/>
    <s v="Boston"/>
    <n v="38454825"/>
  </r>
  <r>
    <s v="Boxman Studios"/>
    <n v="43"/>
    <x v="6"/>
    <s v="NC"/>
    <s v="Charlotte"/>
    <s v="Charlotte"/>
    <n v="4322910"/>
  </r>
  <r>
    <s v="SeatGeek"/>
    <n v="30"/>
    <x v="17"/>
    <s v="NY"/>
    <s v="New York"/>
    <s v="New York City"/>
    <n v="12274000"/>
  </r>
  <r>
    <s v="Smashwords"/>
    <n v="23"/>
    <x v="0"/>
    <s v="CA"/>
    <s v="Los Gatos"/>
    <s v="San Jose"/>
    <n v="22037828"/>
  </r>
  <r>
    <s v="Securityhunter"/>
    <n v="18"/>
    <x v="21"/>
    <s v="MD"/>
    <s v="Baltimore"/>
    <s v="Baltimore"/>
    <n v="35931650"/>
  </r>
  <r>
    <s v="VRx"/>
    <n v="74"/>
    <x v="28"/>
    <s v="UT"/>
    <s v="Salt Lake City"/>
    <s v="Salt Lake City"/>
    <n v="89554237"/>
  </r>
  <r>
    <s v="SmackTom.com"/>
    <n v="42"/>
    <x v="9"/>
    <s v="FL"/>
    <s v="Miami"/>
    <s v="Miami"/>
    <n v="3125000"/>
  </r>
  <r>
    <s v="Virtual Fleet Supervisor"/>
    <n v="10"/>
    <x v="9"/>
    <s v="FL"/>
    <s v="Oviedo"/>
    <s v="Orlando FL"/>
    <n v="3526101"/>
  </r>
  <r>
    <s v="CareCloud"/>
    <n v="262"/>
    <x v="9"/>
    <s v="FL"/>
    <s v="Miami"/>
    <s v="Miami"/>
    <n v="10455000"/>
  </r>
  <r>
    <s v="Fueled"/>
    <n v="64"/>
    <x v="17"/>
    <s v="NY"/>
    <s v="New York"/>
    <s v="New York City"/>
    <n v="6486000"/>
  </r>
  <r>
    <s v="Bob's Watches"/>
    <n v="14"/>
    <x v="0"/>
    <s v="CA"/>
    <s v="Westminster"/>
    <s v="Los Angeles"/>
    <n v="11101120"/>
  </r>
  <r>
    <s v="CPA Trend"/>
    <n v="6"/>
    <x v="17"/>
    <s v="NY"/>
    <s v="Howard Beach"/>
    <s v="New York City"/>
    <n v="5826876"/>
  </r>
  <r>
    <s v="Jobs2Careers"/>
    <n v="17"/>
    <x v="12"/>
    <s v="TX"/>
    <s v="Austin"/>
    <s v="Austin"/>
    <n v="22359716"/>
  </r>
  <r>
    <s v="29 Prime"/>
    <n v="200"/>
    <x v="0"/>
    <s v="CA"/>
    <s v="Irvine"/>
    <s v="Los Angeles"/>
    <n v="20289054"/>
  </r>
  <r>
    <s v="Prolim"/>
    <n v="180"/>
    <x v="18"/>
    <s v="MI"/>
    <s v="Farmington Hills"/>
    <s v="Detroit"/>
    <n v="5129970"/>
  </r>
  <r>
    <s v="Loyal Source Government Services"/>
    <n v="867"/>
    <x v="9"/>
    <s v="FL"/>
    <s v="Orlando"/>
    <s v="Orlando FL"/>
    <n v="55980536"/>
  </r>
  <r>
    <s v="Marketsmith"/>
    <n v="24"/>
    <x v="16"/>
    <s v="NJ"/>
    <s v="Parsippany"/>
    <s v="New York City"/>
    <n v="72908666"/>
  </r>
  <r>
    <s v="Project Management Academy"/>
    <n v="18"/>
    <x v="14"/>
    <s v="IN"/>
    <s v="West Lafayette"/>
    <m/>
    <n v="8094996"/>
  </r>
  <r>
    <s v="Flying Cork Media"/>
    <n v="25"/>
    <x v="13"/>
    <s v="PA"/>
    <s v="Pittsburgh"/>
    <s v="Pittsburgh PA"/>
    <n v="7502709"/>
  </r>
  <r>
    <s v="Motivity Labs"/>
    <n v="160"/>
    <x v="12"/>
    <s v="TX"/>
    <s v="Irving"/>
    <s v="Dallas"/>
    <n v="3225899"/>
  </r>
  <r>
    <s v="Twilio"/>
    <n v="232"/>
    <x v="0"/>
    <s v="CA"/>
    <s v="San Francisco"/>
    <s v="San Francisco"/>
    <n v="51720000"/>
  </r>
  <r>
    <s v="Signature Closers"/>
    <n v="20"/>
    <x v="24"/>
    <s v="OH"/>
    <s v="Upper Arlington"/>
    <s v="Columbus OH"/>
    <n v="3843580"/>
  </r>
  <r>
    <s v="PureCars"/>
    <n v="81"/>
    <x v="31"/>
    <s v="SC"/>
    <s v="Charleston"/>
    <s v="Charleston-North Charleston SC"/>
    <n v="8725985"/>
  </r>
  <r>
    <s v="The Cambridge Institute of International Education"/>
    <n v="96"/>
    <x v="2"/>
    <s v="MA"/>
    <s v="Waltham"/>
    <s v="Boston"/>
    <n v="9784000"/>
  </r>
  <r>
    <s v="Market6"/>
    <n v="53"/>
    <x v="25"/>
    <s v="IL"/>
    <s v="Deerfield"/>
    <s v="Chicago"/>
    <n v="15085838"/>
  </r>
  <r>
    <s v="LiveRamp"/>
    <n v="53"/>
    <x v="0"/>
    <s v="CA"/>
    <s v="San Francisco"/>
    <s v="San Francisco"/>
    <n v="21040412"/>
  </r>
  <r>
    <s v="MyClean"/>
    <n v="160"/>
    <x v="17"/>
    <s v="NY"/>
    <s v="New York"/>
    <s v="New York City"/>
    <n v="4399793"/>
  </r>
  <r>
    <s v="PresenceLearning"/>
    <n v="35"/>
    <x v="0"/>
    <s v="CA"/>
    <s v="San Francisco"/>
    <s v="San Francisco"/>
    <n v="5906000"/>
  </r>
  <r>
    <s v="Residential Capital Management"/>
    <n v="140"/>
    <x v="32"/>
    <s v="GA"/>
    <s v="Atlanta"/>
    <s v="Atlanta"/>
    <n v="30167124"/>
  </r>
  <r>
    <s v="Total Technology Solutions Group"/>
    <n v="14"/>
    <x v="25"/>
    <s v="IL"/>
    <s v="St. Charles"/>
    <s v="Chicago"/>
    <n v="3115496"/>
  </r>
  <r>
    <s v="Buy PD"/>
    <n v="98"/>
    <x v="28"/>
    <s v="UT"/>
    <s v="American Fork"/>
    <s v="Provo-Orem UT"/>
    <n v="79837059"/>
  </r>
  <r>
    <s v="Goal Zero"/>
    <n v="120"/>
    <x v="28"/>
    <s v="UT"/>
    <s v="Bluffdale"/>
    <s v="Salt Lake City"/>
    <n v="34249000"/>
  </r>
  <r>
    <s v="Advocate Merchant Solutions"/>
    <n v="89"/>
    <x v="14"/>
    <s v="IN"/>
    <s v="Fishers"/>
    <s v="Indianapolis IN"/>
    <n v="4531348"/>
  </r>
  <r>
    <s v="Sky Zone Indoor Trampoline Park"/>
    <n v="2200"/>
    <x v="0"/>
    <s v="CA"/>
    <s v="Los Angeles"/>
    <s v="Los Angeles"/>
    <n v="88183962"/>
  </r>
  <r>
    <s v="Avenue Link"/>
    <n v="11"/>
    <x v="8"/>
    <s v="KS"/>
    <s v="Overland PArk"/>
    <s v="Kansas City MO-KS"/>
    <n v="6360103"/>
  </r>
  <r>
    <s v="Incredible Supply &amp; Logistics"/>
    <n v="12"/>
    <x v="1"/>
    <s v="VA"/>
    <s v="Virginia Beach"/>
    <s v="Virginia Beach-Norfolk-Newport News VA-NC"/>
    <n v="7422000"/>
  </r>
  <r>
    <s v="ReSell"/>
    <n v="14"/>
    <x v="9"/>
    <s v="FL"/>
    <s v="Maitland"/>
    <s v="Orlando FL"/>
    <n v="4728621"/>
  </r>
  <r>
    <s v="Legion Logistics"/>
    <n v="29"/>
    <x v="33"/>
    <s v="KY"/>
    <s v="Florence"/>
    <s v="Cincinnati"/>
    <n v="15115027"/>
  </r>
  <r>
    <s v="GrayPay"/>
    <n v="11"/>
    <x v="0"/>
    <s v="CA"/>
    <s v="Encino"/>
    <s v="Los Angeles"/>
    <n v="2981762"/>
  </r>
  <r>
    <s v="Urban Investment Group"/>
    <n v="1"/>
    <x v="27"/>
    <s v="DC"/>
    <s v="Washington"/>
    <s v="Washington DC"/>
    <n v="4822398"/>
  </r>
  <r>
    <s v="SPHERE Technology Solutions"/>
    <n v="12"/>
    <x v="16"/>
    <s v="NJ"/>
    <s v="Hoboken"/>
    <s v="New York City"/>
    <n v="3595000"/>
  </r>
  <r>
    <s v="Bai Brands"/>
    <n v="64"/>
    <x v="16"/>
    <s v="NJ"/>
    <s v="Hamilton"/>
    <s v="Trenton-Ewing NJ"/>
    <n v="17139891"/>
  </r>
  <r>
    <s v="RocketDrop"/>
    <n v="15"/>
    <x v="34"/>
    <s v="NH"/>
    <s v="Salem"/>
    <s v="Boston"/>
    <n v="72626345"/>
  </r>
  <r>
    <s v="ECHO Health"/>
    <n v="24"/>
    <x v="24"/>
    <s v="OH"/>
    <s v="Westlake"/>
    <s v="Cleveland"/>
    <n v="46984261"/>
  </r>
  <r>
    <s v="Marathon TS"/>
    <n v="75"/>
    <x v="1"/>
    <s v="VA"/>
    <s v="Kilmarnock"/>
    <m/>
    <n v="6821409"/>
  </r>
  <r>
    <s v="AudioMicro"/>
    <n v="8"/>
    <x v="0"/>
    <s v="CA"/>
    <s v="Sherman Oaks"/>
    <s v="Los Angeles"/>
    <n v="5426086"/>
  </r>
  <r>
    <s v="LED Supply"/>
    <n v="6"/>
    <x v="7"/>
    <s v="CO"/>
    <s v="Lakewood"/>
    <s v="Denver"/>
    <n v="2877743"/>
  </r>
  <r>
    <s v="LeGault Homes"/>
    <n v="6"/>
    <x v="1"/>
    <s v="VA"/>
    <s v="Glen Allen"/>
    <s v="Richmond VA"/>
    <n v="7660396"/>
  </r>
  <r>
    <s v="Forte International Tax"/>
    <n v="9"/>
    <x v="25"/>
    <s v="IL"/>
    <s v="Evanston"/>
    <s v="Chicago"/>
    <n v="3475711"/>
  </r>
  <r>
    <s v="Paradigm Mechanical"/>
    <n v="31"/>
    <x v="0"/>
    <s v="CA"/>
    <s v="Lemon Grove"/>
    <s v="San Diego"/>
    <n v="5250000"/>
  </r>
  <r>
    <s v="Finance Store"/>
    <n v="45"/>
    <x v="0"/>
    <s v="CA"/>
    <s v="Santa Ana"/>
    <s v="Los Angeles"/>
    <n v="4590707"/>
  </r>
  <r>
    <s v="Pure Incubation"/>
    <n v="27"/>
    <x v="2"/>
    <s v="MA"/>
    <s v="Topsfield"/>
    <s v="Boston"/>
    <n v="4696917"/>
  </r>
  <r>
    <s v="Kohana Coffee"/>
    <n v="10"/>
    <x v="12"/>
    <s v="TX"/>
    <s v="Austin"/>
    <s v="Austin"/>
    <n v="2825786"/>
  </r>
  <r>
    <s v="Ensighten"/>
    <n v="107"/>
    <x v="0"/>
    <s v="CA"/>
    <s v="Cupertino"/>
    <s v="San Jose"/>
    <n v="8277000"/>
  </r>
  <r>
    <s v="Pathway Genomics"/>
    <n v="123"/>
    <x v="0"/>
    <s v="CA"/>
    <s v="San Diego"/>
    <s v="San Diego"/>
    <n v="14426053"/>
  </r>
  <r>
    <s v="CenseoHealth"/>
    <n v="325"/>
    <x v="12"/>
    <s v="TX"/>
    <s v="Dallas"/>
    <s v="Dallas"/>
    <n v="117230240"/>
  </r>
  <r>
    <s v="3A/WorldWide"/>
    <n v="270"/>
    <x v="9"/>
    <s v="FL"/>
    <s v="Miami"/>
    <s v="Miami"/>
    <n v="57568000"/>
  </r>
  <r>
    <s v="180Fusion"/>
    <n v="90"/>
    <x v="0"/>
    <s v="CA"/>
    <s v="Los Angeles"/>
    <s v="Los Angeles"/>
    <n v="6662008"/>
  </r>
  <r>
    <s v="Kamis"/>
    <n v="47"/>
    <x v="21"/>
    <s v="MD"/>
    <s v="Gaithersburg"/>
    <s v="Washington DC"/>
    <n v="3058705"/>
  </r>
  <r>
    <s v="Apex Controls"/>
    <n v="35"/>
    <x v="32"/>
    <s v="GA"/>
    <s v="McDonough"/>
    <s v="Atlanta"/>
    <n v="7789273"/>
  </r>
  <r>
    <s v="InkSoft"/>
    <n v="16"/>
    <x v="35"/>
    <s v="NM"/>
    <s v="Albuquerque"/>
    <s v="Albuquerque NM"/>
    <n v="2488706"/>
  </r>
  <r>
    <s v="Futurewave Systems"/>
    <n v="19"/>
    <x v="32"/>
    <s v="GA"/>
    <s v="Atlanta"/>
    <s v="Atlanta"/>
    <n v="2768000"/>
  </r>
  <r>
    <s v="6 Pack Fitness"/>
    <n v="20"/>
    <x v="0"/>
    <s v="CA"/>
    <s v="San Francisco"/>
    <s v="San Francisco"/>
    <n v="6310305"/>
  </r>
  <r>
    <s v="Genzum Life Sciences"/>
    <n v="10"/>
    <x v="0"/>
    <s v="CA"/>
    <s v="Los Angeles"/>
    <s v="Los Angeles"/>
    <n v="8561253"/>
  </r>
  <r>
    <s v="ProctorU"/>
    <n v="247"/>
    <x v="0"/>
    <s v="CA"/>
    <s v="Livermore"/>
    <s v="San Francisco"/>
    <n v="6435816"/>
  </r>
  <r>
    <s v="Dakenna Development"/>
    <n v="19"/>
    <x v="9"/>
    <s v="FL"/>
    <s v="Jacksonville"/>
    <s v="Jacksonville FL"/>
    <n v="8270918"/>
  </r>
  <r>
    <s v="Duda"/>
    <n v="68"/>
    <x v="0"/>
    <s v="CA"/>
    <s v="Palo Alto"/>
    <s v="San Jose"/>
    <n v="5532830"/>
  </r>
  <r>
    <s v="Holganix"/>
    <n v="35"/>
    <x v="13"/>
    <s v="PA"/>
    <s v="Glen Mills"/>
    <s v="Philadelphia"/>
    <n v="4306568"/>
  </r>
  <r>
    <s v="NITS Solutions"/>
    <n v="15"/>
    <x v="18"/>
    <s v="MI"/>
    <s v="Novi"/>
    <s v="Detroit"/>
    <n v="2775411"/>
  </r>
  <r>
    <s v="Paramount Lodging Advisors"/>
    <n v="18"/>
    <x v="25"/>
    <s v="IL"/>
    <s v="Chicago"/>
    <m/>
    <n v="2465605"/>
  </r>
  <r>
    <s v="EmazingLights"/>
    <n v="35"/>
    <x v="0"/>
    <s v="CA"/>
    <s v="Anaheim"/>
    <s v="Los Angeles"/>
    <n v="5842010"/>
  </r>
  <r>
    <s v="Level Interactive"/>
    <n v="35"/>
    <x v="13"/>
    <s v="PA"/>
    <s v="Pittsburgh"/>
    <s v="Pittsburgh PA"/>
    <n v="11958616"/>
  </r>
  <r>
    <s v="shopkick"/>
    <n v="75"/>
    <x v="0"/>
    <s v="CA"/>
    <s v="Redwood City"/>
    <s v="San Francisco"/>
    <n v="26319118"/>
  </r>
  <r>
    <s v="TekWissen"/>
    <n v="129"/>
    <x v="18"/>
    <s v="MI"/>
    <s v="Ann Arbor"/>
    <s v="Ann Arbor MI"/>
    <n v="7802802"/>
  </r>
  <r>
    <s v="VPCinnovations"/>
    <n v="15"/>
    <x v="19"/>
    <s v="WI"/>
    <s v="Mount Pleasant"/>
    <s v="Chicago"/>
    <n v="5390952"/>
  </r>
  <r>
    <s v="Clean Energy Collective"/>
    <n v="42"/>
    <x v="7"/>
    <s v="CO"/>
    <s v="Boulder"/>
    <s v="Boulder CO"/>
    <n v="9453000"/>
  </r>
  <r>
    <s v="Silver Bullet Construction"/>
    <n v="13"/>
    <x v="12"/>
    <s v="TX"/>
    <s v="Dalworthington Garden"/>
    <s v="Dallas"/>
    <n v="2524000"/>
  </r>
  <r>
    <s v="Aegis Corps"/>
    <n v="48"/>
    <x v="1"/>
    <s v="VA"/>
    <s v="Chantilly"/>
    <s v="Washington DC"/>
    <n v="2900488"/>
  </r>
  <r>
    <s v="uBreakiFix"/>
    <n v="300"/>
    <x v="9"/>
    <s v="FL"/>
    <s v="Orlando"/>
    <s v="Orlando FL"/>
    <n v="26472870"/>
  </r>
  <r>
    <s v="Culture.Service.Growth."/>
    <n v="302"/>
    <x v="12"/>
    <s v="TX"/>
    <s v="San Antonio"/>
    <s v="San Antonio TX"/>
    <n v="7993065"/>
  </r>
  <r>
    <s v="CardCash.com"/>
    <n v="72"/>
    <x v="16"/>
    <s v="NJ"/>
    <s v="Brick"/>
    <s v="New York City"/>
    <n v="55788000"/>
  </r>
  <r>
    <s v="Protein Bar"/>
    <n v="450"/>
    <x v="25"/>
    <s v="IL"/>
    <s v="Chicago"/>
    <s v="Chicago"/>
    <n v="14211083"/>
  </r>
  <r>
    <s v="Metis Solutions"/>
    <n v="45"/>
    <x v="1"/>
    <s v="VA"/>
    <s v="Alexandria"/>
    <s v="Washington DC"/>
    <n v="8686766"/>
  </r>
  <r>
    <s v="Title Boxing Club"/>
    <n v="17"/>
    <x v="8"/>
    <s v="KS"/>
    <s v="Overland Park"/>
    <s v="Kansas City MO-KS"/>
    <n v="34252000"/>
  </r>
  <r>
    <s v="VETS Etc."/>
    <n v="52"/>
    <x v="0"/>
    <s v="CA"/>
    <s v="Seaside"/>
    <s v="Salinas CA"/>
    <n v="6480926"/>
  </r>
  <r>
    <s v="LocalResponse"/>
    <n v="32"/>
    <x v="17"/>
    <s v="NY"/>
    <s v="New York"/>
    <s v="New York City"/>
    <n v="9565336"/>
  </r>
  <r>
    <s v="Tongal"/>
    <n v="36"/>
    <x v="0"/>
    <s v="CA"/>
    <s v="Santa Monica"/>
    <s v="Los Angeles"/>
    <n v="8417085"/>
  </r>
  <r>
    <s v="Novisync Solutions"/>
    <n v="84"/>
    <x v="17"/>
    <s v="NY"/>
    <s v="Fishkill"/>
    <s v="Poughkeepsie-Newburgh-Middletown NY"/>
    <n v="8517670"/>
  </r>
  <r>
    <s v="Tax Guard"/>
    <n v="40"/>
    <x v="7"/>
    <s v="CO"/>
    <s v="Boulder"/>
    <s v="Boulder CO"/>
    <n v="4354787"/>
  </r>
  <r>
    <s v="Nexgen Property Solutions"/>
    <n v="12"/>
    <x v="12"/>
    <s v="TX"/>
    <s v="Laredo"/>
    <s v="Laredo TX"/>
    <n v="5378001"/>
  </r>
  <r>
    <s v="PerformTel"/>
    <n v="120"/>
    <x v="36"/>
    <s v="MN"/>
    <s v="Ramsey"/>
    <s v="Minneapolis"/>
    <n v="2273616"/>
  </r>
  <r>
    <s v="R.J. Allen &amp; Associates"/>
    <n v="25"/>
    <x v="37"/>
    <s v="MS"/>
    <s v="Oxford"/>
    <s v="Oxford MS"/>
    <n v="26199465"/>
  </r>
  <r>
    <s v="Splash and Dash for Dogs International"/>
    <n v="6"/>
    <x v="9"/>
    <s v="FL"/>
    <s v="St. Petersburg"/>
    <s v="Tampa"/>
    <n v="2291195"/>
  </r>
  <r>
    <s v="ePremium Insurance"/>
    <n v="17"/>
    <x v="24"/>
    <s v="OH"/>
    <s v="Mason"/>
    <s v="Cincinnati"/>
    <n v="3795474"/>
  </r>
  <r>
    <s v="McAfee Institute"/>
    <n v="15"/>
    <x v="25"/>
    <s v="IL"/>
    <s v="Peoria"/>
    <s v="Peoria IL"/>
    <n v="39571912"/>
  </r>
  <r>
    <s v="IDsecurityonline.com"/>
    <n v="7"/>
    <x v="17"/>
    <s v="NY"/>
    <s v="New York"/>
    <s v="New York City"/>
    <n v="4898356"/>
  </r>
  <r>
    <s v="Wren"/>
    <n v="25"/>
    <x v="0"/>
    <s v="CA"/>
    <s v="Los Angeles"/>
    <s v="Los Angeles"/>
    <n v="5154056"/>
  </r>
  <r>
    <s v="Newmind Group"/>
    <n v="16"/>
    <x v="18"/>
    <s v="MI"/>
    <s v="Kalamazoo"/>
    <s v="Kalamazoo-Portage MI"/>
    <n v="15469496"/>
  </r>
  <r>
    <s v="Obsidian Analysis"/>
    <n v="43"/>
    <x v="27"/>
    <s v="DC"/>
    <s v="Washington"/>
    <s v="Washington DC"/>
    <n v="9105768"/>
  </r>
  <r>
    <s v="Universal Synaptics"/>
    <n v="10"/>
    <x v="28"/>
    <s v="UT"/>
    <s v="Roy"/>
    <s v="Ogden-Clearfield UT"/>
    <n v="2149259"/>
  </r>
  <r>
    <s v="Global Commerce and Services"/>
    <n v="13"/>
    <x v="20"/>
    <s v="LA"/>
    <s v="Harvey"/>
    <s v="New Orleans-Metairie-Kenner LA"/>
    <n v="3521801"/>
  </r>
  <r>
    <s v="Stoneside Blinds &amp; Shades"/>
    <n v="42"/>
    <x v="7"/>
    <s v="CO"/>
    <s v="Denver"/>
    <s v="Denver"/>
    <n v="4893244"/>
  </r>
  <r>
    <s v="Blue Star Tec"/>
    <n v="35"/>
    <x v="25"/>
    <s v="IL"/>
    <s v="Bloomingdale"/>
    <s v="Chicago"/>
    <n v="3869970"/>
  </r>
  <r>
    <s v="Loqate"/>
    <n v="22"/>
    <x v="0"/>
    <s v="CA"/>
    <s v="San Mateo"/>
    <s v="San Francisco"/>
    <n v="4464093"/>
  </r>
  <r>
    <s v="PresPro"/>
    <n v="155"/>
    <x v="6"/>
    <s v="NC"/>
    <s v="Harrisburg"/>
    <s v="Charlotte"/>
    <n v="3539958"/>
  </r>
  <r>
    <s v="PcCareSupport"/>
    <n v="59"/>
    <x v="28"/>
    <s v="UT"/>
    <s v="Provo"/>
    <s v="Provo-Orem UT"/>
    <n v="2364977"/>
  </r>
  <r>
    <s v="AltaSource Group"/>
    <n v="42"/>
    <x v="29"/>
    <s v="WA"/>
    <s v="Kirkland"/>
    <s v="Seattle"/>
    <n v="7116722"/>
  </r>
  <r>
    <s v="VDX"/>
    <n v="74"/>
    <x v="16"/>
    <s v="NJ"/>
    <s v="Cranford"/>
    <s v="New York City"/>
    <n v="8910000"/>
  </r>
  <r>
    <s v="Cloudbilt"/>
    <n v="30"/>
    <x v="6"/>
    <s v="NC"/>
    <s v="Charlotte"/>
    <s v="Charlotte"/>
    <n v="4074453"/>
  </r>
  <r>
    <s v="Strategi Consulting"/>
    <n v="14"/>
    <x v="21"/>
    <s v="MD"/>
    <s v="Chevy Chase"/>
    <s v="Washington DC"/>
    <n v="3475505"/>
  </r>
  <r>
    <s v="PPT Fiberglass"/>
    <n v="3"/>
    <x v="12"/>
    <s v="TX"/>
    <s v="Houston"/>
    <s v="Houston"/>
    <n v="2500000"/>
  </r>
  <r>
    <s v="X5 Networks"/>
    <n v="4"/>
    <x v="38"/>
    <s v="DE"/>
    <s v="Wilmington"/>
    <s v="Philadelphia"/>
    <n v="2114664"/>
  </r>
  <r>
    <s v="Pathoras"/>
    <n v="74"/>
    <x v="1"/>
    <s v="VA"/>
    <s v="Fairfax"/>
    <s v="Washington DC"/>
    <n v="9306999"/>
  </r>
  <r>
    <s v="American Wireless"/>
    <n v="11"/>
    <x v="1"/>
    <s v="VA"/>
    <s v="Arlington"/>
    <s v="Washington DC"/>
    <n v="42522345"/>
  </r>
  <r>
    <s v="SendGrid"/>
    <n v="174"/>
    <x v="7"/>
    <s v="CO"/>
    <s v="Boulder"/>
    <s v="Boulder CO"/>
    <n v="28906069"/>
  </r>
  <r>
    <s v="Laudan Properties"/>
    <n v="28"/>
    <x v="24"/>
    <s v="OH"/>
    <s v="Twinsburg"/>
    <s v="Akron OH"/>
    <n v="10107299"/>
  </r>
  <r>
    <s v="Streamline Solutions"/>
    <n v="20"/>
    <x v="13"/>
    <s v="PA"/>
    <s v="Philadelphia"/>
    <s v="Philadelphia"/>
    <n v="7955530"/>
  </r>
  <r>
    <s v="Eau De Luxe"/>
    <n v="7"/>
    <x v="17"/>
    <s v="NY"/>
    <s v="Long Island City"/>
    <s v="New York City"/>
    <n v="2540031"/>
  </r>
  <r>
    <s v="Levitate Media"/>
    <n v="16"/>
    <x v="0"/>
    <s v="CA"/>
    <s v="San Francisco"/>
    <s v="San Francisco"/>
    <n v="2094293"/>
  </r>
  <r>
    <s v="Avani Technology Solutions"/>
    <n v="80"/>
    <x v="17"/>
    <s v="NY"/>
    <s v="Rochester"/>
    <s v="Rochester NY"/>
    <n v="7333811"/>
  </r>
  <r>
    <s v="Expert Technical Solutions"/>
    <n v="19"/>
    <x v="32"/>
    <s v="GA"/>
    <s v="Atlanta"/>
    <s v="Atlanta"/>
    <n v="3493139"/>
  </r>
  <r>
    <s v="Motiv Power Systems"/>
    <n v="25"/>
    <x v="0"/>
    <s v="CA"/>
    <s v="Foster City"/>
    <s v="San Francisco"/>
    <n v="2681071"/>
  </r>
  <r>
    <s v="Allurez"/>
    <n v="10"/>
    <x v="17"/>
    <s v="NY"/>
    <s v="Great Neck"/>
    <s v="New York City"/>
    <n v="3681934"/>
  </r>
  <r>
    <s v="Logical Paradigm"/>
    <n v="125"/>
    <x v="1"/>
    <s v="VA"/>
    <s v="Herndon"/>
    <s v="Washington DC"/>
    <n v="7642008"/>
  </r>
  <r>
    <s v="LiveRail"/>
    <n v="125"/>
    <x v="0"/>
    <s v="CA"/>
    <s v="San Francisco"/>
    <s v="San Francisco"/>
    <n v="72731000"/>
  </r>
  <r>
    <s v="Hydro Flask"/>
    <n v="24"/>
    <x v="5"/>
    <s v="OR"/>
    <s v="Bend"/>
    <s v="Prineville OR"/>
    <n v="12684307"/>
  </r>
  <r>
    <s v="Act-On Software"/>
    <n v="250"/>
    <x v="5"/>
    <s v="OR"/>
    <s v="Beaverton"/>
    <s v="Portland OR"/>
    <n v="19378839"/>
  </r>
  <r>
    <s v="Spartan Value Investors"/>
    <n v="3"/>
    <x v="11"/>
    <s v="AL"/>
    <s v="Birmingham"/>
    <s v="Birmingham-Hoover AL"/>
    <n v="3370905"/>
  </r>
  <r>
    <s v="GreenRope"/>
    <n v="16"/>
    <x v="0"/>
    <s v="CA"/>
    <s v="Cardiff"/>
    <s v="San Diego"/>
    <n v="2129330"/>
  </r>
  <r>
    <s v="Lending Club"/>
    <n v="385"/>
    <x v="0"/>
    <s v="CA"/>
    <s v="San Francisco"/>
    <s v="San Francisco"/>
    <n v="98002000"/>
  </r>
  <r>
    <s v="DrChrono"/>
    <n v="24"/>
    <x v="0"/>
    <s v="CA"/>
    <s v="Mountain View"/>
    <s v="San Jose"/>
    <n v="2863000"/>
  </r>
  <r>
    <s v="Capstone (Sausalito CA)"/>
    <n v="75"/>
    <x v="0"/>
    <s v="CA"/>
    <s v="Sausalito"/>
    <s v="San Francisco"/>
    <n v="13719024"/>
  </r>
  <r>
    <s v="Alcohol by Volume"/>
    <n v="4"/>
    <x v="0"/>
    <s v="CA"/>
    <s v="Monterey"/>
    <s v="Salinas CA"/>
    <n v="4492939"/>
  </r>
  <r>
    <s v="H.Bloom"/>
    <n v="54"/>
    <x v="17"/>
    <s v="NY"/>
    <s v="New York"/>
    <s v="New York City"/>
    <n v="7209607"/>
  </r>
  <r>
    <s v="Tealium"/>
    <n v="150"/>
    <x v="0"/>
    <s v="CA"/>
    <s v="San Diego"/>
    <s v="San Diego"/>
    <n v="12462000"/>
  </r>
  <r>
    <s v="Boostability"/>
    <n v="360"/>
    <x v="28"/>
    <s v="UT"/>
    <s v="Lehi"/>
    <s v="Provo-Orem UT"/>
    <n v="22344907"/>
  </r>
  <r>
    <s v="Solve Media"/>
    <n v="42"/>
    <x v="17"/>
    <s v="NY"/>
    <s v="New York"/>
    <s v="New York City"/>
    <n v="13031655"/>
  </r>
  <r>
    <s v="Heartland Energy Partners"/>
    <n v="22"/>
    <x v="1"/>
    <s v="VA"/>
    <s v="Arlington"/>
    <s v="Washington DC"/>
    <n v="2117648"/>
  </r>
  <r>
    <s v="Bridger"/>
    <n v="105"/>
    <x v="12"/>
    <s v="TX"/>
    <s v="Addison"/>
    <s v="Dallas"/>
    <n v="3487872233"/>
  </r>
  <r>
    <s v="Jeunesse Global"/>
    <n v="200"/>
    <x v="9"/>
    <s v="FL"/>
    <s v="Altamonte Springs"/>
    <s v="Orlando FL"/>
    <n v="224009679"/>
  </r>
  <r>
    <s v="Touchsuite"/>
    <n v="52"/>
    <x v="9"/>
    <s v="FL"/>
    <s v="Boca Raton"/>
    <s v="Miami"/>
    <n v="19209927"/>
  </r>
  <r>
    <s v="Acceleration Partners"/>
    <n v="29"/>
    <x v="2"/>
    <s v="MA"/>
    <s v="Needham"/>
    <s v="Boston"/>
    <n v="8711828"/>
  </r>
  <r>
    <s v="Moore Heating &amp; Air Conditioning"/>
    <n v="22"/>
    <x v="0"/>
    <s v="CA"/>
    <s v="Santa Rosa"/>
    <s v="Santa Rosa-Petaluma CA"/>
    <n v="3124754"/>
  </r>
  <r>
    <s v="Optimatic Media"/>
    <n v="16"/>
    <x v="17"/>
    <s v="NY"/>
    <s v="New York"/>
    <s v="New York City"/>
    <n v="34313968"/>
  </r>
  <r>
    <s v="EPI Engineering"/>
    <n v="15"/>
    <x v="12"/>
    <s v="TX"/>
    <s v="Houston"/>
    <s v="Houston"/>
    <n v="2005777"/>
  </r>
  <r>
    <s v="Simplicity Laser"/>
    <n v="100"/>
    <x v="28"/>
    <s v="UT"/>
    <s v="Lindon"/>
    <s v="Provo-Orem UT"/>
    <n v="4995074"/>
  </r>
  <r>
    <s v="Cinium Financial Services"/>
    <n v="15"/>
    <x v="9"/>
    <s v="FL"/>
    <s v="Miami"/>
    <s v="Miami"/>
    <n v="4442684"/>
  </r>
  <r>
    <s v="TNH Advanced Specialty Pharmacy"/>
    <n v="70"/>
    <x v="0"/>
    <s v="CA"/>
    <s v="Van Nuys"/>
    <s v="Los Angeles"/>
    <n v="101455802"/>
  </r>
  <r>
    <s v="Human Movement Management"/>
    <n v="142"/>
    <x v="7"/>
    <s v="CO"/>
    <s v="Louisville"/>
    <s v="Boulder CO"/>
    <n v="9054816"/>
  </r>
  <r>
    <s v="Allegheny Science &amp; Technology"/>
    <n v="47"/>
    <x v="39"/>
    <s v="WV"/>
    <s v="Bridgeport"/>
    <m/>
    <n v="7023359"/>
  </r>
  <r>
    <s v="Hudl"/>
    <n v="110"/>
    <x v="40"/>
    <s v="NE"/>
    <s v="Lincoln"/>
    <s v="Lincoln NE"/>
    <n v="22326800"/>
  </r>
  <r>
    <s v="GuideSpark"/>
    <n v="69"/>
    <x v="0"/>
    <s v="CA"/>
    <s v="Menlo Park"/>
    <s v="San Francisco"/>
    <n v="4058000"/>
  </r>
  <r>
    <s v="Optimus Technology"/>
    <n v="25"/>
    <x v="21"/>
    <s v="MD"/>
    <s v="Columbia"/>
    <s v="Baltimore"/>
    <n v="2086383"/>
  </r>
  <r>
    <s v="Luxe Royale"/>
    <n v="22"/>
    <x v="41"/>
    <s v="NV"/>
    <s v="Las Vegas"/>
    <s v="Las Vegas-Paradise NV"/>
    <n v="2265115"/>
  </r>
  <r>
    <s v="SoluComp"/>
    <n v="8"/>
    <x v="25"/>
    <s v="IL"/>
    <s v="South Barrington"/>
    <s v="Chicago"/>
    <n v="2213172"/>
  </r>
  <r>
    <s v="RPM Freight Systems"/>
    <n v="15"/>
    <x v="18"/>
    <s v="MI"/>
    <s v="Royal Oak"/>
    <s v="Detroit"/>
    <n v="4647952"/>
  </r>
  <r>
    <s v="Motivational Press"/>
    <n v="24"/>
    <x v="0"/>
    <s v="CA"/>
    <s v="Carlsbad"/>
    <s v="San Diego"/>
    <n v="2343000"/>
  </r>
  <r>
    <s v="Accordant Media"/>
    <n v="41"/>
    <x v="17"/>
    <s v="NY"/>
    <s v="New York"/>
    <s v="New York City"/>
    <n v="27119347"/>
  </r>
  <r>
    <s v="iQuanti"/>
    <n v="100"/>
    <x v="16"/>
    <s v="NJ"/>
    <s v="Hoboken"/>
    <s v="New York City"/>
    <n v="5001355"/>
  </r>
  <r>
    <s v="Bareburger"/>
    <n v="268"/>
    <x v="17"/>
    <s v="NY"/>
    <s v="Long Island City"/>
    <s v="New York City"/>
    <n v="31150000"/>
  </r>
  <r>
    <s v="BMA"/>
    <n v="74"/>
    <x v="8"/>
    <s v="KS"/>
    <s v="Leavenworth"/>
    <s v="Kansas City MO-KS"/>
    <n v="14580032"/>
  </r>
  <r>
    <s v="CoverMyMeds"/>
    <n v="73"/>
    <x v="24"/>
    <s v="OH"/>
    <s v="Twinsburg"/>
    <s v="Akron OH"/>
    <n v="18691673"/>
  </r>
  <r>
    <s v="Entrada"/>
    <n v="40"/>
    <x v="42"/>
    <s v="TN"/>
    <s v="Brentwood"/>
    <s v="Nashville"/>
    <n v="5780975"/>
  </r>
  <r>
    <s v="MES"/>
    <n v="14"/>
    <x v="24"/>
    <s v="OH"/>
    <s v="Lewis Center"/>
    <s v="Columbus OH"/>
    <n v="20354071"/>
  </r>
  <r>
    <s v="FreeRateUpdate.com"/>
    <n v="20"/>
    <x v="41"/>
    <s v="NV"/>
    <s v="Las Vegas"/>
    <s v="Las Vegas-Paradise NV"/>
    <n v="8168477"/>
  </r>
  <r>
    <s v="Southern Green Builders"/>
    <n v="7"/>
    <x v="12"/>
    <s v="TX"/>
    <s v="Houston"/>
    <s v="Houston"/>
    <n v="4166116"/>
  </r>
  <r>
    <s v="Excellence Engineering"/>
    <n v="28"/>
    <x v="23"/>
    <s v="OK"/>
    <s v="Tulsa"/>
    <s v="Tulsa OK"/>
    <n v="5226000"/>
  </r>
  <r>
    <s v="Fonteva"/>
    <n v="29"/>
    <x v="1"/>
    <s v="VA"/>
    <s v="Arlington"/>
    <s v="Washington DC"/>
    <n v="2876083"/>
  </r>
  <r>
    <s v="Madwire"/>
    <n v="147"/>
    <x v="7"/>
    <s v="CO"/>
    <s v="Loveland"/>
    <s v="Fort Collins-Loveland CO"/>
    <n v="13325850"/>
  </r>
  <r>
    <s v="Whet Travel"/>
    <n v="10"/>
    <x v="9"/>
    <s v="FL"/>
    <s v="Miami Beach"/>
    <s v="Miami"/>
    <n v="6397449"/>
  </r>
  <r>
    <s v="Zapproved"/>
    <n v="27"/>
    <x v="5"/>
    <s v="OR"/>
    <s v="Hillsboro"/>
    <s v="Portland OR"/>
    <n v="2378081"/>
  </r>
  <r>
    <s v="It Works!"/>
    <n v="77"/>
    <x v="9"/>
    <s v="FL"/>
    <s v="Bradenton"/>
    <s v="Sarasota-Bradenton-Venice FL"/>
    <n v="456296000"/>
  </r>
  <r>
    <s v="InQuicker"/>
    <n v="27"/>
    <x v="42"/>
    <s v="TN"/>
    <s v="Nashville"/>
    <s v="Nashville"/>
    <n v="5198298"/>
  </r>
  <r>
    <s v="UpSurge Media Group"/>
    <n v="5"/>
    <x v="17"/>
    <s v="NY"/>
    <s v="New York"/>
    <s v="New York City"/>
    <n v="5577000"/>
  </r>
  <r>
    <s v="United Credit Consultants"/>
    <n v="23"/>
    <x v="36"/>
    <s v="MN"/>
    <s v="Burnsville"/>
    <s v="Minneapolis"/>
    <n v="2038446"/>
  </r>
  <r>
    <s v="Trapp"/>
    <n v="19"/>
    <x v="4"/>
    <s v="AZ"/>
    <s v="Scottsdale"/>
    <s v="Phoenix"/>
    <n v="2041099"/>
  </r>
  <r>
    <s v="VSI Nearshore Outsourcing"/>
    <n v="157"/>
    <x v="9"/>
    <s v="FL"/>
    <s v="Miami"/>
    <s v="Miami"/>
    <n v="3197550"/>
  </r>
  <r>
    <s v="AcquisitionsAndRenewals.com"/>
    <n v="2"/>
    <x v="41"/>
    <s v="NV"/>
    <s v="Henderson"/>
    <s v="Las Vegas-Paradise NV"/>
    <n v="4628284"/>
  </r>
  <r>
    <s v="Bio Soil Enhancers"/>
    <n v="19"/>
    <x v="37"/>
    <s v="MS"/>
    <s v="Hattiesburg"/>
    <m/>
    <n v="7811162"/>
  </r>
  <r>
    <s v="Cogito"/>
    <n v="23"/>
    <x v="2"/>
    <s v="MA"/>
    <s v="Boston"/>
    <s v="Boston"/>
    <n v="2524930"/>
  </r>
  <r>
    <s v="MorrisCore"/>
    <n v="35"/>
    <x v="9"/>
    <s v="FL"/>
    <s v="Pompano Beach"/>
    <s v="Miami"/>
    <n v="2064653"/>
  </r>
  <r>
    <s v="Noi Solutions"/>
    <n v="7"/>
    <x v="17"/>
    <s v="NY"/>
    <s v="New York"/>
    <s v="New York City"/>
    <n v="22833994"/>
  </r>
  <r>
    <s v="KeVita Sparkling Probiotic Drinks"/>
    <n v="32"/>
    <x v="0"/>
    <s v="CA"/>
    <s v="Oxnard"/>
    <s v="Oxnard-Thousand Oaks-Ventura CA"/>
    <n v="11168000"/>
  </r>
  <r>
    <s v="HoverCam"/>
    <n v="12"/>
    <x v="0"/>
    <s v="CA"/>
    <s v="San Diego"/>
    <s v="San Diego"/>
    <n v="4760241"/>
  </r>
  <r>
    <s v="Apex Resources"/>
    <n v="10"/>
    <x v="12"/>
    <s v="TX"/>
    <s v="Dallas"/>
    <s v="Dallas"/>
    <n v="25450095"/>
  </r>
  <r>
    <s v="SiteCompli"/>
    <n v="25"/>
    <x v="17"/>
    <s v="NY"/>
    <s v="New York"/>
    <s v="New York City"/>
    <n v="5126072"/>
  </r>
  <r>
    <s v="Clearleap"/>
    <n v="80"/>
    <x v="32"/>
    <s v="GA"/>
    <s v="Duluth"/>
    <s v="Atlanta"/>
    <n v="9819000"/>
  </r>
  <r>
    <s v="StartFinder"/>
    <n v="15"/>
    <x v="21"/>
    <s v="MD"/>
    <s v="Rockville"/>
    <s v="Washington DC"/>
    <n v="3251000"/>
  </r>
  <r>
    <s v="LongView International Technology Solutions"/>
    <n v="703"/>
    <x v="1"/>
    <s v="VA"/>
    <s v="Alexandria"/>
    <s v="Washington DC"/>
    <n v="128269211"/>
  </r>
  <r>
    <s v="Softhq"/>
    <n v="188"/>
    <x v="0"/>
    <s v="CA"/>
    <s v="San Diego"/>
    <s v="San Diego"/>
    <n v="16058111"/>
  </r>
  <r>
    <s v="EveryMundo"/>
    <n v="24"/>
    <x v="9"/>
    <s v="FL"/>
    <s v="Miami"/>
    <s v="Miami"/>
    <n v="2454423"/>
  </r>
  <r>
    <s v="CoolMiniOrNot"/>
    <n v="20"/>
    <x v="32"/>
    <s v="GA"/>
    <s v="Alpharetta"/>
    <s v="Atlanta"/>
    <n v="6156000"/>
  </r>
  <r>
    <s v="Logical Position"/>
    <n v="62"/>
    <x v="5"/>
    <s v="OR"/>
    <s v="Lake Oswego"/>
    <s v="Portland OR"/>
    <n v="3537094"/>
  </r>
  <r>
    <s v="LDR Interactive"/>
    <n v="14"/>
    <x v="24"/>
    <s v="OH"/>
    <s v="Rocky River"/>
    <s v="Cleveland"/>
    <n v="3364599"/>
  </r>
  <r>
    <s v="etailz"/>
    <n v="74"/>
    <x v="29"/>
    <s v="WA"/>
    <s v="Spokane"/>
    <s v="Spokane WA"/>
    <n v="27001000"/>
  </r>
  <r>
    <s v="Datto"/>
    <n v="245"/>
    <x v="43"/>
    <s v="CT"/>
    <s v="Norwalk"/>
    <s v="Bridgeport-Stamford-Norwalk CT"/>
    <n v="48927000"/>
  </r>
  <r>
    <s v="MoTek Technologies"/>
    <n v="15"/>
    <x v="0"/>
    <s v="CA"/>
    <s v="Valencia"/>
    <s v="Los Angeles"/>
    <n v="2185028"/>
  </r>
  <r>
    <s v="Rigid Industries"/>
    <n v="165"/>
    <x v="4"/>
    <s v="AZ"/>
    <s v="Gilbert"/>
    <s v="Phoenix"/>
    <n v="40092000"/>
  </r>
  <r>
    <s v="Phidiax"/>
    <n v="9"/>
    <x v="7"/>
    <s v="CO"/>
    <s v="Denver"/>
    <s v="Denver"/>
    <n v="1983000"/>
  </r>
  <r>
    <s v="Lolly Wolly Doodle"/>
    <n v="220"/>
    <x v="6"/>
    <s v="NC"/>
    <s v="Lexington"/>
    <s v="Thomasville-Lexington NC"/>
    <n v="11601976"/>
  </r>
  <r>
    <s v="ipDatatel"/>
    <n v="22"/>
    <x v="12"/>
    <s v="TX"/>
    <s v="Sugar Land"/>
    <s v="Houston"/>
    <n v="4102896"/>
  </r>
  <r>
    <s v="Parts Life"/>
    <n v="15"/>
    <x v="16"/>
    <s v="NJ"/>
    <s v="Cinnaminson"/>
    <s v="Philadelphia"/>
    <n v="5513406"/>
  </r>
  <r>
    <s v="IIT"/>
    <n v="65"/>
    <x v="17"/>
    <s v="NY"/>
    <s v="Hicksville"/>
    <s v="New York City"/>
    <n v="18413056"/>
  </r>
  <r>
    <s v="Wingspan Portfolio Advisors"/>
    <n v="2000"/>
    <x v="12"/>
    <s v="TX"/>
    <s v="Dallas"/>
    <s v="Dallas"/>
    <n v="119891000"/>
  </r>
  <r>
    <s v="Gold Refinery of San Diego"/>
    <n v="2"/>
    <x v="0"/>
    <s v="CA"/>
    <s v="San Diego"/>
    <s v="San Diego"/>
    <n v="37821889"/>
  </r>
  <r>
    <s v="modulR"/>
    <n v="2"/>
    <x v="33"/>
    <s v="KY"/>
    <s v="Louisville"/>
    <s v="Louisville/Jefferson KY-IN"/>
    <n v="2213345"/>
  </r>
  <r>
    <s v="E-Push! E-Share!"/>
    <n v="20"/>
    <x v="9"/>
    <s v="FL"/>
    <s v="St. Petersburg"/>
    <s v="Tampa"/>
    <n v="3494200"/>
  </r>
  <r>
    <s v="GoPro"/>
    <n v="718"/>
    <x v="0"/>
    <s v="CA"/>
    <s v="San Mateo"/>
    <s v="San Francisco"/>
    <n v="985737000"/>
  </r>
  <r>
    <s v="Refinery29"/>
    <n v="128"/>
    <x v="17"/>
    <s v="NY"/>
    <s v="New York"/>
    <s v="New York City"/>
    <n v="29142406"/>
  </r>
  <r>
    <s v="Advice Interactive Group"/>
    <n v="38"/>
    <x v="12"/>
    <s v="TX"/>
    <s v="McKinney"/>
    <s v="Dallas"/>
    <n v="5915171"/>
  </r>
  <r>
    <s v="Outdoor Tech"/>
    <n v="10"/>
    <x v="0"/>
    <s v="CA"/>
    <s v="Los Angeles"/>
    <s v="Los Angeles"/>
    <n v="3013390"/>
  </r>
  <r>
    <s v="Sev1Tech"/>
    <n v="85"/>
    <x v="1"/>
    <s v="VA"/>
    <s v="Woodbridge"/>
    <s v="Washington DC"/>
    <n v="13973719"/>
  </r>
  <r>
    <s v="eLearning Brothers"/>
    <n v="32"/>
    <x v="28"/>
    <s v="UT"/>
    <s v="American Fork"/>
    <s v="Provo-Orem UT"/>
    <n v="2456385"/>
  </r>
  <r>
    <s v="TitanLED"/>
    <n v="15"/>
    <x v="0"/>
    <s v="CA"/>
    <s v="Simi Valley"/>
    <s v="Oxnard-Thousand Oaks-Ventura CA"/>
    <n v="7866379"/>
  </r>
  <r>
    <s v="Blueline Security Services"/>
    <n v="110"/>
    <x v="21"/>
    <s v="MD"/>
    <s v="Landover"/>
    <s v="Washington DC"/>
    <n v="4558225"/>
  </r>
  <r>
    <s v="Caduceus Healthcare"/>
    <n v="57"/>
    <x v="32"/>
    <s v="GA"/>
    <s v="Atlanta"/>
    <s v="Atlanta"/>
    <n v="6018335"/>
  </r>
  <r>
    <s v="HireVue"/>
    <n v="144"/>
    <x v="28"/>
    <s v="UT"/>
    <s v="South Jordan"/>
    <s v="Salt Lake City"/>
    <n v="9763331"/>
  </r>
  <r>
    <s v="Smart Energy Today"/>
    <n v="65"/>
    <x v="29"/>
    <s v="WA"/>
    <s v="Olympia"/>
    <s v="Olympia WA"/>
    <n v="5091839"/>
  </r>
  <r>
    <s v="North American Dental Group"/>
    <n v="450"/>
    <x v="13"/>
    <s v="PA"/>
    <s v="New Castle"/>
    <s v="New Castle PA"/>
    <n v="41319955"/>
  </r>
  <r>
    <s v="Glacier Payments"/>
    <n v="3"/>
    <x v="44"/>
    <s v="MT"/>
    <s v="Whitefish"/>
    <s v="Kalispell MT"/>
    <n v="5615000"/>
  </r>
  <r>
    <s v="OnSite Care"/>
    <n v="37"/>
    <x v="28"/>
    <s v="UT"/>
    <s v="Salt Lake City"/>
    <s v="Salt Lake City"/>
    <n v="2461000"/>
  </r>
  <r>
    <s v="Morning Star Financial Services"/>
    <n v="16"/>
    <x v="36"/>
    <s v="MN"/>
    <s v="Golden Valley"/>
    <s v="Minneapolis"/>
    <n v="21962366"/>
  </r>
  <r>
    <s v="Surefire Social"/>
    <n v="24"/>
    <x v="1"/>
    <s v="VA"/>
    <s v="Herndon"/>
    <s v="Washington DC"/>
    <n v="2904721"/>
  </r>
  <r>
    <s v="Solomon Consulting Group"/>
    <n v="34"/>
    <x v="8"/>
    <s v="KS"/>
    <s v="Overland Park"/>
    <s v="Kansas City MO-KS"/>
    <n v="3102000"/>
  </r>
  <r>
    <s v="Specialty Coating &amp; Laminating"/>
    <n v="89"/>
    <x v="1"/>
    <s v="VA"/>
    <s v="Doswell"/>
    <s v="Richmond VA"/>
    <n v="44822953"/>
  </r>
  <r>
    <s v="Think Tech Labs"/>
    <n v="16"/>
    <x v="12"/>
    <s v="TX"/>
    <s v="Dallas"/>
    <s v="Dallas"/>
    <n v="2442000"/>
  </r>
  <r>
    <s v="Texas Green Giant"/>
    <n v="9"/>
    <x v="12"/>
    <s v="TX"/>
    <s v="Stafford"/>
    <s v="Houston"/>
    <n v="4251680"/>
  </r>
  <r>
    <s v="New Wave Surgical"/>
    <n v="137"/>
    <x v="9"/>
    <s v="FL"/>
    <s v="Pompano Beach"/>
    <s v="Miami"/>
    <n v="21055670"/>
  </r>
  <r>
    <s v="Mainstreet"/>
    <n v="31"/>
    <x v="14"/>
    <s v="IN"/>
    <s v="Carmel"/>
    <s v="Indianapolis IN"/>
    <n v="106254000"/>
  </r>
  <r>
    <s v="The Participation Agency"/>
    <n v="5"/>
    <x v="17"/>
    <s v="NY"/>
    <s v="New York"/>
    <s v="New York City"/>
    <n v="2163161"/>
  </r>
  <r>
    <s v="Cumulus Global"/>
    <n v="10"/>
    <x v="2"/>
    <s v="MA"/>
    <s v="Westborough"/>
    <s v="Worcester MA"/>
    <n v="7531500"/>
  </r>
  <r>
    <s v="BulbAmerica"/>
    <n v="18"/>
    <x v="17"/>
    <s v="NY"/>
    <s v="Long Island City"/>
    <s v="New York City"/>
    <n v="8958633"/>
  </r>
  <r>
    <s v="FlexWage Solutions"/>
    <n v="12"/>
    <x v="16"/>
    <s v="NJ"/>
    <s v="Mountainside"/>
    <s v="New York City"/>
    <n v="2630000"/>
  </r>
  <r>
    <s v="PureWow"/>
    <n v="28"/>
    <x v="17"/>
    <s v="NY"/>
    <s v="New York"/>
    <s v="New York City"/>
    <n v="3315511"/>
  </r>
  <r>
    <s v="Rifle Paper Co."/>
    <n v="94"/>
    <x v="9"/>
    <s v="FL"/>
    <s v="Winter Park"/>
    <s v="Orlando FL"/>
    <n v="8293178"/>
  </r>
  <r>
    <s v="LabTech Software"/>
    <n v="186"/>
    <x v="9"/>
    <s v="FL"/>
    <s v="Tampa"/>
    <s v="Tampa"/>
    <n v="34863009"/>
  </r>
  <r>
    <s v="GME Supply"/>
    <n v="18"/>
    <x v="15"/>
    <s v="MO"/>
    <s v="Columbia"/>
    <s v="Columbia MO"/>
    <n v="18167693"/>
  </r>
  <r>
    <s v="Dope"/>
    <n v="17"/>
    <x v="0"/>
    <s v="CA"/>
    <s v="Los Angeles"/>
    <s v="Los Angeles"/>
    <n v="5350992"/>
  </r>
  <r>
    <s v="LocalSearchForDentists.com"/>
    <n v="20"/>
    <x v="12"/>
    <s v="TX"/>
    <s v="Austin"/>
    <s v="Austin"/>
    <n v="2316514"/>
  </r>
  <r>
    <s v="EmbedTek"/>
    <n v="65"/>
    <x v="19"/>
    <s v="WI"/>
    <s v="Hartland"/>
    <s v="Milwaukee-Waukesha-West Allis WI"/>
    <n v="13089000"/>
  </r>
  <r>
    <s v="FlexGround"/>
    <n v="33"/>
    <x v="4"/>
    <s v="AZ"/>
    <s v="Tempe"/>
    <s v="Phoenix"/>
    <n v="5134000"/>
  </r>
  <r>
    <s v="WebEyeCare"/>
    <n v="10"/>
    <x v="13"/>
    <s v="PA"/>
    <s v="Bristol"/>
    <s v="Philadelphia"/>
    <n v="9513000"/>
  </r>
  <r>
    <s v="TTCG"/>
    <n v="17"/>
    <x v="5"/>
    <s v="OR"/>
    <s v="McMinnville"/>
    <s v="Portland OR"/>
    <n v="6064371"/>
  </r>
  <r>
    <s v="WebPT"/>
    <n v="183"/>
    <x v="4"/>
    <s v="AZ"/>
    <s v="Phoenix"/>
    <s v="Phoenix"/>
    <n v="17077236"/>
  </r>
  <r>
    <s v="StemExpress"/>
    <n v="21"/>
    <x v="0"/>
    <s v="CA"/>
    <s v="Placerville"/>
    <s v="Sacramento--Arden-Arcade--Roseville CA"/>
    <n v="2213239"/>
  </r>
  <r>
    <s v="BlissLights"/>
    <n v="23"/>
    <x v="0"/>
    <s v="CA"/>
    <s v="Escondido"/>
    <s v="San Diego"/>
    <n v="17188664"/>
  </r>
  <r>
    <s v="Simon &amp; Simon"/>
    <n v="60"/>
    <x v="13"/>
    <s v="PA"/>
    <s v="Philadelphia"/>
    <s v="Philadelphia"/>
    <n v="3882064"/>
  </r>
  <r>
    <s v="Restaurantware"/>
    <n v="13"/>
    <x v="25"/>
    <s v="IL"/>
    <s v="Chicago"/>
    <s v="Chicago"/>
    <n v="2365152"/>
  </r>
  <r>
    <s v="Fuel Medical Group"/>
    <n v="32"/>
    <x v="29"/>
    <s v="WA"/>
    <s v="Vancouver"/>
    <s v="Portland OR"/>
    <n v="5851652"/>
  </r>
  <r>
    <s v="Plug Smart"/>
    <n v="20"/>
    <x v="24"/>
    <s v="OH"/>
    <s v="Columbus"/>
    <s v="Columbus OH"/>
    <n v="7336660"/>
  </r>
  <r>
    <s v="Six Spoke Media"/>
    <n v="33"/>
    <x v="0"/>
    <s v="CA"/>
    <s v="San Francisco"/>
    <s v="San Francisco"/>
    <n v="11940799"/>
  </r>
  <r>
    <s v="Ameex Technologies"/>
    <n v="160"/>
    <x v="25"/>
    <s v="IL"/>
    <s v="Schaumburg"/>
    <s v="Chicago"/>
    <n v="3289000"/>
  </r>
  <r>
    <s v="The RSR Company"/>
    <n v="32"/>
    <x v="1"/>
    <s v="VA"/>
    <s v="Herndon"/>
    <s v="Washington DC"/>
    <n v="6731431"/>
  </r>
  <r>
    <s v="Team Trident"/>
    <n v="24"/>
    <x v="12"/>
    <s v="TX"/>
    <s v="Houston"/>
    <s v="Houston"/>
    <n v="11260458"/>
  </r>
  <r>
    <s v="Back to the Roots"/>
    <n v="11"/>
    <x v="0"/>
    <s v="CA"/>
    <s v="Oakland"/>
    <s v="San Francisco"/>
    <n v="3338280"/>
  </r>
  <r>
    <s v="Gadberry Construction Company"/>
    <n v="6"/>
    <x v="12"/>
    <s v="TX"/>
    <s v="Dallas"/>
    <s v="Dallas"/>
    <n v="3675394"/>
  </r>
  <r>
    <s v="Invision Security Group"/>
    <n v="16"/>
    <x v="13"/>
    <s v="PA"/>
    <s v="Plymouth Meeting"/>
    <s v="Philadelphia"/>
    <n v="3874290"/>
  </r>
  <r>
    <s v="Invoca"/>
    <n v="62"/>
    <x v="0"/>
    <s v="CA"/>
    <s v="Santa Barbara"/>
    <s v="Santa Barbara-Santa Maria-Goleta CA"/>
    <n v="9407000"/>
  </r>
  <r>
    <s v="Z Prepay"/>
    <n v="10"/>
    <x v="12"/>
    <s v="TX"/>
    <s v="Stafford"/>
    <s v="Houston"/>
    <n v="6422743"/>
  </r>
  <r>
    <s v="Re:think (Ramsey NJ)"/>
    <n v="28"/>
    <x v="16"/>
    <s v="NJ"/>
    <s v="Ramsey"/>
    <s v="New York City"/>
    <n v="7136400"/>
  </r>
  <r>
    <s v="Lumber One Services"/>
    <n v="3"/>
    <x v="4"/>
    <s v="AZ"/>
    <s v="Paradise Valley"/>
    <s v="Phoenix"/>
    <n v="4101007"/>
  </r>
  <r>
    <s v="Blue Ridge Product Solutions"/>
    <n v="7"/>
    <x v="1"/>
    <s v="VA"/>
    <s v="Richmond"/>
    <s v="Richmond VA"/>
    <n v="3240085"/>
  </r>
  <r>
    <s v="WebyShops"/>
    <n v="15"/>
    <x v="12"/>
    <s v="TX"/>
    <s v="Arlington"/>
    <s v="Dallas"/>
    <n v="10713458"/>
  </r>
  <r>
    <s v="Dom &amp; Tom"/>
    <n v="35"/>
    <x v="17"/>
    <s v="NY"/>
    <s v="New York"/>
    <s v="New York City"/>
    <n v="4051216"/>
  </r>
  <r>
    <s v="Flat World Supply Chain"/>
    <n v="23"/>
    <x v="15"/>
    <s v="MO"/>
    <s v="O'Fallon"/>
    <s v="St. Louis MO-IL"/>
    <n v="40439397"/>
  </r>
  <r>
    <s v="Overstocks Trading"/>
    <n v="12"/>
    <x v="9"/>
    <s v="FL"/>
    <s v="Orlando"/>
    <s v="Orlando FL"/>
    <n v="2125845"/>
  </r>
  <r>
    <s v="Reliant Services Group"/>
    <n v="31"/>
    <x v="0"/>
    <s v="CA"/>
    <s v="San Diego"/>
    <s v="San Diego"/>
    <n v="5968009"/>
  </r>
  <r>
    <s v="PK4 Media"/>
    <n v="18"/>
    <x v="0"/>
    <s v="CA"/>
    <s v="El Segundo"/>
    <s v="Los Angeles"/>
    <n v="7109209"/>
  </r>
  <r>
    <s v="Escapada"/>
    <n v="21"/>
    <x v="31"/>
    <s v="SC"/>
    <s v="Mount Pleasant"/>
    <s v="Charleston-North Charleston SC"/>
    <n v="4639880"/>
  </r>
  <r>
    <s v="ToCharge"/>
    <n v="15"/>
    <x v="1"/>
    <s v="VA"/>
    <s v="Virginia Beach"/>
    <s v="Virginia Beach-Norfolk-Newport News VA-NC"/>
    <n v="2177272"/>
  </r>
  <r>
    <s v="New Tradition Media"/>
    <n v="4"/>
    <x v="17"/>
    <s v="NY"/>
    <s v="New York"/>
    <s v="New York City"/>
    <n v="2077365"/>
  </r>
  <r>
    <s v="Titan Electric Company"/>
    <n v="90"/>
    <x v="6"/>
    <s v="NC"/>
    <s v="Charlotte"/>
    <s v="Charlotte"/>
    <n v="10974404"/>
  </r>
  <r>
    <s v="Level 11"/>
    <n v="35"/>
    <x v="29"/>
    <s v="WA"/>
    <s v="Seattle"/>
    <s v="Seattle"/>
    <n v="8034934"/>
  </r>
  <r>
    <s v="JayBird"/>
    <n v="95"/>
    <x v="28"/>
    <s v="UT"/>
    <s v="Salt Lake City"/>
    <s v="Salt Lake City"/>
    <n v="31216712"/>
  </r>
  <r>
    <s v="Four Seasons Home Services"/>
    <n v="55"/>
    <x v="25"/>
    <s v="IL"/>
    <s v="Crestwood"/>
    <s v="Chicago"/>
    <n v="15595849"/>
  </r>
  <r>
    <s v="Babyhaven.com"/>
    <n v="105"/>
    <x v="0"/>
    <s v="CA"/>
    <s v="Santa Fe Springs"/>
    <s v="Los Angeles"/>
    <n v="17622027"/>
  </r>
  <r>
    <s v="Trend Nation"/>
    <n v="38"/>
    <x v="41"/>
    <s v="NV"/>
    <s v="Las Vegas"/>
    <s v="Las Vegas-Paradise NV"/>
    <n v="12149714"/>
  </r>
  <r>
    <s v="StandBy Talent Staffing Services"/>
    <n v="35"/>
    <x v="32"/>
    <s v="GA"/>
    <s v="Atlanta"/>
    <s v="Atlanta"/>
    <n v="3672940"/>
  </r>
  <r>
    <s v="Startex Industries"/>
    <n v="17"/>
    <x v="25"/>
    <s v="IL"/>
    <s v="Addison"/>
    <s v="Chicago"/>
    <n v="14236162"/>
  </r>
  <r>
    <s v="Progressive Dental Marketing"/>
    <n v="10"/>
    <x v="9"/>
    <s v="FL"/>
    <s v="Clearwater"/>
    <s v="Tampa"/>
    <n v="2290043"/>
  </r>
  <r>
    <s v="Orangetheory Fitness"/>
    <n v="23"/>
    <x v="9"/>
    <s v="FL"/>
    <s v="Fort Lauderdale"/>
    <s v="Miami"/>
    <n v="7093459"/>
  </r>
  <r>
    <s v="DG3 Media Group"/>
    <n v="15"/>
    <x v="9"/>
    <s v="FL"/>
    <s v="Longwood"/>
    <s v="Orlando FL"/>
    <n v="2309500"/>
  </r>
  <r>
    <s v="National Tax Credit"/>
    <n v="37"/>
    <x v="32"/>
    <s v="GA"/>
    <s v="Woodstock"/>
    <s v="Atlanta"/>
    <n v="3420509"/>
  </r>
  <r>
    <s v="The Force Realty"/>
    <n v="425"/>
    <x v="29"/>
    <s v="WA"/>
    <s v="Bellevue"/>
    <s v="Seattle"/>
    <n v="8029000"/>
  </r>
  <r>
    <s v="Ruby Makeup Academy"/>
    <n v="45"/>
    <x v="0"/>
    <s v="CA"/>
    <s v="Temple City"/>
    <s v="Los Angeles"/>
    <n v="2119940"/>
  </r>
  <r>
    <s v="Caliber Companies"/>
    <n v="31"/>
    <x v="4"/>
    <s v="AZ"/>
    <s v="Scottsdale"/>
    <s v="Phoenix"/>
    <n v="8016781"/>
  </r>
  <r>
    <s v="Patientco"/>
    <n v="25"/>
    <x v="32"/>
    <s v="GA"/>
    <s v="Atlanta"/>
    <s v="Atlanta"/>
    <n v="2961688"/>
  </r>
  <r>
    <s v="Clicks and Clients"/>
    <n v="9"/>
    <x v="7"/>
    <s v="CO"/>
    <s v="Englewood"/>
    <s v="Denver"/>
    <n v="2079211"/>
  </r>
  <r>
    <s v="Rapier Solutions"/>
    <n v="62"/>
    <x v="6"/>
    <s v="NC"/>
    <s v="Matthews"/>
    <s v="Charlotte"/>
    <n v="10141765"/>
  </r>
  <r>
    <s v="Peak Capital Partners"/>
    <n v="65"/>
    <x v="28"/>
    <s v="UT"/>
    <s v="Provo"/>
    <s v="Provo-Orem UT"/>
    <n v="48898043"/>
  </r>
  <r>
    <s v="Imagine Staffing Technology"/>
    <n v="17"/>
    <x v="17"/>
    <s v="NY"/>
    <s v="Buffalo"/>
    <s v="Buffalo-Niagara Falls NY"/>
    <n v="7596484"/>
  </r>
  <r>
    <s v="Construct Solutions"/>
    <n v="65"/>
    <x v="14"/>
    <s v="IN"/>
    <s v="Indianapolis"/>
    <s v="Indianapolis IN"/>
    <n v="8052266"/>
  </r>
  <r>
    <s v="Knight Solutions"/>
    <n v="170"/>
    <x v="1"/>
    <s v="VA"/>
    <s v="Leesburg"/>
    <s v="Washington DC"/>
    <n v="16187990"/>
  </r>
  <r>
    <s v="Monster Flooring SALE"/>
    <n v="36"/>
    <x v="12"/>
    <s v="TX"/>
    <s v="Plano"/>
    <s v="Dallas"/>
    <n v="6759414"/>
  </r>
  <r>
    <s v="Spoken Communications"/>
    <n v="40"/>
    <x v="29"/>
    <s v="WA"/>
    <s v="Seattle"/>
    <s v="Seattle"/>
    <n v="15541118"/>
  </r>
  <r>
    <s v="AKTA"/>
    <n v="40"/>
    <x v="25"/>
    <s v="IL"/>
    <s v="Chicago"/>
    <s v="Chicago"/>
    <n v="3130392"/>
  </r>
  <r>
    <s v="Car Wash Technologies"/>
    <n v="71"/>
    <x v="13"/>
    <s v="PA"/>
    <s v="Cranberry Township"/>
    <s v="Pittsburgh PA"/>
    <n v="14079806"/>
  </r>
  <r>
    <s v="Biomedical Research Laboratories"/>
    <n v="13"/>
    <x v="38"/>
    <s v="DE"/>
    <s v="Wilmington"/>
    <s v="Philadelphia"/>
    <n v="2583087"/>
  </r>
  <r>
    <s v="SearchMarketers.com"/>
    <n v="11"/>
    <x v="0"/>
    <s v="CA"/>
    <s v="Irvine"/>
    <s v="Los Angeles"/>
    <n v="2069044"/>
  </r>
  <r>
    <s v="Radius (Kirkland WA)"/>
    <n v="50"/>
    <x v="29"/>
    <s v="WA"/>
    <s v="Kirkland"/>
    <s v="Seattle"/>
    <n v="4930831"/>
  </r>
  <r>
    <s v="New Venture Escrow"/>
    <n v="22"/>
    <x v="0"/>
    <s v="CA"/>
    <s v="San Diego"/>
    <s v="San Diego"/>
    <n v="2045107"/>
  </r>
  <r>
    <s v="Transactis"/>
    <n v="61"/>
    <x v="17"/>
    <s v="NY"/>
    <s v="New York"/>
    <s v="New York City"/>
    <n v="5485216"/>
  </r>
  <r>
    <s v="NLFC Holdings"/>
    <n v="73"/>
    <x v="9"/>
    <s v="FL"/>
    <s v="Ponte Vedra Beach"/>
    <s v="Palatka FL"/>
    <n v="10160450"/>
  </r>
  <r>
    <s v="Response Team 1"/>
    <n v="290"/>
    <x v="25"/>
    <s v="IL"/>
    <s v="Chicago"/>
    <s v="Chicago"/>
    <n v="60758453"/>
  </r>
  <r>
    <s v="Bowlmor AMF"/>
    <n v="5603"/>
    <x v="1"/>
    <s v="VA"/>
    <s v="Mechanicsville"/>
    <s v="Richmond VA"/>
    <n v="408540501"/>
  </r>
  <r>
    <s v="TK Media Direct"/>
    <n v="8"/>
    <x v="0"/>
    <s v="CA"/>
    <s v="North Hollywood"/>
    <s v="Los Angeles"/>
    <n v="12791083"/>
  </r>
  <r>
    <s v="Latin Markets"/>
    <n v="45"/>
    <x v="17"/>
    <s v="NY"/>
    <s v="New York"/>
    <s v="New York City"/>
    <n v="5864256"/>
  </r>
  <r>
    <s v="ServerHub"/>
    <n v="10"/>
    <x v="4"/>
    <s v="AZ"/>
    <s v="Tempe"/>
    <s v="Phoenix"/>
    <n v="2040293"/>
  </r>
  <r>
    <s v="Gossett Jones Homes"/>
    <n v="11"/>
    <x v="12"/>
    <s v="TX"/>
    <s v="Austin"/>
    <s v="Austin"/>
    <n v="9329751"/>
  </r>
  <r>
    <s v="myThings"/>
    <n v="140"/>
    <x v="17"/>
    <s v="NY"/>
    <s v="New York"/>
    <s v="New York City"/>
    <n v="44707400"/>
  </r>
  <r>
    <s v="Revant"/>
    <n v="12"/>
    <x v="5"/>
    <s v="OR"/>
    <s v="Portland"/>
    <s v="Portland OR"/>
    <n v="4014523"/>
  </r>
  <r>
    <s v="Convene (Tampa FL)"/>
    <n v="130"/>
    <x v="9"/>
    <s v="FL"/>
    <s v="Tampa"/>
    <s v="Tampa"/>
    <n v="9294271"/>
  </r>
  <r>
    <s v="ShayCore Enterprises"/>
    <n v="55"/>
    <x v="9"/>
    <s v="FL"/>
    <s v="Jacksonville"/>
    <s v="Jacksonville FL"/>
    <n v="8391053"/>
  </r>
  <r>
    <s v="Fluent (New York NY)"/>
    <n v="52"/>
    <x v="17"/>
    <s v="NY"/>
    <s v="New York"/>
    <s v="New York City"/>
    <n v="52688771"/>
  </r>
  <r>
    <s v="ApTask"/>
    <n v="75"/>
    <x v="16"/>
    <s v="NJ"/>
    <s v="Edison"/>
    <s v="New York City"/>
    <n v="15338183"/>
  </r>
  <r>
    <s v="Cloud for Good"/>
    <n v="17"/>
    <x v="42"/>
    <s v="TN"/>
    <s v="Memphis"/>
    <s v="Memphis TN-MS-AR"/>
    <n v="1953000"/>
  </r>
  <r>
    <s v="Ascendo Resources"/>
    <n v="42"/>
    <x v="9"/>
    <s v="FL"/>
    <s v="Coral Gables"/>
    <s v="Miami"/>
    <n v="15014000"/>
  </r>
  <r>
    <s v="Perseus Telecom"/>
    <n v="35"/>
    <x v="17"/>
    <s v="NY"/>
    <s v="New York"/>
    <s v="New York City"/>
    <n v="22710000"/>
  </r>
  <r>
    <s v="TexPro Painters"/>
    <n v="33"/>
    <x v="12"/>
    <s v="TX"/>
    <s v="Arlington"/>
    <s v="Dallas"/>
    <n v="2794526"/>
  </r>
  <r>
    <s v="Fluent (Boston MA)"/>
    <n v="31"/>
    <x v="2"/>
    <s v="MA"/>
    <s v="Boston"/>
    <s v="Boston"/>
    <n v="13164042"/>
  </r>
  <r>
    <s v="ToiletTree Products"/>
    <n v="4"/>
    <x v="17"/>
    <s v="NY"/>
    <s v="Upper Nyack"/>
    <s v="New York City"/>
    <n v="3353510"/>
  </r>
  <r>
    <s v="Swiftpage"/>
    <n v="313"/>
    <x v="7"/>
    <s v="CO"/>
    <s v="Denver"/>
    <s v="Denver"/>
    <n v="50213870"/>
  </r>
  <r>
    <s v="RIPT Apparel"/>
    <n v="13"/>
    <x v="25"/>
    <s v="IL"/>
    <s v="Chicago"/>
    <s v="Chicago"/>
    <n v="3281721"/>
  </r>
  <r>
    <s v="Framework Communications"/>
    <n v="18"/>
    <x v="25"/>
    <s v="IL"/>
    <s v="Chicago"/>
    <s v="Chicago"/>
    <n v="2212186"/>
  </r>
  <r>
    <s v="EHD Technologies"/>
    <n v="228"/>
    <x v="42"/>
    <s v="TN"/>
    <s v="Brentwood"/>
    <s v="Nashville"/>
    <n v="25584830"/>
  </r>
  <r>
    <s v="I.T. Source"/>
    <n v="38"/>
    <x v="0"/>
    <s v="CA"/>
    <s v="Los Angeles"/>
    <s v="Los Angeles"/>
    <n v="102802777"/>
  </r>
  <r>
    <s v="Field Nation"/>
    <n v="22"/>
    <x v="36"/>
    <s v="MN"/>
    <s v="Minneapolis"/>
    <s v="Minneapolis"/>
    <n v="43303193"/>
  </r>
  <r>
    <s v="Sol Systems"/>
    <n v="20"/>
    <x v="27"/>
    <s v="DC"/>
    <s v="Washington"/>
    <s v="Washington DC"/>
    <n v="23605772"/>
  </r>
  <r>
    <s v="TheraPearl"/>
    <n v="17"/>
    <x v="21"/>
    <s v="MD"/>
    <s v="Columbia"/>
    <s v="Baltimore"/>
    <n v="9467785"/>
  </r>
  <r>
    <s v="Rocktape"/>
    <n v="11"/>
    <x v="0"/>
    <s v="CA"/>
    <s v="Los Gatos"/>
    <s v="San Jose"/>
    <n v="5306631"/>
  </r>
  <r>
    <s v="OBXtek"/>
    <n v="220"/>
    <x v="1"/>
    <s v="VA"/>
    <s v="Tysons Corner"/>
    <s v="Washington DC"/>
    <n v="37899110"/>
  </r>
  <r>
    <s v="In-Flight Crew Connections"/>
    <n v="450"/>
    <x v="6"/>
    <s v="NC"/>
    <s v="Charlotte"/>
    <s v="Charlotte"/>
    <n v="9686489"/>
  </r>
  <r>
    <s v="Servlinx"/>
    <n v="2"/>
    <x v="0"/>
    <s v="CA"/>
    <s v="Santa Clara"/>
    <s v="San Jose"/>
    <n v="2284325"/>
  </r>
  <r>
    <s v="E Revolution Ventures"/>
    <n v="114"/>
    <x v="38"/>
    <s v="DE"/>
    <s v="Selbyville"/>
    <s v="Seaford DE"/>
    <n v="43266794"/>
  </r>
  <r>
    <s v="The Doctor's Choice"/>
    <n v="35"/>
    <x v="0"/>
    <s v="CA"/>
    <s v="Los Angeles"/>
    <s v="Los Angeles"/>
    <n v="2442110"/>
  </r>
  <r>
    <s v="WillowTree Apps"/>
    <n v="70"/>
    <x v="1"/>
    <s v="VA"/>
    <s v="Charlottesville"/>
    <s v="Charlottesville VA"/>
    <n v="8228033"/>
  </r>
  <r>
    <s v="Tru Medical Solutions"/>
    <n v="21"/>
    <x v="42"/>
    <s v="TN"/>
    <s v="Ooltewah"/>
    <s v="Chattanooga TN-GA"/>
    <n v="4542703"/>
  </r>
  <r>
    <s v="T1Visions"/>
    <n v="30"/>
    <x v="6"/>
    <s v="NC"/>
    <s v="Charlotte"/>
    <s v="Charlotte"/>
    <n v="2423000"/>
  </r>
  <r>
    <s v="Fathom Realty"/>
    <n v="7"/>
    <x v="6"/>
    <s v="NC"/>
    <s v="Cary"/>
    <s v="Durham NC"/>
    <n v="2351447"/>
  </r>
  <r>
    <s v="Cloud Sherpas"/>
    <n v="694"/>
    <x v="32"/>
    <s v="GA"/>
    <s v="Atlanta"/>
    <s v="Atlanta"/>
    <n v="113058124"/>
  </r>
  <r>
    <s v="Kanda Software"/>
    <n v="400"/>
    <x v="2"/>
    <s v="MA"/>
    <s v="Newton"/>
    <s v="Boston"/>
    <n v="5166000"/>
  </r>
  <r>
    <s v="Content Marketing Institute"/>
    <n v="15"/>
    <x v="24"/>
    <s v="OH"/>
    <s v="Cleveland"/>
    <s v="Cleveland"/>
    <n v="4420170"/>
  </r>
  <r>
    <s v="Tillman Companies"/>
    <n v="15"/>
    <x v="42"/>
    <s v="TN"/>
    <s v="Knoxville"/>
    <s v="Knoxville TN"/>
    <n v="5224308"/>
  </r>
  <r>
    <s v="Prosper Insurance Group"/>
    <n v="14"/>
    <x v="1"/>
    <s v="VA"/>
    <s v="Virginia Beach"/>
    <s v="Virginia Beach-Norfolk-Newport News VA-NC"/>
    <n v="2857553"/>
  </r>
  <r>
    <s v="Impact Makers"/>
    <n v="63"/>
    <x v="1"/>
    <s v="VA"/>
    <s v="Richmond"/>
    <s v="Richmond VA"/>
    <n v="10337638"/>
  </r>
  <r>
    <s v="Votto Vines Importing"/>
    <n v="10"/>
    <x v="43"/>
    <s v="CT"/>
    <s v="Hamden"/>
    <s v="New Haven-Milford CT"/>
    <n v="4313302"/>
  </r>
  <r>
    <s v="Coupa Software"/>
    <n v="186"/>
    <x v="0"/>
    <s v="CA"/>
    <s v="San Mateo"/>
    <s v="San Francisco"/>
    <n v="23180135"/>
  </r>
  <r>
    <s v="All Around"/>
    <n v="23"/>
    <x v="36"/>
    <s v="MN"/>
    <s v="Golden Valley"/>
    <s v="Minneapolis"/>
    <n v="12470116"/>
  </r>
  <r>
    <s v="Mashburn Outdoor"/>
    <n v="12"/>
    <x v="32"/>
    <s v="GA"/>
    <s v="Atlanta"/>
    <s v="Atlanta"/>
    <n v="5701805"/>
  </r>
  <r>
    <s v="Tracker Corp"/>
    <n v="40"/>
    <x v="0"/>
    <s v="CA"/>
    <s v="San Francisco"/>
    <s v="San Francisco"/>
    <n v="8340000"/>
  </r>
  <r>
    <s v="Themesoft"/>
    <n v="150"/>
    <x v="7"/>
    <s v="CO"/>
    <s v="Colorado Springs"/>
    <s v="Colorado Springs CO"/>
    <n v="23119291"/>
  </r>
  <r>
    <s v="Halvik"/>
    <n v="41"/>
    <x v="1"/>
    <s v="VA"/>
    <s v="Alexandria"/>
    <s v="Washington DC"/>
    <n v="7847948"/>
  </r>
  <r>
    <s v="OneSource Virtual"/>
    <n v="373"/>
    <x v="12"/>
    <s v="TX"/>
    <s v="Irving"/>
    <s v="Dallas"/>
    <n v="36978000"/>
  </r>
  <r>
    <s v="Marie Forleo International"/>
    <n v="5"/>
    <x v="17"/>
    <s v="NY"/>
    <s v="New York"/>
    <s v="New York City"/>
    <n v="11930257"/>
  </r>
  <r>
    <s v="EPtronics"/>
    <n v="21"/>
    <x v="0"/>
    <s v="CA"/>
    <s v="Gardena"/>
    <s v="Los Angeles"/>
    <n v="13477907"/>
  </r>
  <r>
    <s v="American Addiction Centers"/>
    <n v="640"/>
    <x v="42"/>
    <s v="TN"/>
    <s v="Brentwood"/>
    <s v="Nashville"/>
    <n v="115741000"/>
  </r>
  <r>
    <s v="Solid Commerce"/>
    <n v="24"/>
    <x v="0"/>
    <s v="CA"/>
    <s v="Marina Del Rey"/>
    <s v="Los Angeles"/>
    <n v="2278966"/>
  </r>
  <r>
    <s v="North American Power"/>
    <n v="100"/>
    <x v="43"/>
    <s v="CT"/>
    <s v="Norwalk"/>
    <s v="Bridgeport-Stamford-Norwalk CT"/>
    <n v="263282947"/>
  </r>
  <r>
    <s v="Build Group"/>
    <n v="309"/>
    <x v="0"/>
    <s v="CA"/>
    <s v="San Francisco"/>
    <s v="San Francisco"/>
    <n v="199407728"/>
  </r>
  <r>
    <s v="Hipercept"/>
    <n v="81"/>
    <x v="17"/>
    <s v="NY"/>
    <s v="New York"/>
    <s v="New York City"/>
    <n v="10536550"/>
  </r>
  <r>
    <s v="SeaSnax"/>
    <n v="6"/>
    <x v="0"/>
    <s v="CA"/>
    <s v="Los Angeles"/>
    <s v="Los Angeles"/>
    <n v="3515000"/>
  </r>
  <r>
    <s v="Nimbo"/>
    <n v="22"/>
    <x v="17"/>
    <s v="NY"/>
    <s v="New York"/>
    <s v="New York City"/>
    <n v="4575693"/>
  </r>
  <r>
    <s v="Staff America"/>
    <n v="20"/>
    <x v="9"/>
    <s v="FL"/>
    <s v="Coral Springs"/>
    <s v="Miami"/>
    <n v="3428226"/>
  </r>
  <r>
    <s v="Netsertive"/>
    <n v="134"/>
    <x v="6"/>
    <s v="NC"/>
    <s v="Morrisville"/>
    <s v="Durham NC"/>
    <n v="19587732"/>
  </r>
  <r>
    <s v="Premier Logic"/>
    <n v="65"/>
    <x v="32"/>
    <s v="GA"/>
    <s v="Alpharetta"/>
    <s v="Atlanta"/>
    <n v="8454717"/>
  </r>
  <r>
    <s v="Energy Optimizers USA"/>
    <n v="8"/>
    <x v="24"/>
    <s v="OH"/>
    <s v="Tipp City"/>
    <s v="Dayton OH"/>
    <n v="6269823"/>
  </r>
  <r>
    <s v="InterRail"/>
    <n v="11"/>
    <x v="2"/>
    <s v="MA"/>
    <s v="Newton"/>
    <s v="Boston"/>
    <n v="17114363"/>
  </r>
  <r>
    <s v="Dealer Spike"/>
    <n v="103"/>
    <x v="5"/>
    <s v="OR"/>
    <s v="Lake Oswego"/>
    <s v="Portland OR"/>
    <n v="3710475"/>
  </r>
  <r>
    <s v="Maven Recruiting Group"/>
    <n v="7"/>
    <x v="0"/>
    <s v="CA"/>
    <s v="San Francisco"/>
    <s v="San Francisco"/>
    <n v="2069804"/>
  </r>
  <r>
    <s v="Barbaricum"/>
    <n v="68"/>
    <x v="27"/>
    <s v="DC"/>
    <s v="Washington"/>
    <s v="Washington DC"/>
    <n v="13470550"/>
  </r>
  <r>
    <s v="CATMEDIA"/>
    <n v="17"/>
    <x v="32"/>
    <s v="GA"/>
    <s v="Tucker"/>
    <s v="Atlanta"/>
    <n v="4574020"/>
  </r>
  <r>
    <s v="STONE Resource Group"/>
    <n v="93"/>
    <x v="32"/>
    <s v="GA"/>
    <s v="Roswell"/>
    <s v="Atlanta"/>
    <n v="8957333"/>
  </r>
  <r>
    <s v="JEAR Logistics"/>
    <n v="22"/>
    <x v="31"/>
    <s v="SC"/>
    <s v="Mount Pleasant"/>
    <s v="Charleston-North Charleston SC"/>
    <n v="15142000"/>
  </r>
  <r>
    <s v="Evolve Digital Labs"/>
    <n v="11"/>
    <x v="15"/>
    <s v="MO"/>
    <s v="Maplewood"/>
    <s v="St. Louis MO-IL"/>
    <n v="5109738"/>
  </r>
  <r>
    <s v="Red Rock Business Advisors"/>
    <n v="35"/>
    <x v="1"/>
    <s v="VA"/>
    <s v="Leesburg"/>
    <s v="Washington DC"/>
    <n v="4797000"/>
  </r>
  <r>
    <s v="Bodhtree Solutions"/>
    <n v="850"/>
    <x v="0"/>
    <s v="CA"/>
    <s v="Santa Clara"/>
    <s v="San Jose"/>
    <n v="40683608"/>
  </r>
  <r>
    <s v="Cerebral Group"/>
    <n v="25"/>
    <x v="22"/>
    <s v="IA"/>
    <s v="West Des Moines"/>
    <s v="Des Moines-West Des Moines IA"/>
    <n v="11093973"/>
  </r>
  <r>
    <s v="Strategic Mobility Group"/>
    <n v="24"/>
    <x v="25"/>
    <s v="IL"/>
    <s v="Schaumburg"/>
    <s v="Chicago"/>
    <n v="16349432"/>
  </r>
  <r>
    <s v="Petroleum Kings"/>
    <n v="14"/>
    <x v="17"/>
    <s v="NY"/>
    <s v="New Rochelle"/>
    <s v="New York City"/>
    <n v="2623000"/>
  </r>
  <r>
    <s v="Fino Consulting"/>
    <n v="26"/>
    <x v="17"/>
    <s v="NY"/>
    <s v="New York"/>
    <s v="New York City"/>
    <n v="6025002"/>
  </r>
  <r>
    <s v="TruEffect"/>
    <n v="67"/>
    <x v="7"/>
    <s v="CO"/>
    <s v="Westminster"/>
    <s v="Denver"/>
    <n v="21276600"/>
  </r>
  <r>
    <s v="Rook Security"/>
    <n v="20"/>
    <x v="14"/>
    <s v="IN"/>
    <s v="Indianapolis"/>
    <s v="Indianapolis IN"/>
    <n v="3998811"/>
  </r>
  <r>
    <s v="SHINE Systems &amp; Technologies"/>
    <n v="54"/>
    <x v="1"/>
    <s v="VA"/>
    <s v="Charlottesville"/>
    <s v="Charlottesville VA"/>
    <n v="13097440"/>
  </r>
  <r>
    <s v="Cornerstone Advisors Group"/>
    <n v="60"/>
    <x v="43"/>
    <s v="CT"/>
    <s v="Georgetown"/>
    <s v="Bridgeport-Stamford-Norwalk CT"/>
    <n v="11582756"/>
  </r>
  <r>
    <s v="Better Life"/>
    <n v="6"/>
    <x v="15"/>
    <s v="MO"/>
    <s v="St. Louis"/>
    <s v="St. Louis MO-IL"/>
    <n v="3172235"/>
  </r>
  <r>
    <s v="US Perishables"/>
    <n v="12"/>
    <x v="0"/>
    <s v="CA"/>
    <s v="Oakland"/>
    <s v="San Francisco"/>
    <n v="4435641"/>
  </r>
  <r>
    <s v="Pixafy"/>
    <n v="45"/>
    <x v="17"/>
    <s v="NY"/>
    <s v="New York"/>
    <s v="New York City"/>
    <n v="4000194"/>
  </r>
  <r>
    <s v="treetree"/>
    <n v="14"/>
    <x v="24"/>
    <s v="OH"/>
    <s v="Columbus"/>
    <s v="Columbus OH"/>
    <n v="2361047"/>
  </r>
  <r>
    <s v="Amicus Creative Media"/>
    <n v="12"/>
    <x v="17"/>
    <s v="NY"/>
    <s v="Port Washington"/>
    <s v="New York City"/>
    <n v="3107000"/>
  </r>
  <r>
    <s v="Tribal Tech"/>
    <n v="31"/>
    <x v="1"/>
    <s v="VA"/>
    <s v="Alexandria"/>
    <s v="Washington DC"/>
    <n v="3065261"/>
  </r>
  <r>
    <s v="Evolv"/>
    <n v="88"/>
    <x v="0"/>
    <s v="CA"/>
    <s v="San Francisco"/>
    <s v="San Francisco"/>
    <n v="5452000"/>
  </r>
  <r>
    <s v="Aventine Hill Partners"/>
    <n v="87"/>
    <x v="12"/>
    <s v="TX"/>
    <s v="San Antonio"/>
    <s v="San Antonio TX"/>
    <n v="9326547"/>
  </r>
  <r>
    <s v="EventWorks"/>
    <n v="33"/>
    <x v="31"/>
    <s v="SC"/>
    <s v="North Charleston"/>
    <s v="Charleston-North Charleston SC"/>
    <n v="3019216"/>
  </r>
  <r>
    <s v="Tach Tech"/>
    <n v="7"/>
    <x v="0"/>
    <s v="CA"/>
    <s v="San Francisco"/>
    <s v="San Francisco"/>
    <n v="3069421"/>
  </r>
  <r>
    <s v="IdeaScale"/>
    <n v="24"/>
    <x v="0"/>
    <s v="CA"/>
    <s v="San Francisco"/>
    <s v="San Francisco"/>
    <n v="2395155"/>
  </r>
  <r>
    <s v="Tucker-Rose Associates"/>
    <n v="24"/>
    <x v="12"/>
    <s v="TX"/>
    <s v="New Braunfels"/>
    <s v="San Antonio TX"/>
    <n v="3115333"/>
  </r>
  <r>
    <s v="Co-construct"/>
    <n v="16"/>
    <x v="1"/>
    <s v="VA"/>
    <s v="Crozet"/>
    <s v="Charlottesville VA"/>
    <n v="2101986"/>
  </r>
  <r>
    <s v="Tidal Basin Government Consulting"/>
    <n v="38"/>
    <x v="1"/>
    <s v="VA"/>
    <s v="Alexandria"/>
    <s v="Washington DC"/>
    <n v="9547611"/>
  </r>
  <r>
    <s v="Cimation"/>
    <n v="213"/>
    <x v="12"/>
    <s v="TX"/>
    <s v="Houston"/>
    <s v="Houston"/>
    <n v="46660976"/>
  </r>
  <r>
    <s v="1st American Systems and Services"/>
    <n v="51"/>
    <x v="1"/>
    <s v="VA"/>
    <s v="Falls Church"/>
    <s v="Washington DC"/>
    <n v="7034278"/>
  </r>
  <r>
    <s v="New Horizon Health"/>
    <n v="2"/>
    <x v="0"/>
    <s v="CA"/>
    <s v="Westlake Village"/>
    <s v="Los Angeles"/>
    <n v="7635426"/>
  </r>
  <r>
    <s v="Sunsight Instruments"/>
    <n v="12"/>
    <x v="9"/>
    <s v="FL"/>
    <s v="Maitland"/>
    <s v="Orlando FL"/>
    <n v="4719836"/>
  </r>
  <r>
    <s v="Protege"/>
    <n v="40"/>
    <x v="1"/>
    <s v="VA"/>
    <s v="Reston"/>
    <s v="Washington DC"/>
    <n v="3528878"/>
  </r>
  <r>
    <s v="Bravens"/>
    <n v="70"/>
    <x v="13"/>
    <s v="PA"/>
    <s v="Breinigsville"/>
    <s v="Reading PA"/>
    <n v="11759245"/>
  </r>
  <r>
    <s v="Inductive Minds"/>
    <n v="17"/>
    <x v="1"/>
    <s v="VA"/>
    <s v="Sterling"/>
    <s v="Washington DC"/>
    <n v="3667811"/>
  </r>
  <r>
    <s v="Knockaround"/>
    <n v="10"/>
    <x v="0"/>
    <s v="CA"/>
    <s v="San Diego"/>
    <s v="San Diego"/>
    <n v="5744500"/>
  </r>
  <r>
    <s v="Sanametrix"/>
    <n v="34"/>
    <x v="27"/>
    <s v="DC"/>
    <s v="Washington"/>
    <s v="Washington DC"/>
    <n v="8357000"/>
  </r>
  <r>
    <s v="Nutrabolt"/>
    <n v="119"/>
    <x v="12"/>
    <s v="TX"/>
    <s v="Bryan"/>
    <s v="College Station-Bryan TX"/>
    <n v="155957508"/>
  </r>
  <r>
    <s v="Puppet Labs"/>
    <n v="231"/>
    <x v="5"/>
    <s v="OR"/>
    <s v="Portland"/>
    <s v="Portland OR"/>
    <n v="16368522"/>
  </r>
  <r>
    <s v="Pyure Brands"/>
    <n v="7"/>
    <x v="9"/>
    <s v="FL"/>
    <s v="Naples"/>
    <s v="Naples-Marco Island FL"/>
    <n v="3044801"/>
  </r>
  <r>
    <s v="PotomacWave Consulting"/>
    <n v="99"/>
    <x v="1"/>
    <s v="VA"/>
    <s v="Alexandria"/>
    <s v="Washington DC"/>
    <n v="23522829"/>
  </r>
  <r>
    <s v="R3 Government Solutions"/>
    <n v="25"/>
    <x v="1"/>
    <s v="VA"/>
    <s v="Arlington"/>
    <s v="Washington DC"/>
    <n v="3708599"/>
  </r>
  <r>
    <s v="EagleView Technologies"/>
    <n v="439"/>
    <x v="29"/>
    <s v="WA"/>
    <s v="Bothell"/>
    <s v="Seattle"/>
    <n v="123607728"/>
  </r>
  <r>
    <s v="American Eagle Protective Services"/>
    <n v="1300"/>
    <x v="12"/>
    <s v="TX"/>
    <s v="Austin"/>
    <s v="Austin"/>
    <n v="55658326"/>
  </r>
  <r>
    <s v="CloudOne"/>
    <n v="25"/>
    <x v="14"/>
    <s v="IN"/>
    <s v="Indianapolis"/>
    <s v="Indianapolis IN"/>
    <n v="3870000"/>
  </r>
  <r>
    <s v="Wireless Environment"/>
    <n v="8"/>
    <x v="24"/>
    <s v="OH"/>
    <s v="Solon"/>
    <s v="Cleveland"/>
    <n v="7021554"/>
  </r>
  <r>
    <s v="Ledbury"/>
    <n v="20"/>
    <x v="1"/>
    <s v="VA"/>
    <s v="Richmond"/>
    <s v="Richmond VA"/>
    <n v="4089048"/>
  </r>
  <r>
    <s v="Hannah Solar"/>
    <n v="24"/>
    <x v="32"/>
    <s v="GA"/>
    <s v="Atlanta"/>
    <s v="Atlanta"/>
    <n v="30990312"/>
  </r>
  <r>
    <s v="GSATi"/>
    <n v="22"/>
    <x v="12"/>
    <s v="TX"/>
    <s v="Denton"/>
    <s v="Dallas"/>
    <n v="2900181"/>
  </r>
  <r>
    <s v="Elemental Technologies"/>
    <n v="142"/>
    <x v="5"/>
    <s v="OR"/>
    <s v="Portland"/>
    <s v="Portland OR"/>
    <n v="32250582"/>
  </r>
  <r>
    <s v="Las Ventanas Homes"/>
    <n v="8"/>
    <x v="35"/>
    <s v="NM"/>
    <s v="Albuquerque"/>
    <s v="Albuquerque NM"/>
    <n v="3139590"/>
  </r>
  <r>
    <s v="EngagePoint"/>
    <n v="258"/>
    <x v="21"/>
    <s v="MD"/>
    <s v="Calverton"/>
    <s v="Washington DC"/>
    <n v="83534635"/>
  </r>
  <r>
    <s v="Social Media Link"/>
    <n v="16"/>
    <x v="17"/>
    <s v="NY"/>
    <s v="New York"/>
    <s v="New York City"/>
    <n v="4220122"/>
  </r>
  <r>
    <s v="LinTech Global"/>
    <n v="26"/>
    <x v="18"/>
    <s v="MI"/>
    <s v="Farmington Hills"/>
    <s v="Detroit"/>
    <n v="5736155"/>
  </r>
  <r>
    <s v="Cleveland HeartLab"/>
    <n v="119"/>
    <x v="24"/>
    <s v="OH"/>
    <s v="Cleveland"/>
    <s v="Cleveland"/>
    <n v="27019000"/>
  </r>
  <r>
    <s v="Timberhorn"/>
    <n v="170"/>
    <x v="12"/>
    <s v="TX"/>
    <s v="Frisco"/>
    <s v="Dallas"/>
    <n v="16734500"/>
  </r>
  <r>
    <s v="Icon Homes"/>
    <n v="6"/>
    <x v="28"/>
    <s v="UT"/>
    <s v="Salt Lake City"/>
    <s v="Salt Lake City"/>
    <n v="2125000"/>
  </r>
  <r>
    <s v="The Ironside Group"/>
    <n v="104"/>
    <x v="2"/>
    <s v="MA"/>
    <s v="Lexington"/>
    <s v="Boston"/>
    <n v="21787964"/>
  </r>
  <r>
    <s v="Command Post Technologies"/>
    <n v="35"/>
    <x v="1"/>
    <s v="VA"/>
    <s v="Suffolk"/>
    <s v="Virginia Beach-Norfolk-Newport News VA-NC"/>
    <n v="7353549"/>
  </r>
  <r>
    <s v="Vert Mobile"/>
    <n v="13"/>
    <x v="32"/>
    <s v="GA"/>
    <s v="Atlanta"/>
    <s v="Atlanta"/>
    <n v="2235662"/>
  </r>
  <r>
    <s v="1SEO.com"/>
    <n v="28"/>
    <x v="13"/>
    <s v="PA"/>
    <s v="Levittown"/>
    <s v="Philadelphia"/>
    <n v="3268050"/>
  </r>
  <r>
    <s v="iSend"/>
    <n v="14"/>
    <x v="43"/>
    <s v="CT"/>
    <s v="Middlebury"/>
    <s v="New Haven-Milford CT"/>
    <n v="158603220"/>
  </r>
  <r>
    <s v="NorCal CrossFit"/>
    <n v="45"/>
    <x v="0"/>
    <s v="CA"/>
    <s v="San Jose"/>
    <s v="San Jose"/>
    <n v="2872908"/>
  </r>
  <r>
    <s v="Zarbee's Naturals"/>
    <n v="10"/>
    <x v="28"/>
    <s v="UT"/>
    <s v="Draper"/>
    <s v="Salt Lake City"/>
    <n v="10964608"/>
  </r>
  <r>
    <s v="Lone Star Bloom"/>
    <n v="38"/>
    <x v="12"/>
    <s v="TX"/>
    <s v="Austin"/>
    <s v="Austin"/>
    <n v="2912076"/>
  </r>
  <r>
    <s v="Upstate Coin &amp; Gold"/>
    <n v="10"/>
    <x v="17"/>
    <s v="NY"/>
    <s v="Fayetteville"/>
    <s v="Syracuse NY"/>
    <n v="57475696"/>
  </r>
  <r>
    <s v="iQuasar"/>
    <n v="10"/>
    <x v="1"/>
    <s v="VA"/>
    <s v="Sterling"/>
    <s v="Washington DC"/>
    <n v="4054330"/>
  </r>
  <r>
    <s v="Boulder Creek Builders"/>
    <n v="47"/>
    <x v="7"/>
    <s v="CO"/>
    <s v="Louisville"/>
    <s v="Boulder CO"/>
    <n v="44718692"/>
  </r>
  <r>
    <s v="Tekk Fusion"/>
    <n v="50"/>
    <x v="9"/>
    <s v="FL"/>
    <s v="Orlando"/>
    <s v="Orlando FL"/>
    <n v="3283648"/>
  </r>
  <r>
    <s v="Progreso Financero"/>
    <n v="457"/>
    <x v="0"/>
    <s v="CA"/>
    <s v="Redwood City"/>
    <s v="San Francisco"/>
    <n v="74656156"/>
  </r>
  <r>
    <s v="Stress Free Property Management"/>
    <n v="24"/>
    <x v="9"/>
    <s v="FL"/>
    <s v="Tampa"/>
    <s v="Tampa"/>
    <n v="8914811"/>
  </r>
  <r>
    <s v="Chief Outsiders"/>
    <n v="22"/>
    <x v="12"/>
    <s v="TX"/>
    <s v="Houston"/>
    <s v="Houston"/>
    <n v="3094109"/>
  </r>
  <r>
    <s v="Marketplace Homes"/>
    <n v="100"/>
    <x v="18"/>
    <s v="MI"/>
    <s v="Livonia"/>
    <s v="Detroit"/>
    <n v="26786520"/>
  </r>
  <r>
    <s v="McKee Homes"/>
    <n v="14"/>
    <x v="6"/>
    <s v="NC"/>
    <s v="Fayetteville"/>
    <s v="Fayetteville NC"/>
    <n v="18532024"/>
  </r>
  <r>
    <s v="CivicSolar"/>
    <n v="35"/>
    <x v="0"/>
    <s v="CA"/>
    <s v="San Francisco"/>
    <s v="San Francisco"/>
    <n v="27878791"/>
  </r>
  <r>
    <s v="Go Advertise Unlimited"/>
    <n v="35"/>
    <x v="32"/>
    <s v="GA"/>
    <s v="Fayetteville"/>
    <s v="Atlanta"/>
    <n v="2197460"/>
  </r>
  <r>
    <s v="Regulated Capital Consultants"/>
    <n v="10"/>
    <x v="32"/>
    <s v="GA"/>
    <s v="Atlanta"/>
    <s v="Atlanta"/>
    <n v="2892000"/>
  </r>
  <r>
    <s v="Eventus Solutions Group"/>
    <n v="84"/>
    <x v="7"/>
    <s v="CO"/>
    <s v="Englewood"/>
    <s v="Denver"/>
    <n v="17492874"/>
  </r>
  <r>
    <s v="Digital Roots"/>
    <n v="20"/>
    <x v="18"/>
    <s v="MI"/>
    <s v="Northville"/>
    <s v="Detroit"/>
    <n v="2474903"/>
  </r>
  <r>
    <s v="Kitchen Resource Direct"/>
    <n v="12"/>
    <x v="9"/>
    <s v="FL"/>
    <s v="Tampa"/>
    <s v="Tampa"/>
    <n v="4407266"/>
  </r>
  <r>
    <s v="Full Circle Home"/>
    <n v="8"/>
    <x v="17"/>
    <s v="NY"/>
    <s v="New York"/>
    <s v="New York City"/>
    <n v="3670910"/>
  </r>
  <r>
    <s v="Adafruit"/>
    <n v="52"/>
    <x v="17"/>
    <s v="NY"/>
    <s v="New York"/>
    <s v="New York City"/>
    <n v="22058337"/>
  </r>
  <r>
    <s v="Prime Energy Group"/>
    <n v="24"/>
    <x v="6"/>
    <s v="NC"/>
    <s v="Raleigh"/>
    <s v="Raleigh-Cary NC"/>
    <n v="3950311"/>
  </r>
  <r>
    <s v="Entellus Medical"/>
    <n v="154"/>
    <x v="36"/>
    <s v="MN"/>
    <s v="Plymouth"/>
    <s v="Minneapolis"/>
    <n v="32531833"/>
  </r>
  <r>
    <s v="SpearMC Consulting"/>
    <n v="20"/>
    <x v="0"/>
    <s v="CA"/>
    <s v="San Francisco"/>
    <s v="San Francisco"/>
    <n v="7271386"/>
  </r>
  <r>
    <s v="G-Force Shipping"/>
    <n v="32"/>
    <x v="2"/>
    <s v="MA"/>
    <s v="Norwell"/>
    <s v="Boston"/>
    <n v="10022975"/>
  </r>
  <r>
    <s v="Strongbridge"/>
    <n v="79"/>
    <x v="1"/>
    <s v="VA"/>
    <s v="Sterling"/>
    <s v="Washington DC"/>
    <n v="13175301"/>
  </r>
  <r>
    <s v="Rooster Park"/>
    <n v="55"/>
    <x v="29"/>
    <s v="WA"/>
    <s v="Seattle"/>
    <s v="Seattle"/>
    <n v="8156197"/>
  </r>
  <r>
    <s v="Strada Capital"/>
    <n v="25"/>
    <x v="0"/>
    <s v="CA"/>
    <s v="Laguna Hills"/>
    <s v="Los Angeles"/>
    <n v="8765600"/>
  </r>
  <r>
    <s v="gBuild Construction Managers"/>
    <n v="7"/>
    <x v="13"/>
    <s v="PA"/>
    <s v="Exton"/>
    <s v="Philadelphia"/>
    <n v="8132778"/>
  </r>
  <r>
    <s v="Roof Diagnostics Solar"/>
    <n v="403"/>
    <x v="16"/>
    <s v="NJ"/>
    <s v="Wall"/>
    <s v="New York City"/>
    <n v="55472428"/>
  </r>
  <r>
    <s v="Phipps Court Reporting"/>
    <n v="9"/>
    <x v="9"/>
    <s v="FL"/>
    <s v="West Palm Beach"/>
    <s v="Miami"/>
    <n v="2862699"/>
  </r>
  <r>
    <s v="Cloud9 Real Time"/>
    <n v="38"/>
    <x v="0"/>
    <s v="CA"/>
    <s v="San Diego"/>
    <s v="San Diego"/>
    <n v="6121965"/>
  </r>
  <r>
    <s v="DataXu"/>
    <n v="240"/>
    <x v="2"/>
    <s v="MA"/>
    <s v="Boston"/>
    <s v="Boston"/>
    <n v="118351136"/>
  </r>
  <r>
    <s v="Hawaii Energy Connection"/>
    <n v="96"/>
    <x v="10"/>
    <s v="HI"/>
    <s v="Aiea"/>
    <s v="Honolulu HI"/>
    <n v="43205415"/>
  </r>
  <r>
    <s v="Vital Farms"/>
    <n v="64"/>
    <x v="12"/>
    <s v="TX"/>
    <s v="Austin"/>
    <s v="Austin"/>
    <n v="17175642"/>
  </r>
  <r>
    <s v="SimplyGlobo"/>
    <n v="11"/>
    <x v="25"/>
    <s v="IL"/>
    <s v="Villa Park"/>
    <s v="Chicago"/>
    <n v="3279381"/>
  </r>
  <r>
    <s v="RevZilla.com"/>
    <n v="83"/>
    <x v="13"/>
    <s v="PA"/>
    <s v="Philadelphia"/>
    <s v="Philadelphia"/>
    <n v="58348536"/>
  </r>
  <r>
    <s v="Loop1 Systems"/>
    <n v="50"/>
    <x v="12"/>
    <s v="TX"/>
    <s v="Austin"/>
    <s v="Austin"/>
    <n v="10649216"/>
  </r>
  <r>
    <s v="CFS2"/>
    <n v="57"/>
    <x v="23"/>
    <s v="OK"/>
    <s v="Tulsa"/>
    <s v="Tulsa OK"/>
    <n v="6211156"/>
  </r>
  <r>
    <s v="Collective Bias"/>
    <n v="87"/>
    <x v="45"/>
    <s v="AR"/>
    <s v="Bentonville"/>
    <s v="Fayetteville-Springdale-Rogers AR-MO"/>
    <n v="15584972"/>
  </r>
  <r>
    <s v="GiaSpace"/>
    <n v="41"/>
    <x v="9"/>
    <s v="FL"/>
    <s v="Fort Lauderdale"/>
    <s v="Miami"/>
    <n v="5297989"/>
  </r>
  <r>
    <s v="4moms"/>
    <n v="110"/>
    <x v="13"/>
    <s v="PA"/>
    <s v="Pittsburgh"/>
    <s v="Pittsburgh PA"/>
    <n v="30484273"/>
  </r>
  <r>
    <s v="PSG Construction"/>
    <n v="8"/>
    <x v="32"/>
    <s v="GA"/>
    <s v="Atlanta"/>
    <s v="Atlanta"/>
    <n v="4689850"/>
  </r>
  <r>
    <s v="Kyzen Consulting Services"/>
    <n v="10"/>
    <x v="9"/>
    <s v="FL"/>
    <s v="West Palm Beach"/>
    <s v="Miami"/>
    <n v="2000258"/>
  </r>
  <r>
    <s v="Exact Care Pharmacy"/>
    <n v="132"/>
    <x v="24"/>
    <s v="OH"/>
    <s v="Valley View"/>
    <s v="Cleveland"/>
    <n v="49607854"/>
  </r>
  <r>
    <s v="iFixYouri"/>
    <n v="35"/>
    <x v="9"/>
    <s v="FL"/>
    <s v="Palm Beach Gardens"/>
    <s v="Miami"/>
    <n v="2157432"/>
  </r>
  <r>
    <s v="Benztown"/>
    <n v="10"/>
    <x v="0"/>
    <s v="CA"/>
    <s v="Burbank"/>
    <s v="Los Angeles"/>
    <n v="2515109"/>
  </r>
  <r>
    <s v="Kettle"/>
    <n v="30"/>
    <x v="17"/>
    <s v="NY"/>
    <s v="New York"/>
    <s v="New York City"/>
    <n v="6003584"/>
  </r>
  <r>
    <s v="MileStone Community Builders"/>
    <n v="0"/>
    <x v="12"/>
    <s v="TX"/>
    <s v="Austin"/>
    <s v="Austin"/>
    <n v="88777494"/>
  </r>
  <r>
    <s v="Scotlynn USA Division"/>
    <n v="41"/>
    <x v="9"/>
    <s v="FL"/>
    <s v="Fort Myers"/>
    <s v="Cape Coral-Fort Myers FL"/>
    <n v="39628078"/>
  </r>
  <r>
    <s v="CashStar"/>
    <n v="88"/>
    <x v="3"/>
    <s v="ME"/>
    <s v="Portland"/>
    <s v="Portland-South Portland-Biddeford ME"/>
    <n v="15836000"/>
  </r>
  <r>
    <s v="Hathway"/>
    <n v="38"/>
    <x v="0"/>
    <s v="CA"/>
    <s v="San Luis Obispo"/>
    <s v="San Luis Obispo-Paso Robles CA"/>
    <n v="4190463"/>
  </r>
  <r>
    <s v="Iron Tribe Fitness"/>
    <n v="37"/>
    <x v="11"/>
    <s v="AL"/>
    <s v="Birmingham"/>
    <s v="Birmingham-Hoover AL"/>
    <n v="4011067"/>
  </r>
  <r>
    <s v="Spa Enrichment Strategies"/>
    <n v="5"/>
    <x v="35"/>
    <s v="NM"/>
    <s v="Albuquerque"/>
    <s v="Albuquerque NM"/>
    <n v="2102064"/>
  </r>
  <r>
    <s v="Silencerco"/>
    <n v="75"/>
    <x v="28"/>
    <s v="UT"/>
    <s v="West Valley City"/>
    <s v="Salt Lake City"/>
    <n v="10753947"/>
  </r>
  <r>
    <s v="Corps Solutions"/>
    <n v="63"/>
    <x v="1"/>
    <s v="VA"/>
    <s v="Stafford"/>
    <s v="Washington DC"/>
    <n v="8194805"/>
  </r>
  <r>
    <s v="Scepter Technologies"/>
    <n v="95"/>
    <x v="21"/>
    <s v="MD"/>
    <s v="Owings Mills"/>
    <s v="Baltimore"/>
    <n v="10242452"/>
  </r>
  <r>
    <s v="VForce Infotech"/>
    <n v="200"/>
    <x v="16"/>
    <s v="NJ"/>
    <s v="Iselin"/>
    <s v="New York City"/>
    <n v="16490000"/>
  </r>
  <r>
    <s v="K&amp;L Green Operations"/>
    <n v="45"/>
    <x v="17"/>
    <s v="NY"/>
    <s v="Copiague"/>
    <s v="New York City"/>
    <n v="5145337"/>
  </r>
  <r>
    <s v="Little Passports"/>
    <n v="14"/>
    <x v="0"/>
    <s v="CA"/>
    <s v="San Francisco"/>
    <s v="San Francisco"/>
    <n v="2351909"/>
  </r>
  <r>
    <s v="Hernandez Consulting"/>
    <n v="23"/>
    <x v="20"/>
    <s v="LA"/>
    <s v="New Orleans"/>
    <s v="New Orleans-Metairie-Kenner LA"/>
    <n v="16094973"/>
  </r>
  <r>
    <s v="TechShop"/>
    <n v="154"/>
    <x v="0"/>
    <s v="CA"/>
    <s v="San Jose"/>
    <s v="San Jose"/>
    <n v="9753457"/>
  </r>
  <r>
    <s v="Zenosys"/>
    <n v="96"/>
    <x v="16"/>
    <s v="NJ"/>
    <s v="Kendall Park"/>
    <s v="New York City"/>
    <n v="5343314"/>
  </r>
  <r>
    <s v="Second Media"/>
    <n v="3"/>
    <x v="0"/>
    <s v="CA"/>
    <s v="San Francisco"/>
    <s v="San Francisco"/>
    <n v="3325310"/>
  </r>
  <r>
    <s v="Facility Nexus"/>
    <n v="5"/>
    <x v="28"/>
    <s v="UT"/>
    <s v="Salt Lake City"/>
    <s v="Salt Lake City"/>
    <n v="3146075"/>
  </r>
  <r>
    <s v="ASE Direct"/>
    <n v="27"/>
    <x v="42"/>
    <s v="TN"/>
    <s v="Brentwood"/>
    <s v="Nashville"/>
    <n v="34497596"/>
  </r>
  <r>
    <s v="Ven Soft"/>
    <n v="42"/>
    <x v="1"/>
    <s v="VA"/>
    <s v="Fairfax"/>
    <s v="Washington DC"/>
    <n v="3072706"/>
  </r>
  <r>
    <s v="Fruition Partners"/>
    <n v="212"/>
    <x v="25"/>
    <s v="IL"/>
    <s v="Chicago"/>
    <s v="Chicago"/>
    <n v="30069663"/>
  </r>
  <r>
    <s v="Mass Metal"/>
    <n v="8"/>
    <x v="8"/>
    <s v="KS"/>
    <s v="Lawrence"/>
    <s v="Lawrence KS"/>
    <n v="17550943"/>
  </r>
  <r>
    <s v="BayRu"/>
    <n v="104"/>
    <x v="25"/>
    <s v="IL"/>
    <s v="Morton Grove"/>
    <s v="Chicago"/>
    <n v="27388108"/>
  </r>
  <r>
    <s v="EyeMD EMR Healthcare Systems"/>
    <n v="15"/>
    <x v="9"/>
    <s v="FL"/>
    <s v="Bonita Springs"/>
    <s v="Naples-Marco Island FL"/>
    <n v="2384383"/>
  </r>
  <r>
    <s v="Pluralsight"/>
    <n v="93"/>
    <x v="28"/>
    <s v="UT"/>
    <s v="Layton"/>
    <s v="Ogden-Clearfield UT"/>
    <n v="28501656"/>
  </r>
  <r>
    <s v="mophie"/>
    <n v="159"/>
    <x v="0"/>
    <s v="CA"/>
    <s v="Tustin"/>
    <s v="Los Angeles"/>
    <n v="215393724"/>
  </r>
  <r>
    <s v="Joule Energy"/>
    <n v="53"/>
    <x v="20"/>
    <s v="LA"/>
    <s v="New Orleans"/>
    <s v="New Orleans-Metairie-Kenner LA"/>
    <n v="12462915"/>
  </r>
  <r>
    <s v="ZOG Digital"/>
    <n v="33"/>
    <x v="4"/>
    <s v="AZ"/>
    <s v="Scottsdale"/>
    <s v="Phoenix"/>
    <n v="2846692"/>
  </r>
  <r>
    <s v="iCube CSI"/>
    <n v="20"/>
    <x v="9"/>
    <s v="FL"/>
    <s v="Jacksonville"/>
    <s v="Jacksonville FL"/>
    <n v="3253740"/>
  </r>
  <r>
    <s v="Greenphire"/>
    <n v="49"/>
    <x v="13"/>
    <s v="PA"/>
    <s v="King of Prussia"/>
    <s v="Philadelphia"/>
    <n v="6785000"/>
  </r>
  <r>
    <s v="Branding Brand"/>
    <n v="175"/>
    <x v="13"/>
    <s v="PA"/>
    <s v="Pittsburgh"/>
    <s v="Pittsburgh PA"/>
    <n v="12130721"/>
  </r>
  <r>
    <s v="Quality Management Solutions"/>
    <n v="70"/>
    <x v="2"/>
    <s v="MA"/>
    <s v="Wakefield"/>
    <s v="Philadelphia"/>
    <n v="17282821"/>
  </r>
  <r>
    <s v="Kendra Scott"/>
    <n v="206"/>
    <x v="12"/>
    <s v="TX"/>
    <s v="Austin"/>
    <s v="Austin"/>
    <n v="11602692"/>
  </r>
  <r>
    <s v="Dicks Nanton Agency"/>
    <n v="12"/>
    <x v="9"/>
    <s v="FL"/>
    <s v="Orlando"/>
    <s v="Orlando FL"/>
    <n v="3103047"/>
  </r>
  <r>
    <s v="TaskUs"/>
    <n v="725"/>
    <x v="0"/>
    <s v="CA"/>
    <s v="Santa Monica"/>
    <s v="Los Angeles"/>
    <n v="6243017"/>
  </r>
  <r>
    <s v="Glover Services"/>
    <n v="94"/>
    <x v="28"/>
    <s v="UT"/>
    <s v="Bluffdale"/>
    <s v="Salt Lake City"/>
    <n v="16050088"/>
  </r>
  <r>
    <s v="Dime"/>
    <n v="30"/>
    <x v="32"/>
    <s v="GA"/>
    <s v="Cumming"/>
    <s v="Atlanta"/>
    <n v="2140645"/>
  </r>
  <r>
    <s v="The Premier Group Staffing"/>
    <n v="30"/>
    <x v="7"/>
    <s v="CO"/>
    <s v="Denver"/>
    <s v="Denver"/>
    <n v="13657622"/>
  </r>
  <r>
    <s v="Opower"/>
    <n v="465"/>
    <x v="1"/>
    <s v="VA"/>
    <s v="Arlington"/>
    <s v="Washington DC"/>
    <n v="88703000"/>
  </r>
  <r>
    <s v="The Rinaldi Group"/>
    <n v="56"/>
    <x v="16"/>
    <s v="NJ"/>
    <s v="Secaucus"/>
    <s v="New York City"/>
    <n v="75469081"/>
  </r>
  <r>
    <s v="SiiBER"/>
    <n v="11"/>
    <x v="14"/>
    <s v="IN"/>
    <s v="Fort Wayne"/>
    <s v="Fort Wayne IN"/>
    <n v="2368691"/>
  </r>
  <r>
    <s v="MobileOne"/>
    <n v="130"/>
    <x v="0"/>
    <s v="CA"/>
    <s v="San Diego"/>
    <s v="San Diego"/>
    <n v="59079647"/>
  </r>
  <r>
    <s v="7Summits"/>
    <n v="58"/>
    <x v="19"/>
    <s v="WI"/>
    <s v="Milwaukee"/>
    <s v="Milwaukee-Waukesha-West Allis WI"/>
    <n v="10248000"/>
  </r>
  <r>
    <s v="Signature Consulting Group"/>
    <n v="65"/>
    <x v="21"/>
    <s v="MD"/>
    <s v="Windsor Mill"/>
    <s v="Baltimore"/>
    <n v="15381665"/>
  </r>
  <r>
    <s v="OrangePeople"/>
    <n v="35"/>
    <x v="0"/>
    <s v="CA"/>
    <s v="Irvine"/>
    <s v="Los Angeles"/>
    <n v="4573171"/>
  </r>
  <r>
    <s v="McGregor Homes"/>
    <n v="6"/>
    <x v="23"/>
    <s v="OK"/>
    <s v="Edmond"/>
    <s v="Oklahoma City OK"/>
    <n v="6114000"/>
  </r>
  <r>
    <s v="Camp Gladiator"/>
    <n v="41"/>
    <x v="12"/>
    <s v="TX"/>
    <s v="Austin"/>
    <s v="Austin"/>
    <n v="6786000"/>
  </r>
  <r>
    <s v="Kings Capital Construction"/>
    <n v="20"/>
    <x v="17"/>
    <s v="NY"/>
    <s v="White Plains"/>
    <s v="New York City"/>
    <n v="6472728"/>
  </r>
  <r>
    <s v="iUnlimited Investigative Services"/>
    <n v="85"/>
    <x v="0"/>
    <s v="CA"/>
    <s v="Sacramento"/>
    <s v="Sacramento--Arden-Arcade--Roseville CA"/>
    <n v="5173330"/>
  </r>
  <r>
    <s v="Boost Software"/>
    <n v="14"/>
    <x v="2"/>
    <s v="MA"/>
    <s v="Boston"/>
    <s v="Boston"/>
    <n v="11566441"/>
  </r>
  <r>
    <s v="Cardinal Group Management"/>
    <n v="148"/>
    <x v="7"/>
    <s v="CO"/>
    <s v="Denver"/>
    <s v="Denver"/>
    <n v="46638997"/>
  </r>
  <r>
    <s v="Defense Engineering"/>
    <n v="13"/>
    <x v="24"/>
    <s v="OH"/>
    <s v="Beavercreek"/>
    <s v="Dayton OH"/>
    <n v="3746646"/>
  </r>
  <r>
    <s v="W&amp;R Studios"/>
    <n v="18"/>
    <x v="0"/>
    <s v="CA"/>
    <s v="Huntington Beach"/>
    <s v="Los Angeles"/>
    <n v="2344170"/>
  </r>
  <r>
    <s v="Acquia"/>
    <n v="434"/>
    <x v="2"/>
    <s v="MA"/>
    <s v="Burlington"/>
    <s v="Boston"/>
    <n v="71007265"/>
  </r>
  <r>
    <s v="Vivo Clothing"/>
    <n v="54"/>
    <x v="30"/>
    <s v="ID"/>
    <s v="Coeur d'Alene"/>
    <s v="Coeur d'Alene ID"/>
    <n v="3601968"/>
  </r>
  <r>
    <s v="Saratoga Roofing &amp; Construction"/>
    <n v="434"/>
    <x v="23"/>
    <s v="OK"/>
    <s v="Oklahoma City"/>
    <s v="Oklahoma City OK"/>
    <n v="54125468"/>
  </r>
  <r>
    <s v="George Street Photo &amp; Video"/>
    <n v="500"/>
    <x v="25"/>
    <s v="IL"/>
    <s v="Chicago"/>
    <s v="Chicago"/>
    <n v="18447103"/>
  </r>
  <r>
    <s v="AllPure Technologies"/>
    <n v="25"/>
    <x v="13"/>
    <s v="PA"/>
    <s v="New Oxford"/>
    <s v="Philadelphia"/>
    <n v="2944992"/>
  </r>
  <r>
    <s v="Neya Systems"/>
    <n v="16"/>
    <x v="13"/>
    <s v="PA"/>
    <s v="Wexford"/>
    <s v="Pittsburgh PA"/>
    <n v="3063400"/>
  </r>
  <r>
    <s v="Nicholas Pension Consultants"/>
    <n v="45"/>
    <x v="0"/>
    <s v="CA"/>
    <s v="Rancho Cordova"/>
    <s v="Sacramento--Arden-Arcade--Roseville CA"/>
    <n v="4196530"/>
  </r>
  <r>
    <s v="Oslo Solutions"/>
    <n v="109"/>
    <x v="29"/>
    <s v="WA"/>
    <s v="Issaquah"/>
    <s v="Seattle"/>
    <n v="8279318"/>
  </r>
  <r>
    <s v="Modern Everyday"/>
    <n v="27"/>
    <x v="0"/>
    <s v="CA"/>
    <s v="Alhambra"/>
    <s v="Los Angeles"/>
    <n v="9300320"/>
  </r>
  <r>
    <s v="Fora Financial"/>
    <n v="60"/>
    <x v="17"/>
    <s v="NY"/>
    <s v="New York"/>
    <s v="New York City"/>
    <n v="18418300"/>
  </r>
  <r>
    <s v="JumpForward"/>
    <n v="28"/>
    <x v="25"/>
    <s v="IL"/>
    <s v="Chicago"/>
    <s v="Chicago"/>
    <n v="2779500"/>
  </r>
  <r>
    <s v="The Dagit Group"/>
    <n v="13"/>
    <x v="13"/>
    <s v="PA"/>
    <s v="King of Prussia"/>
    <s v="Philadelphia"/>
    <n v="14202252"/>
  </r>
  <r>
    <s v="Nexius"/>
    <n v="772"/>
    <x v="12"/>
    <s v="TX"/>
    <s v="Allen"/>
    <s v="Dallas"/>
    <n v="183195157"/>
  </r>
  <r>
    <s v="Custom Cable"/>
    <n v="26"/>
    <x v="9"/>
    <s v="FL"/>
    <s v="Tampa"/>
    <s v="Tampa"/>
    <n v="22901344"/>
  </r>
  <r>
    <s v="Tower Cloud"/>
    <n v="61"/>
    <x v="9"/>
    <s v="FL"/>
    <s v="St. Petersburg"/>
    <s v="Tampa"/>
    <n v="27239756"/>
  </r>
  <r>
    <s v="Express Chem"/>
    <n v="12"/>
    <x v="15"/>
    <s v="MO"/>
    <s v="St. Louis"/>
    <s v="St. Louis MO-IL"/>
    <n v="2999945"/>
  </r>
  <r>
    <s v="inviCRO"/>
    <n v="30"/>
    <x v="2"/>
    <s v="MA"/>
    <s v="Boston"/>
    <s v="Boston"/>
    <n v="8207901"/>
  </r>
  <r>
    <s v="eXelate"/>
    <n v="94"/>
    <x v="17"/>
    <s v="NY"/>
    <s v="New York"/>
    <s v="New York City"/>
    <n v="28089000"/>
  </r>
  <r>
    <s v="InfoFree"/>
    <n v="174"/>
    <x v="0"/>
    <s v="CA"/>
    <s v="San Mateo"/>
    <s v="San Francisco"/>
    <n v="7509000"/>
  </r>
  <r>
    <s v="RealSelf"/>
    <n v="40"/>
    <x v="29"/>
    <s v="WA"/>
    <s v="Seattle"/>
    <s v="Seattle"/>
    <n v="7436640"/>
  </r>
  <r>
    <s v="Benzara"/>
    <n v="45"/>
    <x v="25"/>
    <s v="IL"/>
    <s v="Naperville"/>
    <s v="Chicago"/>
    <n v="5779236"/>
  </r>
  <r>
    <s v="Clear Title Agency of Arizona"/>
    <n v="43"/>
    <x v="4"/>
    <s v="AZ"/>
    <s v="Phoenix"/>
    <s v="Phoenix"/>
    <n v="6827000"/>
  </r>
  <r>
    <s v="Dice Communications"/>
    <n v="34"/>
    <x v="40"/>
    <s v="NE"/>
    <s v="Omaha"/>
    <s v="Omaha-Council Bluffs NE-IA"/>
    <n v="7671350"/>
  </r>
  <r>
    <s v="WordStream"/>
    <n v="78"/>
    <x v="2"/>
    <s v="MA"/>
    <s v="Boston"/>
    <s v="Boston"/>
    <n v="6580182"/>
  </r>
  <r>
    <s v="DiscoverOrg"/>
    <n v="92"/>
    <x v="29"/>
    <s v="WA"/>
    <s v="Vancouver"/>
    <s v="Portland OR"/>
    <n v="21590221"/>
  </r>
  <r>
    <s v="Credence Management Solutions"/>
    <n v="120"/>
    <x v="27"/>
    <s v="DC"/>
    <s v="Washington"/>
    <s v="Washington DC"/>
    <n v="21929794"/>
  </r>
  <r>
    <s v="KitOrder"/>
    <n v="4"/>
    <x v="0"/>
    <s v="CA"/>
    <s v="Sausalito"/>
    <s v="San Francisco"/>
    <n v="4185860"/>
  </r>
  <r>
    <s v="3Q Digital"/>
    <n v="85"/>
    <x v="0"/>
    <s v="CA"/>
    <s v="San Mateo"/>
    <s v="San Francisco"/>
    <n v="9642752"/>
  </r>
  <r>
    <s v="SeniorHomes.com"/>
    <n v="29"/>
    <x v="29"/>
    <s v="WA"/>
    <s v="Seattle"/>
    <s v="Seattle"/>
    <n v="2408295"/>
  </r>
  <r>
    <s v="AirSage"/>
    <n v="38"/>
    <x v="32"/>
    <s v="GA"/>
    <s v="Atlanta"/>
    <s v="Atlanta"/>
    <n v="9812221"/>
  </r>
  <r>
    <s v="ProvidaStaff"/>
    <n v="80"/>
    <x v="6"/>
    <s v="NC"/>
    <s v="Huntersville"/>
    <s v="Charlotte"/>
    <n v="3175491"/>
  </r>
  <r>
    <s v="ERP International"/>
    <n v="195"/>
    <x v="21"/>
    <s v="MD"/>
    <s v="Laurel"/>
    <s v="Washington DC"/>
    <n v="32731000"/>
  </r>
  <r>
    <s v="Category Five Technologies"/>
    <n v="13"/>
    <x v="18"/>
    <s v="MI"/>
    <s v="Livonia"/>
    <s v="Detroit"/>
    <n v="8038992"/>
  </r>
  <r>
    <s v="Regatta Solutions"/>
    <n v="17"/>
    <x v="0"/>
    <s v="CA"/>
    <s v="San Juan Capistrano"/>
    <s v="Los Angeles"/>
    <n v="11027178"/>
  </r>
  <r>
    <s v="Barney Butter"/>
    <n v="18"/>
    <x v="0"/>
    <s v="CA"/>
    <s v="Fresno"/>
    <s v="Fresno CA"/>
    <n v="8691000"/>
  </r>
  <r>
    <s v="JJ Virgin &amp; Associates"/>
    <n v="23"/>
    <x v="0"/>
    <s v="CA"/>
    <s v="Rancho Mirage"/>
    <s v="Riverside-San Bernardino-Ontario CA"/>
    <n v="6074970"/>
  </r>
  <r>
    <s v="Dane Street"/>
    <n v="90"/>
    <x v="2"/>
    <s v="MA"/>
    <s v="Boston"/>
    <s v="Boston"/>
    <n v="13468337"/>
  </r>
  <r>
    <s v="TigerFitness.com"/>
    <n v="16"/>
    <x v="24"/>
    <s v="OH"/>
    <s v="Mason"/>
    <s v="Cincinnati"/>
    <n v="5646371"/>
  </r>
  <r>
    <s v="Nextility"/>
    <n v="32"/>
    <x v="27"/>
    <s v="DC"/>
    <s v="Washington"/>
    <s v="Washington DC"/>
    <n v="2966898"/>
  </r>
  <r>
    <s v="ReTargeter"/>
    <n v="25"/>
    <x v="0"/>
    <s v="CA"/>
    <s v="San Francisco"/>
    <s v="San Francisco"/>
    <n v="8161000"/>
  </r>
  <r>
    <s v="Mediafly"/>
    <n v="30"/>
    <x v="25"/>
    <s v="IL"/>
    <s v="Chicago"/>
    <s v="Chicago"/>
    <n v="2423000"/>
  </r>
  <r>
    <s v="VizExplorer"/>
    <n v="60"/>
    <x v="0"/>
    <s v="CA"/>
    <s v="San Diego"/>
    <s v="San Diego"/>
    <n v="5424000"/>
  </r>
  <r>
    <s v="Keylingo Translations"/>
    <n v="40"/>
    <x v="32"/>
    <s v="GA"/>
    <s v="Atlanta"/>
    <s v="Atlanta"/>
    <n v="3451984"/>
  </r>
  <r>
    <s v="Vantage Media Marketplaces"/>
    <n v="138"/>
    <x v="0"/>
    <s v="CA"/>
    <s v="El Segundo"/>
    <s v="Los Angeles"/>
    <n v="118778000"/>
  </r>
  <r>
    <s v="Southern Point"/>
    <n v="6"/>
    <x v="11"/>
    <s v="AL"/>
    <s v="Enterprise"/>
    <s v="Enterprise-Ozark AL"/>
    <n v="2199050"/>
  </r>
  <r>
    <s v="Orange Leaf Frozen Yogurt"/>
    <n v="56"/>
    <x v="23"/>
    <s v="OK"/>
    <s v="Oklahoma City"/>
    <s v="Oklahoma City OK"/>
    <n v="26880000"/>
  </r>
  <r>
    <s v="All American Lending"/>
    <n v="11"/>
    <x v="0"/>
    <s v="CA"/>
    <s v="Newport Beach"/>
    <s v="Los Angeles"/>
    <n v="2819668"/>
  </r>
  <r>
    <s v="Transformyx"/>
    <n v="24"/>
    <x v="20"/>
    <s v="LA"/>
    <s v="Baton Rouge"/>
    <s v="Baton Rouge LA"/>
    <n v="8157333"/>
  </r>
  <r>
    <s v="Five Stones Research"/>
    <n v="54"/>
    <x v="11"/>
    <s v="AL"/>
    <s v="Brownsboro"/>
    <s v="Huntsville AL"/>
    <n v="7961703"/>
  </r>
  <r>
    <s v="First Flight Solutions"/>
    <n v="1"/>
    <x v="6"/>
    <s v="NC"/>
    <s v="Emerald Isle"/>
    <s v="Morehead City NC"/>
    <n v="4269742"/>
  </r>
  <r>
    <s v="SPARC"/>
    <n v="180"/>
    <x v="31"/>
    <s v="SC"/>
    <s v="Charleston"/>
    <s v="Charleston-North Charleston SC"/>
    <n v="20363237"/>
  </r>
  <r>
    <s v="Caneel Group"/>
    <n v="22"/>
    <x v="16"/>
    <s v="NJ"/>
    <s v="Gibbsboro"/>
    <s v="Philadelphia"/>
    <n v="6225075"/>
  </r>
  <r>
    <s v="Wellness Corporate Solutions"/>
    <n v="70"/>
    <x v="21"/>
    <s v="MD"/>
    <s v="Bethesda"/>
    <m/>
    <n v="12645835"/>
  </r>
  <r>
    <s v="Ready Set Rocket"/>
    <n v="26"/>
    <x v="17"/>
    <s v="NY"/>
    <s v="New York"/>
    <s v="New York City"/>
    <n v="3071500"/>
  </r>
  <r>
    <s v="Orchestra Software"/>
    <n v="15"/>
    <x v="5"/>
    <s v="OR"/>
    <s v="Beaverton"/>
    <s v="Portland OR"/>
    <n v="2389712"/>
  </r>
  <r>
    <s v="Soft-Con Enterprises"/>
    <n v="44"/>
    <x v="21"/>
    <s v="MD"/>
    <s v="Hyattsville"/>
    <s v="Washington DC"/>
    <n v="5331000"/>
  </r>
  <r>
    <s v="NovelASPect.com"/>
    <n v="12"/>
    <x v="0"/>
    <s v="CA"/>
    <s v="San Mateo"/>
    <s v="San Francisco"/>
    <n v="2439374"/>
  </r>
  <r>
    <s v="Mesh Systems"/>
    <n v="10"/>
    <x v="14"/>
    <s v="IN"/>
    <s v="Carmel"/>
    <s v="Indianapolis IN"/>
    <n v="3339708"/>
  </r>
  <r>
    <s v="Analytic Strategies"/>
    <n v="40"/>
    <x v="1"/>
    <s v="VA"/>
    <s v="Vienna"/>
    <s v="Washington DC"/>
    <n v="6254797"/>
  </r>
  <r>
    <s v="Envy"/>
    <n v="33"/>
    <x v="9"/>
    <s v="FL"/>
    <s v="Orlando"/>
    <s v="Orlando FL"/>
    <n v="3538836"/>
  </r>
  <r>
    <s v="Citadel Insurance Services"/>
    <n v="35"/>
    <x v="28"/>
    <s v="UT"/>
    <s v="American Fork"/>
    <s v="Provo-Orem UT"/>
    <n v="5935015"/>
  </r>
  <r>
    <s v="Infosemantics"/>
    <n v="22"/>
    <x v="12"/>
    <s v="TX"/>
    <s v="Flower Mound"/>
    <s v="Dallas"/>
    <n v="8556885"/>
  </r>
  <r>
    <s v="FCi Federal"/>
    <n v="1321"/>
    <x v="1"/>
    <s v="VA"/>
    <s v="Ashburn"/>
    <s v="Washington DC"/>
    <n v="82174972"/>
  </r>
  <r>
    <s v="Cortello Salon"/>
    <n v="44"/>
    <x v="9"/>
    <s v="FL"/>
    <s v="Jacksonville Beach"/>
    <s v="Jacksonville FL"/>
    <n v="3002000"/>
  </r>
  <r>
    <s v="Akvarr"/>
    <n v="77"/>
    <x v="1"/>
    <s v="VA"/>
    <s v="Fairfax"/>
    <s v="Washington DC"/>
    <n v="7966001"/>
  </r>
  <r>
    <s v="The Logistics Store"/>
    <n v="12"/>
    <x v="15"/>
    <s v="MO"/>
    <s v="Liberty"/>
    <s v="Kansas City MO-KS"/>
    <n v="11314000"/>
  </r>
  <r>
    <s v="Military Resale Solutions"/>
    <n v="11"/>
    <x v="1"/>
    <s v="VA"/>
    <s v="Chesapeake"/>
    <s v="Virginia Beach-Norfolk-Newport News VA-NC"/>
    <n v="11873410"/>
  </r>
  <r>
    <s v="Medical Staffing Options"/>
    <n v="280"/>
    <x v="24"/>
    <s v="OH"/>
    <s v="Westerville"/>
    <s v="Columbus OH"/>
    <n v="6436000"/>
  </r>
  <r>
    <s v="FluidEdge Consulting"/>
    <n v="65"/>
    <x v="13"/>
    <s v="PA"/>
    <s v="Malvern"/>
    <s v="Philadelphia"/>
    <n v="14015199"/>
  </r>
  <r>
    <s v="Synergy Wireless Solutions"/>
    <n v="41"/>
    <x v="1"/>
    <s v="VA"/>
    <s v="Herndon"/>
    <s v="Washington DC"/>
    <n v="4966000"/>
  </r>
  <r>
    <s v="Pangea Properties"/>
    <n v="389"/>
    <x v="25"/>
    <s v="IL"/>
    <s v="Chicago"/>
    <s v="Chicago"/>
    <n v="50310623"/>
  </r>
  <r>
    <s v="Cradle Solution"/>
    <n v="20"/>
    <x v="12"/>
    <s v="TX"/>
    <s v="Houston"/>
    <s v="Houston"/>
    <n v="5167676"/>
  </r>
  <r>
    <s v="Gravity Media"/>
    <n v="20"/>
    <x v="17"/>
    <s v="NY"/>
    <s v="New York"/>
    <s v="New York City"/>
    <n v="19106076"/>
  </r>
  <r>
    <s v="Janrain"/>
    <n v="160"/>
    <x v="5"/>
    <s v="OR"/>
    <s v="Portland"/>
    <s v="Portland OR"/>
    <n v="9994679"/>
  </r>
  <r>
    <s v="ContextMedia"/>
    <n v="50"/>
    <x v="25"/>
    <s v="IL"/>
    <s v="Chicago"/>
    <s v="Chicago"/>
    <n v="15101896"/>
  </r>
  <r>
    <s v="rateGenius"/>
    <n v="181"/>
    <x v="12"/>
    <s v="TX"/>
    <s v="Austin"/>
    <s v="Austin"/>
    <n v="32262219"/>
  </r>
  <r>
    <s v="OnDeck"/>
    <n v="225"/>
    <x v="17"/>
    <s v="NY"/>
    <s v="New York"/>
    <s v="New York City"/>
    <n v="65249287"/>
  </r>
  <r>
    <s v="GarbageMan A Green Company"/>
    <n v="37"/>
    <x v="36"/>
    <s v="MN"/>
    <s v="Plymouth"/>
    <s v="Minneapolis"/>
    <n v="18042465"/>
  </r>
  <r>
    <s v="Transportation Impact"/>
    <n v="12"/>
    <x v="6"/>
    <s v="NC"/>
    <s v="Emerald Isle"/>
    <s v="Morehead City NC"/>
    <n v="7080133"/>
  </r>
  <r>
    <s v="Dynamic Recycling"/>
    <n v="69"/>
    <x v="19"/>
    <s v="WI"/>
    <s v="La Crosse"/>
    <s v="La Crosse WI-MN"/>
    <n v="22655060"/>
  </r>
  <r>
    <s v="Odyssey Telecommunications"/>
    <n v="5"/>
    <x v="17"/>
    <s v="NY"/>
    <s v="Colden"/>
    <s v="Buffalo-Niagara Falls NY"/>
    <n v="4141568"/>
  </r>
  <r>
    <s v="Ruston Properties"/>
    <n v="13"/>
    <x v="20"/>
    <s v="LA"/>
    <s v="Baton Rouge"/>
    <s v="Baton Rouge LA"/>
    <n v="2764331"/>
  </r>
  <r>
    <s v="TeleWorld Solutions"/>
    <n v="206"/>
    <x v="1"/>
    <s v="VA"/>
    <s v="Chantilly"/>
    <m/>
    <n v="18051000"/>
  </r>
  <r>
    <s v="King Memory"/>
    <n v="26"/>
    <x v="24"/>
    <s v="OH"/>
    <s v="Columbus"/>
    <s v="Columbus OH"/>
    <n v="2386964"/>
  </r>
  <r>
    <s v="Security America Mortgage"/>
    <n v="22"/>
    <x v="12"/>
    <s v="TX"/>
    <s v="Houston"/>
    <s v="Houston"/>
    <n v="2829654"/>
  </r>
  <r>
    <s v="C-4 Analytics"/>
    <n v="48"/>
    <x v="2"/>
    <s v="MA"/>
    <s v="Saugus"/>
    <s v="Boston"/>
    <n v="7228351"/>
  </r>
  <r>
    <s v="Synowledge"/>
    <n v="351"/>
    <x v="43"/>
    <s v="CT"/>
    <s v="Stamford"/>
    <s v="Bridgeport-Stamford-Norwalk CT"/>
    <n v="12780000"/>
  </r>
  <r>
    <s v="Patient Engagement Advisors"/>
    <n v="80"/>
    <x v="11"/>
    <s v="AL"/>
    <s v="Birmingham"/>
    <s v="Birmingham-Hoover AL"/>
    <n v="3832670"/>
  </r>
  <r>
    <s v="Body Armor Outlet"/>
    <n v="12"/>
    <x v="34"/>
    <s v="NH"/>
    <s v="Salem"/>
    <s v="Boston"/>
    <n v="2410806"/>
  </r>
  <r>
    <s v="Private Label Nutraceuticals"/>
    <n v="288"/>
    <x v="32"/>
    <s v="GA"/>
    <s v="Norcross"/>
    <s v="Atlanta"/>
    <n v="47556495"/>
  </r>
  <r>
    <s v="Data Systems Integration Group"/>
    <n v="54"/>
    <x v="24"/>
    <s v="OH"/>
    <s v="Dublin"/>
    <s v="Columbus OH"/>
    <n v="4732324"/>
  </r>
  <r>
    <s v="WeddingWire"/>
    <n v="300"/>
    <x v="21"/>
    <s v="MD"/>
    <s v="Chevy Chase"/>
    <s v="Washington DC"/>
    <n v="33978870"/>
  </r>
  <r>
    <s v="Hotels for Hope"/>
    <n v="12"/>
    <x v="12"/>
    <s v="TX"/>
    <s v="Austin"/>
    <s v="Austin"/>
    <n v="2029602"/>
  </r>
  <r>
    <s v="HostVentures.com"/>
    <n v="58"/>
    <x v="21"/>
    <s v="MD"/>
    <s v="White Marsh"/>
    <s v="Baltimore"/>
    <n v="12548324"/>
  </r>
  <r>
    <s v="VetInternetCo.com"/>
    <n v="10"/>
    <x v="11"/>
    <s v="AL"/>
    <s v="Union Grove"/>
    <s v="Albertville AL"/>
    <n v="3112896"/>
  </r>
  <r>
    <s v="Defense Point Security"/>
    <n v="42"/>
    <x v="1"/>
    <s v="VA"/>
    <s v="Alexandria"/>
    <s v="Washington DC"/>
    <n v="6649828"/>
  </r>
  <r>
    <s v="Oakmont Home Builders"/>
    <n v="6"/>
    <x v="6"/>
    <s v="NC"/>
    <s v="Charlotte"/>
    <s v="Charlotte"/>
    <n v="28865911"/>
  </r>
  <r>
    <s v="Riders Needs"/>
    <n v="17"/>
    <x v="25"/>
    <s v="IL"/>
    <s v="Chicago"/>
    <s v="Chicago"/>
    <n v="6477942"/>
  </r>
  <r>
    <s v="Dependable Transportation"/>
    <n v="9"/>
    <x v="25"/>
    <s v="IL"/>
    <s v="Mattoon"/>
    <s v="Charleston-Mattoon IL"/>
    <n v="6626625"/>
  </r>
  <r>
    <s v="Channel Partners"/>
    <n v="18"/>
    <x v="36"/>
    <s v="MN"/>
    <s v="Maple Grove"/>
    <s v="Minneapolis"/>
    <n v="3673990"/>
  </r>
  <r>
    <s v="CentraLite Systems"/>
    <n v="150"/>
    <x v="11"/>
    <s v="AL"/>
    <s v="Mobile"/>
    <s v="Mobile AL"/>
    <n v="20530862"/>
  </r>
  <r>
    <s v="Skava"/>
    <n v="272"/>
    <x v="0"/>
    <s v="CA"/>
    <s v="San Francisco"/>
    <s v="San Francisco"/>
    <n v="22892356"/>
  </r>
  <r>
    <s v="Apartment List"/>
    <n v="62"/>
    <x v="0"/>
    <s v="CA"/>
    <s v="San Francisco"/>
    <s v="San Francisco"/>
    <n v="17225000"/>
  </r>
  <r>
    <s v="L&amp;E Research"/>
    <n v="105"/>
    <x v="6"/>
    <s v="NC"/>
    <s v="Raleigh"/>
    <s v="Raleigh-Cary NC"/>
    <n v="4657984"/>
  </r>
  <r>
    <s v="Syntegrity Networks"/>
    <n v="65"/>
    <x v="29"/>
    <s v="WA"/>
    <s v="Seattle"/>
    <s v="Seattle"/>
    <n v="7634619"/>
  </r>
  <r>
    <s v="Transportation One"/>
    <n v="12"/>
    <x v="25"/>
    <s v="IL"/>
    <s v="Chicago"/>
    <s v="Chicago"/>
    <n v="7099620"/>
  </r>
  <r>
    <s v="Quantum Networks"/>
    <n v="25"/>
    <x v="17"/>
    <s v="NY"/>
    <s v="New York"/>
    <s v="New York City"/>
    <n v="22950287"/>
  </r>
  <r>
    <s v="Etouches"/>
    <n v="58"/>
    <x v="43"/>
    <s v="CT"/>
    <s v="Norwalk"/>
    <s v="Bridgeport-Stamford-Norwalk CT"/>
    <n v="8050000"/>
  </r>
  <r>
    <s v="CarePatrol Franchise Systems"/>
    <n v="15"/>
    <x v="4"/>
    <s v="AZ"/>
    <s v="Gilbert"/>
    <s v="Phoenix"/>
    <n v="2400830"/>
  </r>
  <r>
    <s v="Evista Environmental Health Systems"/>
    <n v="31"/>
    <x v="0"/>
    <s v="CA"/>
    <s v="Newport Beach"/>
    <s v="Los Angeles"/>
    <n v="3714119"/>
  </r>
  <r>
    <s v="viaForensics"/>
    <n v="24"/>
    <x v="25"/>
    <s v="IL"/>
    <s v="Oak Park"/>
    <s v="Chicago"/>
    <n v="3103000"/>
  </r>
  <r>
    <s v="TalkingRain"/>
    <n v="227"/>
    <x v="29"/>
    <s v="WA"/>
    <s v="Preston"/>
    <s v="Seattle"/>
    <n v="261614467"/>
  </r>
  <r>
    <s v="Eagle Ray"/>
    <n v="139"/>
    <x v="1"/>
    <s v="VA"/>
    <s v="Chantilly"/>
    <s v="Washington DC"/>
    <n v="30287116"/>
  </r>
  <r>
    <s v="HCTec Partners"/>
    <n v="500"/>
    <x v="42"/>
    <s v="TN"/>
    <s v="Franklin"/>
    <s v="Nashville"/>
    <n v="69820220"/>
  </r>
  <r>
    <s v="Solomon Group"/>
    <n v="86"/>
    <x v="20"/>
    <s v="LA"/>
    <s v="New Orleans"/>
    <s v="New Orleans-Metairie-Kenner LA"/>
    <n v="13417459"/>
  </r>
  <r>
    <s v="Episource"/>
    <n v="891"/>
    <x v="0"/>
    <s v="CA"/>
    <s v="La Palma"/>
    <s v="Los Angeles"/>
    <n v="12796344"/>
  </r>
  <r>
    <s v="Quality In Real Time"/>
    <n v="122"/>
    <x v="17"/>
    <s v="NY"/>
    <s v="Floral Park"/>
    <s v="New York City"/>
    <n v="4913030"/>
  </r>
  <r>
    <s v="Clinovations"/>
    <n v="72"/>
    <x v="27"/>
    <s v="DC"/>
    <s v="Washington"/>
    <s v="Washington DC"/>
    <n v="24906544"/>
  </r>
  <r>
    <s v="Abstrakt Marketing Group"/>
    <n v="87"/>
    <x v="15"/>
    <s v="MO"/>
    <s v="St. Louis"/>
    <s v="St. Louis MO-IL"/>
    <n v="7462345"/>
  </r>
  <r>
    <s v="Landpoint"/>
    <n v="205"/>
    <x v="20"/>
    <s v="LA"/>
    <s v="Bossier City"/>
    <s v="Shreveport-Bossier City LA"/>
    <n v="32992000"/>
  </r>
  <r>
    <s v="John Pomp Studios"/>
    <n v="21"/>
    <x v="13"/>
    <s v="PA"/>
    <s v="Philadelphia"/>
    <s v="Philadelphia"/>
    <n v="2597464"/>
  </r>
  <r>
    <s v="Premier Lifestyle Management"/>
    <n v="70"/>
    <x v="21"/>
    <s v="MD"/>
    <s v="Upper Marlboro"/>
    <s v="Washington DC"/>
    <n v="2513697"/>
  </r>
  <r>
    <s v="Titan Protection and Consulting"/>
    <n v="180"/>
    <x v="8"/>
    <s v="KS"/>
    <s v="Overland Park"/>
    <s v="Kansas City MO-KS"/>
    <n v="3197640"/>
  </r>
  <r>
    <s v="Systems Made Simple"/>
    <n v="488"/>
    <x v="17"/>
    <s v="NY"/>
    <s v="Syracuse"/>
    <s v="Syracuse NY"/>
    <n v="278715000"/>
  </r>
  <r>
    <s v="WebMechanix"/>
    <n v="4"/>
    <x v="21"/>
    <s v="MD"/>
    <s v="Columbia"/>
    <s v="Baltimore"/>
    <n v="2447285"/>
  </r>
  <r>
    <s v="Projekt202"/>
    <n v="77"/>
    <x v="12"/>
    <s v="TX"/>
    <s v="Addison"/>
    <s v="Dallas"/>
    <n v="13303077"/>
  </r>
  <r>
    <s v="Renova Energy"/>
    <n v="53"/>
    <x v="0"/>
    <s v="CA"/>
    <s v="Palm Desert"/>
    <s v="Riverside-San Bernardino-Ontario CA"/>
    <n v="8448000"/>
  </r>
  <r>
    <s v="Aerohive Networks"/>
    <n v="520"/>
    <x v="0"/>
    <s v="CA"/>
    <s v="Sunnyvale"/>
    <s v="San Jose"/>
    <n v="107135000"/>
  </r>
  <r>
    <s v="Coast Professional"/>
    <n v="270"/>
    <x v="20"/>
    <s v="LA"/>
    <s v="West Monroe"/>
    <s v="Monroe LA"/>
    <n v="38567736"/>
  </r>
  <r>
    <s v="CarGurus"/>
    <n v="44"/>
    <x v="2"/>
    <s v="MA"/>
    <s v="Cambridge"/>
    <s v="Boston"/>
    <n v="22367327"/>
  </r>
  <r>
    <s v="Renegade Furniture Group"/>
    <n v="18"/>
    <x v="17"/>
    <s v="NY"/>
    <s v="Cedarhurst"/>
    <s v="New York City"/>
    <n v="12396770"/>
  </r>
  <r>
    <s v="tap|QA"/>
    <n v="77"/>
    <x v="36"/>
    <s v="MN"/>
    <s v="St. Louis Park"/>
    <s v="Minneapolis"/>
    <n v="7743350"/>
  </r>
  <r>
    <s v="Noribachi"/>
    <n v="36"/>
    <x v="0"/>
    <s v="CA"/>
    <s v="Hawthorne"/>
    <s v="Los Angeles"/>
    <n v="10189784"/>
  </r>
  <r>
    <s v="InDemand Interpreting"/>
    <n v="194"/>
    <x v="29"/>
    <s v="WA"/>
    <s v="Tukwila"/>
    <s v="Seattle"/>
    <n v="6361740"/>
  </r>
  <r>
    <s v="C1S Group"/>
    <n v="20"/>
    <x v="12"/>
    <s v="TX"/>
    <s v="Dallas"/>
    <s v="Dallas"/>
    <n v="9415337"/>
  </r>
  <r>
    <s v="Sustainable Supply"/>
    <n v="11"/>
    <x v="7"/>
    <s v="CO"/>
    <s v="Broomfield"/>
    <s v="Denver"/>
    <n v="5884000"/>
  </r>
  <r>
    <s v="Guardian Network Solutions"/>
    <n v="14"/>
    <x v="12"/>
    <s v="TX"/>
    <s v="Fort Worth"/>
    <s v="Dallas"/>
    <n v="2518760"/>
  </r>
  <r>
    <s v="Two Toasters"/>
    <n v="25"/>
    <x v="6"/>
    <s v="NC"/>
    <s v="Durham"/>
    <s v="Durham NC"/>
    <n v="3119696"/>
  </r>
  <r>
    <s v="Karvakko Engineering"/>
    <n v="36"/>
    <x v="36"/>
    <s v="MN"/>
    <s v="Bemidji"/>
    <s v="Bemidji MN"/>
    <n v="3158000"/>
  </r>
  <r>
    <s v="DayNine Consulting"/>
    <n v="205"/>
    <x v="0"/>
    <s v="CA"/>
    <s v="Pleasanton"/>
    <s v="San Francisco"/>
    <n v="26460806"/>
  </r>
  <r>
    <s v="Interactyx"/>
    <n v="17"/>
    <x v="9"/>
    <s v="FL"/>
    <s v="Bonita Springs"/>
    <s v="Naples-Marco Island FL"/>
    <n v="2139066"/>
  </r>
  <r>
    <s v="Burgos Group"/>
    <n v="35"/>
    <x v="35"/>
    <s v="NM"/>
    <s v="Albuquerque"/>
    <s v="Albuquerque NM"/>
    <n v="5546546"/>
  </r>
  <r>
    <s v="JW Michaels"/>
    <n v="39"/>
    <x v="17"/>
    <s v="NY"/>
    <s v="New York"/>
    <s v="New York City"/>
    <n v="9072576"/>
  </r>
  <r>
    <s v="ISBX"/>
    <n v="39"/>
    <x v="0"/>
    <s v="CA"/>
    <s v="Los Angeles"/>
    <s v="Los Angeles"/>
    <n v="5700126"/>
  </r>
  <r>
    <s v="The Hermitage Club"/>
    <n v="130"/>
    <x v="46"/>
    <s v="VT"/>
    <s v="West Dover"/>
    <m/>
    <n v="11750804"/>
  </r>
  <r>
    <s v="Black Lotus Communications"/>
    <n v="30"/>
    <x v="0"/>
    <s v="CA"/>
    <s v="San Francisco"/>
    <s v="San Francisco"/>
    <n v="3998221"/>
  </r>
  <r>
    <s v="24Hr HomeCare"/>
    <n v="71"/>
    <x v="0"/>
    <s v="CA"/>
    <s v="El Segundo"/>
    <s v="Los Angeles"/>
    <n v="29146106"/>
  </r>
  <r>
    <s v="Early Growth Financial Services"/>
    <n v="70"/>
    <x v="0"/>
    <s v="CA"/>
    <s v="San Jose"/>
    <s v="San Jose"/>
    <n v="4188467"/>
  </r>
  <r>
    <s v="Vets First Choice"/>
    <n v="85"/>
    <x v="3"/>
    <s v="ME"/>
    <s v="Portland"/>
    <s v="Portland-South Portland-Biddeford ME"/>
    <n v="18687349"/>
  </r>
  <r>
    <s v="Chargebacks911"/>
    <n v="27"/>
    <x v="9"/>
    <s v="FL"/>
    <s v="Clearwater"/>
    <s v="Tampa"/>
    <n v="8076349"/>
  </r>
  <r>
    <s v="Fitness On Request"/>
    <n v="31"/>
    <x v="36"/>
    <s v="MN"/>
    <s v="Maple Grove"/>
    <s v="Minneapolis"/>
    <n v="6315034"/>
  </r>
  <r>
    <s v="Bonterra Solar"/>
    <n v="36"/>
    <x v="10"/>
    <s v="HI"/>
    <s v="Honolulu"/>
    <s v="Honolulu HI"/>
    <n v="11648000"/>
  </r>
  <r>
    <s v="Vista Imaging Services"/>
    <n v="45"/>
    <x v="0"/>
    <s v="CA"/>
    <s v="El Dorado Hills"/>
    <s v="Sacramento--Arden-Arcade--Roseville CA"/>
    <n v="25926420"/>
  </r>
  <r>
    <s v="Blue Acorn"/>
    <n v="57"/>
    <x v="31"/>
    <s v="SC"/>
    <s v="Charleston"/>
    <s v="Charleston-North Charleston SC"/>
    <n v="3500364"/>
  </r>
  <r>
    <s v="Kore1"/>
    <n v="75"/>
    <x v="0"/>
    <s v="CA"/>
    <s v="Irvine"/>
    <s v="Los Angeles"/>
    <n v="5358000"/>
  </r>
  <r>
    <s v="QualityFlooring4Less.com"/>
    <n v="21"/>
    <x v="0"/>
    <s v="CA"/>
    <s v="San Francisco"/>
    <s v="San Francisco"/>
    <n v="19865400"/>
  </r>
  <r>
    <s v="Phenom Software"/>
    <n v="19"/>
    <x v="0"/>
    <s v="CA"/>
    <s v="Irvine"/>
    <s v="Los Angeles"/>
    <n v="2739113"/>
  </r>
  <r>
    <s v="Footage Firm"/>
    <n v="23"/>
    <x v="1"/>
    <s v="VA"/>
    <s v="Reston"/>
    <s v="Washington DC"/>
    <n v="12996000"/>
  </r>
  <r>
    <s v="YOU Technology"/>
    <n v="48"/>
    <x v="0"/>
    <s v="CA"/>
    <s v="South San Francisco"/>
    <s v="San Francisco"/>
    <n v="19745471"/>
  </r>
  <r>
    <s v="TubeMogul"/>
    <n v="229"/>
    <x v="0"/>
    <s v="CA"/>
    <s v="Emeryville"/>
    <s v="San Francisco"/>
    <n v="57214000"/>
  </r>
  <r>
    <s v="RailPros Field Services"/>
    <n v="101"/>
    <x v="0"/>
    <s v="CA"/>
    <s v="Irvine"/>
    <s v="Los Angeles"/>
    <n v="10485940"/>
  </r>
  <r>
    <s v="Amerit Fleet Solutions"/>
    <n v="1387"/>
    <x v="0"/>
    <s v="CA"/>
    <s v="Walnut Creek"/>
    <s v="San Francisco"/>
    <n v="100933004"/>
  </r>
  <r>
    <s v="Owens Harkey Advertising"/>
    <n v="32"/>
    <x v="4"/>
    <s v="AZ"/>
    <s v="Phoenix"/>
    <s v="Phoenix"/>
    <n v="5804181"/>
  </r>
  <r>
    <s v="REPAY"/>
    <n v="14"/>
    <x v="32"/>
    <s v="GA"/>
    <s v="Atlanta"/>
    <s v="Atlanta"/>
    <n v="22089508"/>
  </r>
  <r>
    <s v="Mutual Mobile"/>
    <n v="269"/>
    <x v="12"/>
    <s v="TX"/>
    <s v="Austin"/>
    <s v="Austin"/>
    <n v="33328639"/>
  </r>
  <r>
    <s v="OGSystems"/>
    <n v="207"/>
    <x v="1"/>
    <s v="VA"/>
    <s v="Chantilly"/>
    <s v="Washington DC"/>
    <n v="55591774"/>
  </r>
  <r>
    <s v="Saalex Solutions"/>
    <n v="259"/>
    <x v="0"/>
    <s v="CA"/>
    <s v="Camarillo"/>
    <s v="Oxnard-Thousand Oaks-Ventura CA"/>
    <n v="35495269"/>
  </r>
  <r>
    <s v="EHS Support"/>
    <n v="57"/>
    <x v="13"/>
    <s v="PA"/>
    <s v="Pittsburgh"/>
    <s v="Pittsburgh PA"/>
    <n v="12302640"/>
  </r>
  <r>
    <s v="3BL Media"/>
    <n v="14"/>
    <x v="2"/>
    <s v="MA"/>
    <s v="Northampton"/>
    <s v="Springfield MA"/>
    <n v="2000590"/>
  </r>
  <r>
    <s v="Brown &amp; Pipkins"/>
    <n v="148"/>
    <x v="32"/>
    <s v="GA"/>
    <s v="Atlanta"/>
    <s v="Atlanta"/>
    <n v="3128678"/>
  </r>
  <r>
    <s v="J2 Solutions"/>
    <n v="27"/>
    <x v="13"/>
    <s v="PA"/>
    <s v="King of Prussia"/>
    <s v="Philadelphia"/>
    <n v="2804268"/>
  </r>
  <r>
    <s v="Argo Marketing Group"/>
    <n v="351"/>
    <x v="3"/>
    <s v="ME"/>
    <s v="Lewiston"/>
    <s v="Lewiston-Auburn ME"/>
    <n v="10435138"/>
  </r>
  <r>
    <s v="HH Global"/>
    <n v="153"/>
    <x v="25"/>
    <s v="IL"/>
    <s v="Vernon Hills"/>
    <s v="Chicago"/>
    <n v="101932804"/>
  </r>
  <r>
    <s v="Dream Finders Homes"/>
    <n v="60"/>
    <x v="9"/>
    <s v="FL"/>
    <s v="Orange Park"/>
    <s v="Jacksonville FL"/>
    <n v="84865345"/>
  </r>
  <r>
    <s v="Sovereign Lending Group"/>
    <n v="33"/>
    <x v="0"/>
    <s v="CA"/>
    <s v="Irvine"/>
    <s v="Los Angeles"/>
    <n v="6571994"/>
  </r>
  <r>
    <s v="Kareo"/>
    <n v="284"/>
    <x v="0"/>
    <s v="CA"/>
    <s v="Irvine"/>
    <s v="Los Angeles"/>
    <n v="30018046"/>
  </r>
  <r>
    <s v="Sustainment Solutions"/>
    <n v="10"/>
    <x v="33"/>
    <s v="KY"/>
    <s v="Lancaster"/>
    <s v="Danville KY"/>
    <n v="10077629"/>
  </r>
  <r>
    <s v="Holland Square Group"/>
    <n v="100"/>
    <x v="42"/>
    <s v="TN"/>
    <s v="Franklin"/>
    <s v="Nashville"/>
    <n v="14643736"/>
  </r>
  <r>
    <s v="24hrs Deals"/>
    <n v="8"/>
    <x v="9"/>
    <s v="FL"/>
    <s v="Deerfield Beach"/>
    <s v="Miami"/>
    <n v="4509578"/>
  </r>
  <r>
    <s v="Altitude Digital"/>
    <n v="51"/>
    <x v="7"/>
    <s v="CO"/>
    <s v="Denver"/>
    <s v="Denver"/>
    <n v="21903400"/>
  </r>
  <r>
    <s v="Sq1"/>
    <n v="140"/>
    <x v="12"/>
    <s v="TX"/>
    <s v="Dallas"/>
    <s v="Dallas"/>
    <n v="11057000"/>
  </r>
  <r>
    <s v="Cardinal Web Solutions"/>
    <n v="25"/>
    <x v="32"/>
    <s v="GA"/>
    <s v="Norcross"/>
    <s v="Atlanta"/>
    <n v="2219968"/>
  </r>
  <r>
    <s v="The Darton Group"/>
    <n v="25"/>
    <x v="6"/>
    <s v="NC"/>
    <s v="Charlotte"/>
    <s v="Charlotte"/>
    <n v="7112016"/>
  </r>
  <r>
    <s v="MentorMate"/>
    <n v="157"/>
    <x v="36"/>
    <s v="MN"/>
    <s v="Minneapolis"/>
    <s v="Minneapolis"/>
    <n v="9599144"/>
  </r>
  <r>
    <s v="Bannockburn Global Forex"/>
    <n v="15"/>
    <x v="24"/>
    <s v="OH"/>
    <s v="Cincinnati"/>
    <s v="Cincinnati"/>
    <n v="4224785"/>
  </r>
  <r>
    <s v="Technossus"/>
    <n v="12"/>
    <x v="0"/>
    <s v="CA"/>
    <s v="Irvine"/>
    <s v="Los Angeles"/>
    <n v="6231000"/>
  </r>
  <r>
    <s v="Cadatasoft"/>
    <n v="98"/>
    <x v="12"/>
    <s v="TX"/>
    <s v="Dallas"/>
    <s v="Dallas"/>
    <n v="9424046"/>
  </r>
  <r>
    <n v="180"/>
    <n v="39"/>
    <x v="25"/>
    <s v="IL"/>
    <s v="Naperville"/>
    <s v="Chicago"/>
    <n v="4620178"/>
  </r>
  <r>
    <s v="Platinum Drive Realty"/>
    <n v="31"/>
    <x v="17"/>
    <s v="NY"/>
    <s v="Scarsdale"/>
    <s v="New York City"/>
    <n v="2263373"/>
  </r>
  <r>
    <s v="Neos Consulting Group"/>
    <n v="55"/>
    <x v="12"/>
    <s v="TX"/>
    <s v="Austin"/>
    <s v="Austin"/>
    <n v="11055671"/>
  </r>
  <r>
    <s v="LenCred"/>
    <n v="36"/>
    <x v="16"/>
    <s v="NJ"/>
    <s v="Blackwood"/>
    <s v="Philadelphia"/>
    <n v="3500936"/>
  </r>
  <r>
    <s v="Old Town IT"/>
    <n v="41"/>
    <x v="1"/>
    <s v="VA"/>
    <s v="Alexandria"/>
    <s v="Washington DC"/>
    <n v="5836442"/>
  </r>
  <r>
    <s v="Macedon Technologies"/>
    <n v="21"/>
    <x v="1"/>
    <s v="VA"/>
    <s v="Reston"/>
    <s v="Washington DC"/>
    <n v="4536470"/>
  </r>
  <r>
    <s v="Rise Interactive"/>
    <n v="88"/>
    <x v="25"/>
    <s v="IL"/>
    <s v="Chicago"/>
    <s v="Chicago"/>
    <n v="31428000"/>
  </r>
  <r>
    <s v="Total Apps"/>
    <n v="13"/>
    <x v="0"/>
    <s v="CA"/>
    <s v="Aliso Viejo"/>
    <s v="Los Angeles"/>
    <n v="3419898"/>
  </r>
  <r>
    <s v="Paramount Business Jets"/>
    <n v="5"/>
    <x v="1"/>
    <s v="VA"/>
    <s v="Leesburg"/>
    <s v="Washington DC"/>
    <n v="5374078"/>
  </r>
  <r>
    <s v="Veteran Corps of America"/>
    <n v="45"/>
    <x v="25"/>
    <s v="IL"/>
    <s v="O'Fallon"/>
    <s v="St. Louis MO-IL"/>
    <n v="15598630"/>
  </r>
  <r>
    <s v="Beekeeper Group"/>
    <n v="23"/>
    <x v="27"/>
    <s v="DC"/>
    <s v="Washington"/>
    <s v="Washington DC"/>
    <n v="3891818"/>
  </r>
  <r>
    <s v="NTP Wireless"/>
    <n v="31"/>
    <x v="25"/>
    <s v="IL"/>
    <s v="Chicago"/>
    <s v="Chicago"/>
    <n v="5454526"/>
  </r>
  <r>
    <s v="ScribeAmerica"/>
    <n v="3500"/>
    <x v="9"/>
    <s v="FL"/>
    <s v="Aventura"/>
    <s v="Miami"/>
    <n v="52637800"/>
  </r>
  <r>
    <s v="Sunwarrior"/>
    <n v="32"/>
    <x v="41"/>
    <s v="NV"/>
    <s v="Overton"/>
    <s v="Las Vegas-Paradise NV"/>
    <n v="16425157"/>
  </r>
  <r>
    <s v="CPC Diversified Fund"/>
    <n v="10"/>
    <x v="28"/>
    <s v="UT"/>
    <s v="Sandy"/>
    <s v="Salt Lake City"/>
    <n v="2543824"/>
  </r>
  <r>
    <s v="Technatomy"/>
    <n v="218"/>
    <x v="1"/>
    <s v="VA"/>
    <s v="Fairfax"/>
    <s v="Washington DC"/>
    <n v="68521887"/>
  </r>
  <r>
    <s v="Atlas RFID Solutions"/>
    <n v="42"/>
    <x v="11"/>
    <s v="AL"/>
    <s v="Birmingham"/>
    <s v="Birmingham-Hoover AL"/>
    <n v="8600378"/>
  </r>
  <r>
    <s v="Wholesale Warranties"/>
    <n v="17"/>
    <x v="0"/>
    <s v="CA"/>
    <s v="San Diego"/>
    <s v="San Diego"/>
    <n v="4181558"/>
  </r>
  <r>
    <s v="LABUR Professional Staffing"/>
    <n v="135"/>
    <x v="2"/>
    <s v="MA"/>
    <s v="Boston"/>
    <s v="Boston"/>
    <n v="6915000"/>
  </r>
  <r>
    <s v="JetSuite"/>
    <n v="174"/>
    <x v="0"/>
    <s v="CA"/>
    <s v="Irvine"/>
    <s v="Los Angeles"/>
    <n v="46510000"/>
  </r>
  <r>
    <s v="Appia"/>
    <n v="85"/>
    <x v="6"/>
    <s v="NC"/>
    <s v="Durham"/>
    <s v="Durham NC"/>
    <n v="46353000"/>
  </r>
  <r>
    <s v="Sun Broadcast Group"/>
    <n v="20"/>
    <x v="17"/>
    <s v="NY"/>
    <s v="New York"/>
    <s v="New York City"/>
    <n v="4709929"/>
  </r>
  <r>
    <s v="The FlexPro Group"/>
    <n v="25"/>
    <x v="13"/>
    <s v="PA"/>
    <s v="Plymouth Meeting"/>
    <s v="Philadelphia"/>
    <n v="6330000"/>
  </r>
  <r>
    <s v="DevelopIntelligence"/>
    <n v="7"/>
    <x v="7"/>
    <s v="CO"/>
    <s v="Boulder"/>
    <s v="Boulder CO"/>
    <n v="2046307"/>
  </r>
  <r>
    <s v="Sandlapper Securities"/>
    <n v="14"/>
    <x v="31"/>
    <s v="SC"/>
    <s v="Greenville"/>
    <s v="Greenville-Mauldin-Easley SC"/>
    <n v="5973448"/>
  </r>
  <r>
    <s v="Four Foods Group Holdings"/>
    <n v="640"/>
    <x v="28"/>
    <s v="UT"/>
    <s v="American Fork"/>
    <s v="Provo-Orem UT"/>
    <n v="37364000"/>
  </r>
  <r>
    <s v="Edge Homes"/>
    <n v="41"/>
    <x v="28"/>
    <s v="UT"/>
    <s v="Orem"/>
    <s v="Provo-Orem UT"/>
    <n v="112782895"/>
  </r>
  <r>
    <s v="Haris Design &amp; Construction"/>
    <n v="46"/>
    <x v="21"/>
    <s v="MD"/>
    <s v="Germantown"/>
    <s v="Washington DC"/>
    <n v="18656198"/>
  </r>
  <r>
    <s v="Landmark"/>
    <n v="7"/>
    <x v="38"/>
    <s v="DE"/>
    <s v="Dover"/>
    <s v="Dover DE"/>
    <n v="3783730"/>
  </r>
  <r>
    <s v="Adora"/>
    <n v="84"/>
    <x v="6"/>
    <s v="NC"/>
    <s v="High Point"/>
    <s v="Thomasville-Lexington NC"/>
    <n v="2545867"/>
  </r>
  <r>
    <s v="Sundance Healthcare"/>
    <n v="255"/>
    <x v="12"/>
    <s v="TX"/>
    <s v="Arlington"/>
    <s v="Dallas"/>
    <n v="18566000"/>
  </r>
  <r>
    <s v="Toussaint and Company"/>
    <n v="2"/>
    <x v="14"/>
    <s v="IN"/>
    <s v="Carmel"/>
    <s v="Indianapolis IN"/>
    <n v="2037758"/>
  </r>
  <r>
    <s v="CompuGroup Technologies"/>
    <n v="48"/>
    <x v="13"/>
    <s v="PA"/>
    <s v="Pittsburgh"/>
    <s v="Pittsburgh PA"/>
    <n v="3754067"/>
  </r>
  <r>
    <s v="DaVinciTek"/>
    <n v="26"/>
    <x v="16"/>
    <s v="NJ"/>
    <s v="Morristown"/>
    <s v="New York City"/>
    <n v="2534782"/>
  </r>
  <r>
    <s v="Isom Global Strategies"/>
    <n v="22"/>
    <x v="27"/>
    <s v="DC"/>
    <s v="Washington"/>
    <s v="Washington DC"/>
    <n v="2416515"/>
  </r>
  <r>
    <s v="ShoeCenter.com"/>
    <n v="15"/>
    <x v="16"/>
    <s v="NJ"/>
    <s v="Dunellen"/>
    <s v="New York City"/>
    <n v="4189500"/>
  </r>
  <r>
    <s v="NetImpact Strategies"/>
    <n v="38"/>
    <x v="1"/>
    <s v="VA"/>
    <s v="Chantilly"/>
    <s v="Washington DC"/>
    <n v="7967829"/>
  </r>
  <r>
    <s v="Staffworks Group"/>
    <n v="1900"/>
    <x v="18"/>
    <s v="MI"/>
    <s v="Southfield"/>
    <s v="Detroit"/>
    <n v="33702000"/>
  </r>
  <r>
    <s v="OSSCube"/>
    <n v="7"/>
    <x v="12"/>
    <s v="TX"/>
    <s v="Austin"/>
    <s v="Austin"/>
    <n v="4472090"/>
  </r>
  <r>
    <s v="RPI Consultants"/>
    <n v="36"/>
    <x v="21"/>
    <s v="MD"/>
    <s v="Baltimore"/>
    <s v="Baltimore"/>
    <n v="9489503"/>
  </r>
  <r>
    <s v="Meridian Pacific Properties"/>
    <n v="20"/>
    <x v="0"/>
    <s v="CA"/>
    <s v="San Marcos"/>
    <s v="San Diego"/>
    <n v="13415944"/>
  </r>
  <r>
    <s v="National Corporate Housing"/>
    <n v="145"/>
    <x v="1"/>
    <s v="VA"/>
    <s v="Herndon"/>
    <s v="Washington DC"/>
    <n v="92121708"/>
  </r>
  <r>
    <s v="21c Museum Hotels"/>
    <n v="518"/>
    <x v="33"/>
    <s v="KY"/>
    <s v="Louisville"/>
    <s v="Louisville/Jefferson KY-IN"/>
    <n v="4298085"/>
  </r>
  <r>
    <s v="Procore Technologies"/>
    <n v="70"/>
    <x v="0"/>
    <s v="CA"/>
    <s v="Carpinteria"/>
    <s v="Santa Barbara-Santa Maria-Goleta CA"/>
    <n v="9454324"/>
  </r>
  <r>
    <s v="New River Systems"/>
    <n v="40"/>
    <x v="1"/>
    <s v="VA"/>
    <s v="Sterling"/>
    <s v="Washington DC"/>
    <n v="16007887"/>
  </r>
  <r>
    <s v="Moguldom Media Group"/>
    <n v="90"/>
    <x v="9"/>
    <s v="FL"/>
    <s v="Fort Lauderdale"/>
    <s v="Miami"/>
    <n v="15377405"/>
  </r>
  <r>
    <s v="Gabby"/>
    <n v="20"/>
    <x v="11"/>
    <s v="AL"/>
    <s v="Montevallo"/>
    <s v="Birmingham-Hoover AL"/>
    <n v="8760000"/>
  </r>
  <r>
    <s v="Advanced Systems Engineering"/>
    <n v="38"/>
    <x v="1"/>
    <s v="VA"/>
    <s v="Reston"/>
    <s v="Washington DC"/>
    <n v="6117408"/>
  </r>
  <r>
    <s v="KeepCalling"/>
    <n v="61"/>
    <x v="32"/>
    <s v="GA"/>
    <s v="Atlanta"/>
    <s v="Atlanta"/>
    <n v="41025000"/>
  </r>
  <r>
    <s v="The Cassina Group"/>
    <n v="26"/>
    <x v="31"/>
    <s v="SC"/>
    <s v="Mount Pleasant"/>
    <s v="Charleston-North Charleston SC"/>
    <n v="4106614"/>
  </r>
  <r>
    <s v="Applause"/>
    <n v="124"/>
    <x v="2"/>
    <s v="MA"/>
    <s v="Framingham"/>
    <s v="Boston"/>
    <n v="24158000"/>
  </r>
  <r>
    <s v="Internet Marketing"/>
    <n v="75"/>
    <x v="0"/>
    <s v="CA"/>
    <s v="San Diego"/>
    <s v="San Diego"/>
    <n v="17816391"/>
  </r>
  <r>
    <s v="Olo"/>
    <n v="22"/>
    <x v="17"/>
    <s v="NY"/>
    <s v="New York"/>
    <s v="New York City"/>
    <n v="3495032"/>
  </r>
  <r>
    <s v="GameSim"/>
    <n v="31"/>
    <x v="9"/>
    <s v="FL"/>
    <s v="Orlando"/>
    <s v="Orlando FL"/>
    <n v="3618809"/>
  </r>
  <r>
    <s v="Noah Consulting"/>
    <n v="79"/>
    <x v="12"/>
    <s v="TX"/>
    <s v="Houston"/>
    <s v="Houston"/>
    <n v="28672419"/>
  </r>
  <r>
    <s v="Ken Systems"/>
    <n v="25"/>
    <x v="1"/>
    <s v="VA"/>
    <s v="Herndon"/>
    <s v="Washington DC"/>
    <n v="2504595"/>
  </r>
  <r>
    <s v="OneTaste"/>
    <n v="8"/>
    <x v="0"/>
    <s v="CA"/>
    <s v="San Francisco"/>
    <s v="San Francisco"/>
    <n v="4220190"/>
  </r>
  <r>
    <s v="Fresh Healthy Vending International"/>
    <n v="34"/>
    <x v="0"/>
    <s v="CA"/>
    <s v="San Diego"/>
    <s v="San Diego"/>
    <n v="4865837"/>
  </r>
  <r>
    <s v="Solar Alternatives"/>
    <n v="30"/>
    <x v="20"/>
    <s v="LA"/>
    <s v="New Orleans"/>
    <s v="New Orleans-Metairie-Kenner LA"/>
    <n v="3541675"/>
  </r>
  <r>
    <s v="ZEV Technologies"/>
    <n v="22"/>
    <x v="0"/>
    <s v="CA"/>
    <s v="Oxnard"/>
    <s v="Oxnard-Thousand Oaks-Ventura CA"/>
    <n v="3574036"/>
  </r>
  <r>
    <s v="Private Prep"/>
    <n v="150"/>
    <x v="17"/>
    <s v="NY"/>
    <s v="New York"/>
    <s v="New York City"/>
    <n v="4424658"/>
  </r>
  <r>
    <s v="Johnson Security Bureau"/>
    <n v="108"/>
    <x v="17"/>
    <s v="NY"/>
    <s v="Bronx"/>
    <s v="New York City"/>
    <n v="3242862"/>
  </r>
  <r>
    <s v="Steubenville Pike Auto"/>
    <n v="28"/>
    <x v="13"/>
    <s v="PA"/>
    <s v="Robinson Township"/>
    <s v="Pittsburgh PA"/>
    <n v="2033087"/>
  </r>
  <r>
    <s v="AccuLynx"/>
    <n v="29"/>
    <x v="19"/>
    <s v="WI"/>
    <s v="Beloit"/>
    <s v="Janesville WI"/>
    <n v="3590530"/>
  </r>
  <r>
    <s v="Kitewire"/>
    <n v="10"/>
    <x v="1"/>
    <s v="VA"/>
    <s v="Arlington"/>
    <s v="Washington DC"/>
    <n v="2245114"/>
  </r>
  <r>
    <s v="Cielo"/>
    <n v="830"/>
    <x v="19"/>
    <s v="WI"/>
    <s v="Brookfield"/>
    <s v="Milwaukee-Waukesha-West Allis WI"/>
    <n v="103511000"/>
  </r>
  <r>
    <s v="Arocon Roofing and Construction"/>
    <n v="50"/>
    <x v="21"/>
    <s v="MD"/>
    <s v="Westminster"/>
    <s v="Baltimore"/>
    <n v="9949700"/>
  </r>
  <r>
    <s v="North Florida Field Services"/>
    <n v="62"/>
    <x v="9"/>
    <s v="FL"/>
    <s v="Jacksonville"/>
    <s v="Jacksonville FL"/>
    <n v="28574000"/>
  </r>
  <r>
    <s v="Panopto"/>
    <n v="70"/>
    <x v="13"/>
    <s v="PA"/>
    <s v="Pittsburgh"/>
    <s v="Pittsburgh PA"/>
    <n v="9346589"/>
  </r>
  <r>
    <s v="Landmark Network"/>
    <n v="55"/>
    <x v="0"/>
    <s v="CA"/>
    <s v="North Hollywood"/>
    <s v="Los Angeles"/>
    <n v="9421560"/>
  </r>
  <r>
    <s v="Inspiria Media"/>
    <n v="11"/>
    <x v="17"/>
    <s v="NY"/>
    <s v="White Plains"/>
    <s v="New York City"/>
    <n v="2325282"/>
  </r>
  <r>
    <s v="SalesStaff"/>
    <n v="102"/>
    <x v="12"/>
    <s v="TX"/>
    <s v="Stafford"/>
    <s v="Houston"/>
    <n v="6377726"/>
  </r>
  <r>
    <s v="3d Lacrosse"/>
    <n v="35"/>
    <x v="7"/>
    <s v="CO"/>
    <s v="Denver"/>
    <s v="Denver"/>
    <n v="7008804"/>
  </r>
  <r>
    <s v="Worldwide Power Products"/>
    <n v="37"/>
    <x v="12"/>
    <s v="TX"/>
    <s v="Houston"/>
    <s v="Houston"/>
    <n v="36567478"/>
  </r>
  <r>
    <s v="Coretek Services"/>
    <n v="106"/>
    <x v="18"/>
    <s v="MI"/>
    <s v="Farmington Hills"/>
    <s v="Detroit"/>
    <n v="25982707"/>
  </r>
  <r>
    <s v="JobFinders Employment Services"/>
    <n v="808"/>
    <x v="15"/>
    <s v="MO"/>
    <s v="Columbia"/>
    <s v="Columbia MO"/>
    <n v="4699200"/>
  </r>
  <r>
    <s v="Kinetix Trading Solutions"/>
    <n v="50"/>
    <x v="16"/>
    <s v="NJ"/>
    <s v="Princeton"/>
    <s v="Trenton-Ewing NJ"/>
    <n v="7389824"/>
  </r>
  <r>
    <s v="Cervello"/>
    <n v="65"/>
    <x v="2"/>
    <s v="MA"/>
    <s v="Boston"/>
    <s v="Boston"/>
    <n v="11779604"/>
  </r>
  <r>
    <s v="Swift Capital"/>
    <n v="47"/>
    <x v="38"/>
    <s v="DE"/>
    <s v="Wilmington"/>
    <s v="Philadelphia"/>
    <n v="11703500"/>
  </r>
  <r>
    <s v="Jama Software"/>
    <n v="106"/>
    <x v="5"/>
    <s v="OR"/>
    <s v="Portland"/>
    <s v="Portland OR"/>
    <n v="13009475"/>
  </r>
  <r>
    <s v="Mobile Healthcare Solutions"/>
    <n v="25"/>
    <x v="4"/>
    <s v="AZ"/>
    <s v="Dewey"/>
    <s v="Prescott AZ"/>
    <n v="2062081"/>
  </r>
  <r>
    <s v="Premier Management"/>
    <n v="160"/>
    <x v="21"/>
    <s v="MD"/>
    <s v="Columbia"/>
    <s v="Baltimore"/>
    <n v="19242500"/>
  </r>
  <r>
    <s v="ExclusiveCPA"/>
    <n v="5"/>
    <x v="19"/>
    <s v="WI"/>
    <s v="Kaukauna"/>
    <s v="Green Bay WI"/>
    <n v="7992963"/>
  </r>
  <r>
    <s v="MediaMath"/>
    <n v="350"/>
    <x v="17"/>
    <s v="NY"/>
    <s v="New York"/>
    <s v="New York City"/>
    <n v="310820958"/>
  </r>
  <r>
    <s v="Tower Legal Solutions"/>
    <n v="50"/>
    <x v="17"/>
    <s v="NY"/>
    <s v="New York"/>
    <s v="New York City"/>
    <n v="83091126"/>
  </r>
  <r>
    <s v="Dialog Direct"/>
    <n v="4100"/>
    <x v="18"/>
    <s v="MI"/>
    <s v="Highland Park"/>
    <s v="Detroit"/>
    <n v="254980000"/>
  </r>
  <r>
    <s v="Mongoose Metrics"/>
    <n v="35"/>
    <x v="24"/>
    <s v="OH"/>
    <s v="Independence"/>
    <s v="Cleveland"/>
    <n v="8191428"/>
  </r>
  <r>
    <s v="Marbles: The Brain Store"/>
    <n v="450"/>
    <x v="25"/>
    <s v="IL"/>
    <s v="Chicago"/>
    <s v="Chicago"/>
    <n v="18912000"/>
  </r>
  <r>
    <s v="Vector Media Group"/>
    <n v="15"/>
    <x v="17"/>
    <s v="NY"/>
    <s v="New York"/>
    <s v="New York City"/>
    <n v="2930153"/>
  </r>
  <r>
    <s v="C-leveled"/>
    <n v="30"/>
    <x v="13"/>
    <s v="PA"/>
    <s v="Pittsburgh"/>
    <s v="Pittsburgh PA"/>
    <n v="2201504"/>
  </r>
  <r>
    <s v="DecisivEdge"/>
    <n v="12"/>
    <x v="38"/>
    <s v="DE"/>
    <s v="Wilmington"/>
    <s v="Philadelphia"/>
    <n v="5403224"/>
  </r>
  <r>
    <s v="Moore Family Hearing Company"/>
    <n v="75"/>
    <x v="0"/>
    <s v="CA"/>
    <s v="Roseville"/>
    <s v="Sacramento--Arden-Arcade--Roseville CA"/>
    <n v="12373664"/>
  </r>
  <r>
    <s v="Ace Metrix"/>
    <n v="50"/>
    <x v="0"/>
    <s v="CA"/>
    <s v="Mountain View"/>
    <s v="San Jose"/>
    <n v="10043398"/>
  </r>
  <r>
    <s v="Initials"/>
    <n v="63"/>
    <x v="32"/>
    <s v="GA"/>
    <s v="Clarkesville"/>
    <s v="Cornelia GA"/>
    <n v="17786245"/>
  </r>
  <r>
    <s v="Behavioral Health Works"/>
    <n v="108"/>
    <x v="0"/>
    <s v="CA"/>
    <s v="Garden Grove"/>
    <s v="Los Angeles"/>
    <n v="4402856"/>
  </r>
  <r>
    <s v="Netmark"/>
    <n v="65"/>
    <x v="30"/>
    <s v="ID"/>
    <s v="Idaho Falls"/>
    <s v="Idaho Falls ID"/>
    <n v="6026144"/>
  </r>
  <r>
    <s v="Lifes2Good"/>
    <n v="81"/>
    <x v="25"/>
    <s v="IL"/>
    <s v="Chicago"/>
    <s v="Chicago"/>
    <n v="16187101"/>
  </r>
  <r>
    <s v="TrendyMinds"/>
    <n v="36"/>
    <x v="14"/>
    <s v="IN"/>
    <s v="Indianapolis"/>
    <s v="Indianapolis IN"/>
    <n v="4771539"/>
  </r>
  <r>
    <s v="MyDealerLot"/>
    <n v="21"/>
    <x v="32"/>
    <s v="GA"/>
    <s v="Roswell"/>
    <s v="Atlanta"/>
    <n v="2871074"/>
  </r>
  <r>
    <s v="MindPoint Group"/>
    <n v="42"/>
    <x v="1"/>
    <s v="VA"/>
    <s v="Springfield"/>
    <s v="Washington DC"/>
    <n v="8546022"/>
  </r>
  <r>
    <s v="Nutiva"/>
    <n v="86"/>
    <x v="0"/>
    <s v="CA"/>
    <s v="Richmond"/>
    <s v="San Francisco"/>
    <n v="69926685"/>
  </r>
  <r>
    <s v="Global Forwarding"/>
    <n v="19"/>
    <x v="16"/>
    <s v="NJ"/>
    <s v="Manalapan"/>
    <s v="New York City"/>
    <n v="8636022"/>
  </r>
  <r>
    <s v="Media Vision USA"/>
    <n v="16"/>
    <x v="0"/>
    <s v="CA"/>
    <s v="Oakland"/>
    <s v="San Francisco"/>
    <n v="10044622"/>
  </r>
  <r>
    <s v="Wall Street Network Solutions"/>
    <n v="13"/>
    <x v="16"/>
    <s v="NJ"/>
    <s v="Parsippany"/>
    <s v="New York City"/>
    <n v="10065107"/>
  </r>
  <r>
    <s v="Posh Technologies"/>
    <n v="135"/>
    <x v="29"/>
    <s v="WA"/>
    <s v="Redmond"/>
    <s v="Seattle"/>
    <n v="5831137"/>
  </r>
  <r>
    <s v="Alliance Security"/>
    <n v="250"/>
    <x v="26"/>
    <s v="RI"/>
    <s v="Warwick"/>
    <s v="Providence-New Bedford-Fall River RI-MA"/>
    <n v="14537862"/>
  </r>
  <r>
    <s v="PharmaPoint"/>
    <n v="32"/>
    <x v="11"/>
    <s v="AL"/>
    <s v="Birmingham"/>
    <s v="Birmingham-Hoover AL"/>
    <n v="7306081"/>
  </r>
  <r>
    <s v="Richter10.2 Media Group"/>
    <n v="45"/>
    <x v="0"/>
    <s v="CA"/>
    <s v="San Jose"/>
    <s v="San Jose"/>
    <n v="2795976"/>
  </r>
  <r>
    <s v="Symbionce Financial Solutions"/>
    <n v="12"/>
    <x v="16"/>
    <s v="NJ"/>
    <s v="East Hanover"/>
    <s v="New York City"/>
    <n v="3269529"/>
  </r>
  <r>
    <s v="Power Grid Engineering"/>
    <n v="117"/>
    <x v="9"/>
    <s v="FL"/>
    <s v="Winter Springs"/>
    <s v="Orlando FL"/>
    <n v="14563398"/>
  </r>
  <r>
    <s v="NSR Solutions"/>
    <n v="250"/>
    <x v="21"/>
    <s v="MD"/>
    <s v="Rockville"/>
    <s v="Washington DC"/>
    <n v="11510290"/>
  </r>
  <r>
    <s v="SeQuel Response"/>
    <n v="11"/>
    <x v="36"/>
    <s v="MN"/>
    <s v="Eden Prairie"/>
    <s v="Minneapolis"/>
    <n v="10986534"/>
  </r>
  <r>
    <s v="Fingerpaint"/>
    <n v="92"/>
    <x v="17"/>
    <s v="NY"/>
    <s v="Saratoga Springs"/>
    <s v="Albany-Schenectady-Troy NY"/>
    <n v="18680000"/>
  </r>
  <r>
    <s v="VariQ"/>
    <n v="47"/>
    <x v="21"/>
    <s v="MD"/>
    <s v="Rockville"/>
    <s v="Washington DC"/>
    <n v="18682000"/>
  </r>
  <r>
    <s v="Bosque Systems"/>
    <n v="403"/>
    <x v="12"/>
    <s v="TX"/>
    <s v="Fort Worth"/>
    <s v="Dallas"/>
    <n v="81527934"/>
  </r>
  <r>
    <s v="GINIA"/>
    <n v="16"/>
    <x v="1"/>
    <s v="VA"/>
    <s v="Alexandria"/>
    <s v="Washington DC"/>
    <n v="3243000"/>
  </r>
  <r>
    <s v="Edge Velocity"/>
    <n v="9"/>
    <x v="34"/>
    <s v="NH"/>
    <s v="Salem"/>
    <s v="Boston"/>
    <n v="2002160"/>
  </r>
  <r>
    <s v="The Ticket Experience"/>
    <n v="11"/>
    <x v="12"/>
    <s v="TX"/>
    <s v="Houston"/>
    <s v="Houston"/>
    <n v="20951470"/>
  </r>
  <r>
    <s v="Indique Hair"/>
    <n v="36"/>
    <x v="2"/>
    <s v="MA"/>
    <s v="Boston"/>
    <s v="Boston"/>
    <n v="7087017"/>
  </r>
  <r>
    <s v="PlayMaker CRM"/>
    <n v="25"/>
    <x v="42"/>
    <s v="TN"/>
    <s v="Franklin"/>
    <s v="Nashville"/>
    <n v="2821436"/>
  </r>
  <r>
    <s v="Wilson Legal Solutions"/>
    <n v="36"/>
    <x v="13"/>
    <s v="PA"/>
    <s v="Newtown Square"/>
    <s v="Philadelphia"/>
    <n v="8297735"/>
  </r>
  <r>
    <s v="MACK Companies"/>
    <n v="38"/>
    <x v="25"/>
    <s v="IL"/>
    <s v="Tinley Park"/>
    <s v="Chicago"/>
    <n v="46250100"/>
  </r>
  <r>
    <s v="Wireless Communications"/>
    <n v="320"/>
    <x v="31"/>
    <s v="SC"/>
    <s v="Greenville"/>
    <s v="Newberry SC"/>
    <n v="45428000"/>
  </r>
  <r>
    <s v="The Wasmer Company"/>
    <n v="24"/>
    <x v="19"/>
    <s v="WI"/>
    <s v="New Holstein"/>
    <s v="Appleton WI"/>
    <n v="6264054"/>
  </r>
  <r>
    <s v="Konnect Public Relations"/>
    <n v="26"/>
    <x v="0"/>
    <s v="CA"/>
    <s v="Los Angeles"/>
    <s v="Los Angeles"/>
    <n v="2341603"/>
  </r>
  <r>
    <s v="JB Cosmetics"/>
    <n v="30"/>
    <x v="0"/>
    <s v="CA"/>
    <s v="Corona"/>
    <s v="Riverside-San Bernardino-Ontario CA"/>
    <n v="7801453"/>
  </r>
  <r>
    <s v="Lumen21"/>
    <n v="66"/>
    <x v="0"/>
    <s v="CA"/>
    <s v="Orange"/>
    <s v="Los Angeles"/>
    <n v="5701875"/>
  </r>
  <r>
    <s v="ARI Logistics"/>
    <n v="20"/>
    <x v="11"/>
    <s v="AL"/>
    <s v="Birmingham"/>
    <s v="Birmingham-Hoover AL"/>
    <n v="16400794"/>
  </r>
  <r>
    <s v="Technical Engineering Consultants"/>
    <n v="675"/>
    <x v="18"/>
    <s v="MI"/>
    <s v="Troy"/>
    <s v="Detroit"/>
    <n v="45194260"/>
  </r>
  <r>
    <s v="The Mass Media Group"/>
    <n v="4"/>
    <x v="31"/>
    <s v="SC"/>
    <s v="Greenville"/>
    <s v="Greenville-Mauldin-Easley SC"/>
    <n v="6086228"/>
  </r>
  <r>
    <s v="Thrillist Media Group"/>
    <n v="275"/>
    <x v="17"/>
    <s v="NY"/>
    <s v="New York"/>
    <s v="New York City"/>
    <n v="83069000"/>
  </r>
  <r>
    <s v="Bizo"/>
    <n v="133"/>
    <x v="0"/>
    <s v="CA"/>
    <s v="San Francisco"/>
    <s v="San Francisco"/>
    <n v="37100289"/>
  </r>
  <r>
    <s v="RevolutionEHR"/>
    <n v="45"/>
    <x v="19"/>
    <s v="WI"/>
    <s v="Madison"/>
    <s v="Madison WI"/>
    <n v="5528700"/>
  </r>
  <r>
    <s v="Billiards.com"/>
    <n v="14"/>
    <x v="5"/>
    <s v="OR"/>
    <s v="Portland"/>
    <s v="Portland OR"/>
    <n v="8027815"/>
  </r>
  <r>
    <s v="Blink Reaction"/>
    <n v="60"/>
    <x v="16"/>
    <s v="NJ"/>
    <s v="Manalapan"/>
    <s v="New York City"/>
    <n v="5266176"/>
  </r>
  <r>
    <s v="Integrity Express Logistics"/>
    <n v="78"/>
    <x v="24"/>
    <s v="OH"/>
    <s v="Blue Ash"/>
    <s v="Cincinnati"/>
    <n v="49339328"/>
  </r>
  <r>
    <s v="Benaissance"/>
    <n v="87"/>
    <x v="40"/>
    <s v="NE"/>
    <s v="Omaha"/>
    <s v="Omaha-Council Bluffs NE-IA"/>
    <n v="9913180"/>
  </r>
  <r>
    <s v="Gatesman+Dave"/>
    <n v="65"/>
    <x v="13"/>
    <s v="PA"/>
    <s v="Pittsburgh"/>
    <s v="Pittsburgh PA"/>
    <n v="36593517"/>
  </r>
  <r>
    <s v="Clearent"/>
    <n v="116"/>
    <x v="15"/>
    <s v="MO"/>
    <s v="Clayton"/>
    <s v="St. Louis MO-IL"/>
    <n v="80981529"/>
  </r>
  <r>
    <s v="IT Partners (Bethel Park PA)"/>
    <n v="2"/>
    <x v="13"/>
    <s v="PA"/>
    <s v="Bethel Park"/>
    <s v="Pittsburgh PA"/>
    <n v="2001731"/>
  </r>
  <r>
    <s v="Silverline"/>
    <n v="100"/>
    <x v="17"/>
    <s v="NY"/>
    <s v="New York"/>
    <s v="New York City"/>
    <n v="16098296"/>
  </r>
  <r>
    <s v="A. Marshall Family Foods"/>
    <n v="515"/>
    <x v="42"/>
    <s v="TN"/>
    <s v="Franklin"/>
    <s v="Nashville"/>
    <n v="13733550"/>
  </r>
  <r>
    <s v="Kanta Electric"/>
    <n v="73"/>
    <x v="17"/>
    <s v="NY"/>
    <s v="Woodside"/>
    <s v="New York City"/>
    <n v="28221630"/>
  </r>
  <r>
    <s v="Kovarus"/>
    <n v="55"/>
    <x v="0"/>
    <s v="CA"/>
    <s v="San Ramon"/>
    <s v="San Francisco"/>
    <n v="117377345"/>
  </r>
  <r>
    <s v="Communication Infrastructure Corporation"/>
    <n v="115"/>
    <x v="0"/>
    <s v="CA"/>
    <s v="Oxnard"/>
    <s v="Oxnard-Thousand Oaks-Ventura CA"/>
    <n v="35114684"/>
  </r>
  <r>
    <s v="FlashBanc"/>
    <n v="25"/>
    <x v="9"/>
    <s v="FL"/>
    <s v="Boca Raton"/>
    <s v="Miami"/>
    <n v="2039500"/>
  </r>
  <r>
    <s v="Fisher Wallace Laboratories"/>
    <n v="6"/>
    <x v="17"/>
    <s v="NY"/>
    <s v="New York"/>
    <s v="New York City"/>
    <n v="2119497"/>
  </r>
  <r>
    <s v="Motivate Design"/>
    <n v="15"/>
    <x v="17"/>
    <s v="NY"/>
    <s v="New York"/>
    <s v="New York City"/>
    <n v="2060000"/>
  </r>
  <r>
    <s v="Fresh Consulting"/>
    <n v="6"/>
    <x v="29"/>
    <s v="WA"/>
    <s v="Bellevue"/>
    <s v="Seattle"/>
    <n v="4768000"/>
  </r>
  <r>
    <s v="OtterBox"/>
    <n v="800"/>
    <x v="7"/>
    <s v="CO"/>
    <s v="Fort Collins"/>
    <s v="Boulder CO"/>
    <n v="923607000"/>
  </r>
  <r>
    <s v="Foodlinks"/>
    <n v="7"/>
    <x v="8"/>
    <s v="KS"/>
    <s v="Overland Park"/>
    <s v="Kansas City MO-KS"/>
    <n v="9483724"/>
  </r>
  <r>
    <s v="ChiroHealthUSA"/>
    <n v="9"/>
    <x v="37"/>
    <s v="MS"/>
    <s v="Flowood"/>
    <s v="Jackson MS"/>
    <n v="2774419"/>
  </r>
  <r>
    <s v="Six Dimensions"/>
    <n v="65"/>
    <x v="0"/>
    <s v="CA"/>
    <s v="San Ramon"/>
    <s v="San Francisco"/>
    <n v="9640286"/>
  </r>
  <r>
    <s v="Quest Group"/>
    <n v="44"/>
    <x v="32"/>
    <s v="GA"/>
    <s v="Atlanta"/>
    <s v="Atlanta"/>
    <n v="13624329"/>
  </r>
  <r>
    <s v="Globeimmune"/>
    <n v="25"/>
    <x v="7"/>
    <s v="CO"/>
    <s v="Louisville"/>
    <s v="Boulder CO"/>
    <n v="22518000"/>
  </r>
  <r>
    <s v="Keller Williams Legacy Partners"/>
    <n v="280"/>
    <x v="21"/>
    <s v="MD"/>
    <s v="Baltimore"/>
    <s v="Baltimore"/>
    <n v="8469484"/>
  </r>
  <r>
    <s v="Victory Marketing Agency"/>
    <n v="12"/>
    <x v="9"/>
    <s v="FL"/>
    <s v="Fort Myers"/>
    <s v="Cape Coral-Fort Myers FL"/>
    <n v="2946594"/>
  </r>
  <r>
    <s v="Grass Roots Meetings &amp; Events"/>
    <n v="16"/>
    <x v="17"/>
    <s v="NY"/>
    <s v="New York"/>
    <s v="New York City"/>
    <n v="4149496"/>
  </r>
  <r>
    <s v="FastMed Urgent Care"/>
    <n v="687"/>
    <x v="6"/>
    <s v="NC"/>
    <s v="Clayton"/>
    <s v="Raleigh-Cary NC"/>
    <n v="51048267"/>
  </r>
  <r>
    <s v="Adroit Associates"/>
    <n v="75"/>
    <x v="16"/>
    <s v="NJ"/>
    <s v="Iselin"/>
    <s v="New York City"/>
    <n v="7702481"/>
  </r>
  <r>
    <s v="Reed Integration"/>
    <n v="35"/>
    <x v="1"/>
    <s v="VA"/>
    <s v="Suffolk"/>
    <s v="Virginia Beach-Norfolk-Newport News VA-NC"/>
    <n v="4695860"/>
  </r>
  <r>
    <s v="Three Twins Ice Cream"/>
    <n v="58"/>
    <x v="0"/>
    <s v="CA"/>
    <s v="Petaluma"/>
    <s v="San Francisco"/>
    <n v="6695320"/>
  </r>
  <r>
    <s v="HVAC.com"/>
    <n v="21"/>
    <x v="24"/>
    <s v="OH"/>
    <s v="Monroe"/>
    <s v="Cincinnati"/>
    <n v="10245310"/>
  </r>
  <r>
    <s v="ReverbNation"/>
    <n v="78"/>
    <x v="6"/>
    <s v="NC"/>
    <s v="Durham"/>
    <s v="Durham NC"/>
    <n v="17541235"/>
  </r>
  <r>
    <s v="Revenue Universe"/>
    <n v="4"/>
    <x v="9"/>
    <s v="FL"/>
    <s v="Sarasota"/>
    <s v="Panama City-Lynn Haven FL"/>
    <n v="7148086"/>
  </r>
  <r>
    <s v="Potenza"/>
    <n v="20"/>
    <x v="20"/>
    <s v="LA"/>
    <s v="Lafayette"/>
    <s v="Lafayette LA"/>
    <n v="2162537"/>
  </r>
  <r>
    <s v="PinnacleAIS"/>
    <n v="278"/>
    <x v="12"/>
    <s v="TX"/>
    <s v="Pasadena"/>
    <s v="Houston"/>
    <n v="34802761"/>
  </r>
  <r>
    <s v="Gazelle"/>
    <n v="136"/>
    <x v="2"/>
    <s v="MA"/>
    <s v="Boston"/>
    <s v="Boston"/>
    <n v="116099931"/>
  </r>
  <r>
    <s v="Trident Technologies"/>
    <n v="87"/>
    <x v="11"/>
    <s v="AL"/>
    <s v="Huntsville"/>
    <s v="Huntsville AL"/>
    <n v="11630063"/>
  </r>
  <r>
    <s v="Brad's Deals"/>
    <n v="48"/>
    <x v="25"/>
    <s v="IL"/>
    <s v="Chicago"/>
    <s v="Chicago"/>
    <n v="17506000"/>
  </r>
  <r>
    <s v="QuarterLine"/>
    <n v="103"/>
    <x v="1"/>
    <s v="VA"/>
    <s v="McLean"/>
    <s v="Washington DC"/>
    <n v="14691400"/>
  </r>
  <r>
    <s v="Largetail"/>
    <n v="23"/>
    <x v="17"/>
    <s v="NY"/>
    <s v="New York"/>
    <s v="New York City"/>
    <n v="5120000"/>
  </r>
  <r>
    <s v="Hudson Fiber Network"/>
    <n v="13"/>
    <x v="16"/>
    <s v="NJ"/>
    <s v="Paramus"/>
    <s v="New York City"/>
    <n v="14243000"/>
  </r>
  <r>
    <s v="Unitrends"/>
    <n v="210"/>
    <x v="31"/>
    <s v="SC"/>
    <s v="Columbia"/>
    <s v="Columbia SC"/>
    <n v="54398909"/>
  </r>
  <r>
    <s v="Madécasse Chocolate"/>
    <n v="8"/>
    <x v="17"/>
    <s v="NY"/>
    <s v="Brooklyn"/>
    <s v="New York City"/>
    <n v="2571053"/>
  </r>
  <r>
    <s v="Ivy Exec"/>
    <n v="38"/>
    <x v="17"/>
    <s v="NY"/>
    <s v="New York"/>
    <s v="New York City"/>
    <n v="3253393"/>
  </r>
  <r>
    <s v="LGS Industries"/>
    <n v="360"/>
    <x v="14"/>
    <s v="IN"/>
    <s v="Middlebury"/>
    <s v="Elkhart-Goshen IN"/>
    <n v="50874967"/>
  </r>
  <r>
    <s v="Convoy Technologies"/>
    <n v="5"/>
    <x v="0"/>
    <s v="CA"/>
    <s v="Newport Beach"/>
    <s v="Los Angeles"/>
    <n v="2514470"/>
  </r>
  <r>
    <s v="Johnson Creek Enterprises"/>
    <n v="52"/>
    <x v="19"/>
    <s v="WI"/>
    <s v="Hartland"/>
    <s v="Milwaukee-Waukesha-West Allis WI"/>
    <n v="8512000"/>
  </r>
  <r>
    <s v="Smarter Agent Mobile"/>
    <n v="21"/>
    <x v="16"/>
    <s v="NJ"/>
    <s v="Collingswood"/>
    <s v="Philadelphia"/>
    <n v="3059692"/>
  </r>
  <r>
    <s v="VCA"/>
    <n v="17"/>
    <x v="4"/>
    <s v="AZ"/>
    <s v="Phoenix"/>
    <s v="Phoenix"/>
    <n v="6264129"/>
  </r>
  <r>
    <s v="Gorilla Commerce"/>
    <n v="162"/>
    <x v="25"/>
    <s v="IL"/>
    <s v="Chicago"/>
    <s v="Chicago"/>
    <n v="16125297"/>
  </r>
  <r>
    <s v="Three Square Design Group"/>
    <n v="13"/>
    <x v="12"/>
    <s v="TX"/>
    <s v="Houston"/>
    <s v="Houston"/>
    <n v="2083325"/>
  </r>
  <r>
    <s v="Avanti Global Resources"/>
    <n v="11"/>
    <x v="36"/>
    <s v="MN"/>
    <s v="Spring Park"/>
    <s v="Minneapolis"/>
    <n v="5201409"/>
  </r>
  <r>
    <s v="Edelberg &amp; Associates"/>
    <n v="20"/>
    <x v="32"/>
    <s v="GA"/>
    <s v="Dacula"/>
    <s v="Atlanta"/>
    <n v="3669928"/>
  </r>
  <r>
    <s v="Choice Home Warranty"/>
    <n v="87"/>
    <x v="16"/>
    <s v="NJ"/>
    <s v="Edison"/>
    <s v="New York City"/>
    <n v="27130228"/>
  </r>
  <r>
    <s v="ARMA Global"/>
    <n v="607"/>
    <x v="9"/>
    <s v="FL"/>
    <s v="Tampa"/>
    <s v="Tampa"/>
    <n v="172852037"/>
  </r>
  <r>
    <s v="Inthinc"/>
    <n v="218"/>
    <x v="28"/>
    <s v="UT"/>
    <s v="Salt Lake City"/>
    <s v="Salt Lake City"/>
    <n v="44308383"/>
  </r>
  <r>
    <s v="Relias Learning"/>
    <n v="280"/>
    <x v="6"/>
    <s v="NC"/>
    <s v="Cary"/>
    <s v="Raleigh-Cary NC"/>
    <n v="42945000"/>
  </r>
  <r>
    <s v="TEEMA Solutions Group"/>
    <n v="123"/>
    <x v="0"/>
    <s v="CA"/>
    <s v="Irvine"/>
    <s v="Los Angeles"/>
    <n v="40404000"/>
  </r>
  <r>
    <s v="Candlelight Homes"/>
    <n v="17"/>
    <x v="28"/>
    <s v="UT"/>
    <s v="South Jordan"/>
    <s v="Salt Lake City"/>
    <n v="60095919"/>
  </r>
  <r>
    <s v="SalesRoads"/>
    <n v="42"/>
    <x v="9"/>
    <s v="FL"/>
    <s v="Coral Springs"/>
    <s v="Miami"/>
    <n v="2024399"/>
  </r>
  <r>
    <s v="360 Cloud Solutions"/>
    <n v="29"/>
    <x v="4"/>
    <s v="AZ"/>
    <s v="Scottsdale"/>
    <s v="Phoenix"/>
    <n v="3008979"/>
  </r>
  <r>
    <s v="Fusion PPT"/>
    <n v="19"/>
    <x v="1"/>
    <s v="VA"/>
    <s v="Vienna"/>
    <s v="Washington DC"/>
    <n v="3412310"/>
  </r>
  <r>
    <s v="More Than Rewards"/>
    <n v="21"/>
    <x v="19"/>
    <s v="WI"/>
    <s v="Franklin"/>
    <s v="Milwaukee-Waukesha-West Allis WI"/>
    <n v="2137008"/>
  </r>
  <r>
    <s v="Axiom Technology Group"/>
    <n v="133"/>
    <x v="25"/>
    <s v="IL"/>
    <s v="Des Plaines"/>
    <s v="Chicago"/>
    <n v="10117679"/>
  </r>
  <r>
    <s v="StaffRehab"/>
    <n v="10"/>
    <x v="0"/>
    <s v="CA"/>
    <s v="Newport Beach"/>
    <s v="Los Angeles"/>
    <n v="2386388"/>
  </r>
  <r>
    <s v="The Big Salad"/>
    <n v="75"/>
    <x v="18"/>
    <s v="MI"/>
    <s v="Grosse Pointe Farms"/>
    <s v="Detroit"/>
    <n v="2220146"/>
  </r>
  <r>
    <s v="GreenerU"/>
    <n v="27"/>
    <x v="2"/>
    <s v="MA"/>
    <s v="Watertown"/>
    <s v="Boston"/>
    <n v="7753897"/>
  </r>
  <r>
    <s v="FyrSoft"/>
    <n v="29"/>
    <x v="12"/>
    <s v="TX"/>
    <s v="Houston"/>
    <s v="Houston"/>
    <n v="4842000"/>
  </r>
  <r>
    <s v="MeritCard"/>
    <n v="33"/>
    <x v="12"/>
    <s v="TX"/>
    <s v="Dallas"/>
    <s v="Dallas"/>
    <n v="11503291"/>
  </r>
  <r>
    <s v="Landmark Home Warranty"/>
    <n v="80"/>
    <x v="28"/>
    <s v="UT"/>
    <s v="Riverton"/>
    <s v="Salt Lake City"/>
    <n v="9984128"/>
  </r>
  <r>
    <s v="GiftCardRescue.com"/>
    <n v="11"/>
    <x v="21"/>
    <s v="MD"/>
    <s v="Ellicott City"/>
    <s v="Baltimore"/>
    <n v="10063019"/>
  </r>
  <r>
    <s v="FreightPros"/>
    <n v="29"/>
    <x v="12"/>
    <s v="TX"/>
    <s v="Austin"/>
    <s v="Austin"/>
    <n v="10185405"/>
  </r>
  <r>
    <s v="Nest Realty"/>
    <n v="9"/>
    <x v="1"/>
    <s v="VA"/>
    <s v="Charlottesville"/>
    <s v="Charlottesville VA"/>
    <n v="7690000"/>
  </r>
  <r>
    <s v="Merge Design &amp; Interactive"/>
    <n v="22"/>
    <x v="25"/>
    <s v="IL"/>
    <s v="Chicago"/>
    <s v="Chicago"/>
    <n v="7260000"/>
  </r>
  <r>
    <s v="Symmetrics Group"/>
    <n v="18"/>
    <x v="32"/>
    <s v="GA"/>
    <s v="Atlanta"/>
    <s v="Atlanta"/>
    <n v="3180527"/>
  </r>
  <r>
    <s v="PitchBook Data"/>
    <n v="98"/>
    <x v="29"/>
    <s v="WA"/>
    <s v="Seattle"/>
    <s v="Seattle"/>
    <n v="10590000"/>
  </r>
  <r>
    <s v="IntelliAir"/>
    <n v="50"/>
    <x v="15"/>
    <s v="MO"/>
    <s v="Archie"/>
    <s v="Kansas City MO-KS"/>
    <n v="7019000"/>
  </r>
  <r>
    <s v="Vertical Direct Marketing Group"/>
    <n v="10"/>
    <x v="0"/>
    <s v="CA"/>
    <s v="San Diego"/>
    <s v="San Diego"/>
    <n v="3436400"/>
  </r>
  <r>
    <s v="Imagine Easy Solutions"/>
    <n v="33"/>
    <x v="17"/>
    <s v="NY"/>
    <s v="New York"/>
    <s v="New York City"/>
    <n v="6312029"/>
  </r>
  <r>
    <s v="King of Carts"/>
    <n v="23"/>
    <x v="31"/>
    <s v="SC"/>
    <s v="Columbia"/>
    <s v="Columbia SC"/>
    <n v="5567704"/>
  </r>
  <r>
    <s v="Bush Construction"/>
    <n v="62"/>
    <x v="22"/>
    <s v="IA"/>
    <s v="Davenport"/>
    <s v="Davenport-Moline-Rock Island IA-IL"/>
    <n v="46251968"/>
  </r>
  <r>
    <s v="Integrity Engineering &amp; Design Solutions"/>
    <n v="43"/>
    <x v="4"/>
    <s v="AZ"/>
    <s v="Scottsdale"/>
    <s v="Phoenix"/>
    <n v="4610982"/>
  </r>
  <r>
    <s v="Allied Wallet"/>
    <n v="90"/>
    <x v="0"/>
    <s v="CA"/>
    <s v="West Hollywood"/>
    <s v="Los Angeles"/>
    <n v="15646129"/>
  </r>
  <r>
    <s v="RE/MAX Dynamic-The Duncan Duo &amp; Associates"/>
    <n v="7"/>
    <x v="9"/>
    <s v="FL"/>
    <s v="Tampa"/>
    <s v="Tampa"/>
    <n v="2800437"/>
  </r>
  <r>
    <s v="4DSP"/>
    <n v="22"/>
    <x v="12"/>
    <s v="TX"/>
    <s v="Austin"/>
    <s v="Austin"/>
    <n v="5467756"/>
  </r>
  <r>
    <s v="SoloHealth"/>
    <n v="35"/>
    <x v="32"/>
    <s v="GA"/>
    <s v="Duluth"/>
    <s v="Atlanta"/>
    <n v="9104000"/>
  </r>
  <r>
    <s v="SCIO Health Analytics"/>
    <n v="595"/>
    <x v="43"/>
    <s v="CT"/>
    <s v="West Hartford"/>
    <s v="Hartford-West Hartford-East Hartford CT"/>
    <n v="46849000"/>
  </r>
  <r>
    <s v="Inilex"/>
    <n v="40"/>
    <x v="4"/>
    <s v="AZ"/>
    <s v="Phoenix"/>
    <s v="Phoenix"/>
    <n v="16690369"/>
  </r>
  <r>
    <s v="Mobomo"/>
    <n v="50"/>
    <x v="1"/>
    <s v="VA"/>
    <s v="Reston"/>
    <s v="Washington DC"/>
    <n v="4000132"/>
  </r>
  <r>
    <s v="Fruitables Pet Food"/>
    <n v="0"/>
    <x v="12"/>
    <s v="TX"/>
    <s v="Dallas"/>
    <s v="Dallas"/>
    <n v="5022478"/>
  </r>
  <r>
    <s v="Santa Rosa Consulting"/>
    <n v="224"/>
    <x v="42"/>
    <s v="TN"/>
    <s v="Franklin"/>
    <s v="Nashville"/>
    <n v="69670000"/>
  </r>
  <r>
    <s v="Enterprise Trenchless Technologies"/>
    <n v="39"/>
    <x v="3"/>
    <s v="ME"/>
    <s v="Lisbon Falls"/>
    <s v="Lewiston-Auburn ME"/>
    <n v="24403144"/>
  </r>
  <r>
    <s v="Siteline Interior Carpentry"/>
    <n v="75"/>
    <x v="25"/>
    <s v="IL"/>
    <s v="Midlothian"/>
    <s v="Chicago"/>
    <n v="14857001"/>
  </r>
  <r>
    <s v="Confirm BioSciences"/>
    <n v="26"/>
    <x v="0"/>
    <s v="CA"/>
    <s v="San Diego"/>
    <s v="San Diego"/>
    <n v="3451715"/>
  </r>
  <r>
    <s v="Fenton Family Dental"/>
    <n v="42"/>
    <x v="21"/>
    <s v="MD"/>
    <s v="Silver Spring"/>
    <s v="Washington DC"/>
    <n v="5664080"/>
  </r>
  <r>
    <s v="4SIGHT Supply Chain Group"/>
    <n v="20"/>
    <x v="16"/>
    <s v="NJ"/>
    <s v="Paramus"/>
    <s v="New York City"/>
    <n v="5649125"/>
  </r>
  <r>
    <s v="Consolidated Construction Services"/>
    <n v="20"/>
    <x v="0"/>
    <s v="CA"/>
    <s v="Carlsbad"/>
    <s v="San Diego"/>
    <n v="2903598"/>
  </r>
  <r>
    <s v="ShedsForLessDirect.com"/>
    <n v="3"/>
    <x v="15"/>
    <s v="MO"/>
    <s v="O'Fallon"/>
    <s v="St. Louis MO-IL"/>
    <n v="5071777"/>
  </r>
  <r>
    <s v="Ypulse"/>
    <n v="16"/>
    <x v="17"/>
    <s v="NY"/>
    <s v="New York"/>
    <s v="New York City"/>
    <n v="2953150"/>
  </r>
  <r>
    <s v="RMGS"/>
    <n v="36"/>
    <x v="1"/>
    <s v="VA"/>
    <s v="Virginia Beach"/>
    <s v="Virginia Beach-Norfolk-Newport News VA-NC"/>
    <n v="5646788"/>
  </r>
  <r>
    <s v="KeyLogic Services"/>
    <n v="21"/>
    <x v="39"/>
    <s v="WV"/>
    <s v="Star City"/>
    <s v="Morgantown WV"/>
    <n v="2438366"/>
  </r>
  <r>
    <s v="Phastek"/>
    <n v="5"/>
    <x v="12"/>
    <s v="TX"/>
    <s v="Houston"/>
    <s v="Houston"/>
    <n v="4135549"/>
  </r>
  <r>
    <s v="United Shore Financial Services"/>
    <n v="1102"/>
    <x v="18"/>
    <s v="MI"/>
    <s v="Troy"/>
    <s v="Detroit"/>
    <n v="243797000"/>
  </r>
  <r>
    <s v="Medical Guardian"/>
    <n v="85"/>
    <x v="13"/>
    <s v="PA"/>
    <s v="Philadelphia"/>
    <s v="Philadelphia"/>
    <n v="10866976"/>
  </r>
  <r>
    <s v="Lyons Consulting Group"/>
    <n v="96"/>
    <x v="25"/>
    <s v="IL"/>
    <s v="Chicago"/>
    <s v="Chicago"/>
    <n v="19566354"/>
  </r>
  <r>
    <s v="Rodda Electric"/>
    <n v="110"/>
    <x v="0"/>
    <s v="CA"/>
    <s v="Brentwood"/>
    <s v="San Francisco"/>
    <n v="17637265"/>
  </r>
  <r>
    <s v="C1 Bank"/>
    <n v="219"/>
    <x v="9"/>
    <s v="FL"/>
    <s v="St. Petersburg"/>
    <s v="Tampa"/>
    <n v="70147000"/>
  </r>
  <r>
    <s v="AustinCSI"/>
    <n v="117"/>
    <x v="12"/>
    <s v="TX"/>
    <s v="Plano"/>
    <s v="Dallas"/>
    <n v="15706792"/>
  </r>
  <r>
    <s v="The Credit Pros Intl"/>
    <n v="34"/>
    <x v="16"/>
    <s v="NJ"/>
    <s v="Newark"/>
    <s v="New York City"/>
    <n v="2369879"/>
  </r>
  <r>
    <s v="R P Funding"/>
    <n v="60"/>
    <x v="9"/>
    <s v="FL"/>
    <s v="Maitland"/>
    <s v="Orlando FL"/>
    <n v="14792099"/>
  </r>
  <r>
    <s v="Clarity Software Solutions"/>
    <n v="62"/>
    <x v="43"/>
    <s v="CT"/>
    <s v="Madison"/>
    <s v="New Haven-Milford CT"/>
    <n v="37616852"/>
  </r>
  <r>
    <s v="Zapata Technology"/>
    <n v="46"/>
    <x v="32"/>
    <s v="GA"/>
    <s v="Augusta"/>
    <s v="Augusta-Richmond GA-SC"/>
    <n v="3069736"/>
  </r>
  <r>
    <s v="CityTech"/>
    <n v="105"/>
    <x v="25"/>
    <s v="IL"/>
    <s v="Chicago"/>
    <s v="Chicago"/>
    <n v="19368558"/>
  </r>
  <r>
    <s v="DeviceFidelity"/>
    <n v="30"/>
    <x v="12"/>
    <s v="TX"/>
    <s v="Richardson"/>
    <s v="Dallas"/>
    <n v="4352486"/>
  </r>
  <r>
    <s v="Moz"/>
    <n v="134"/>
    <x v="29"/>
    <s v="WA"/>
    <s v="Seattle"/>
    <s v="Seattle"/>
    <n v="29296411"/>
  </r>
  <r>
    <s v="Sriven Technologies"/>
    <n v="63"/>
    <x v="1"/>
    <s v="VA"/>
    <s v="Herndon"/>
    <s v="Washington DC"/>
    <n v="3012803"/>
  </r>
  <r>
    <s v="N2 Publishing"/>
    <n v="400"/>
    <x v="6"/>
    <s v="NC"/>
    <s v="Wilmington"/>
    <s v="Wilmington NC"/>
    <n v="38608714"/>
  </r>
  <r>
    <s v="Magnet 360"/>
    <n v="98"/>
    <x v="36"/>
    <s v="MN"/>
    <s v="St. Louis Park"/>
    <s v="Minneapolis"/>
    <n v="25475142"/>
  </r>
  <r>
    <s v="Click Rain"/>
    <n v="22"/>
    <x v="47"/>
    <s v="SD"/>
    <s v="Sioux Falls"/>
    <s v="Sioux Falls SD"/>
    <n v="2917565"/>
  </r>
  <r>
    <s v="ADI Energy"/>
    <n v="11"/>
    <x v="26"/>
    <s v="RI"/>
    <s v="Smithfield"/>
    <s v="Providence-New Bedford-Fall River RI-MA"/>
    <n v="8458780"/>
  </r>
  <r>
    <s v="Diversity Search Group"/>
    <n v="314"/>
    <x v="24"/>
    <s v="OH"/>
    <s v="Columbus"/>
    <s v="Columbus OH"/>
    <n v="8904911"/>
  </r>
  <r>
    <s v="Q1Media"/>
    <n v="50"/>
    <x v="12"/>
    <s v="TX"/>
    <s v="Austin"/>
    <s v="Austin"/>
    <n v="22186952"/>
  </r>
  <r>
    <s v="Summit Custom Homes"/>
    <n v="32"/>
    <x v="15"/>
    <s v="MO"/>
    <s v="Lee's Summit"/>
    <s v="Kansas City MO-KS"/>
    <n v="64136719"/>
  </r>
  <r>
    <s v="Zantech IT Services"/>
    <n v="150"/>
    <x v="1"/>
    <s v="VA"/>
    <s v="Tysons Corner"/>
    <s v="Washington DC"/>
    <n v="23307299"/>
  </r>
  <r>
    <s v="Omelet"/>
    <n v="100"/>
    <x v="0"/>
    <s v="CA"/>
    <s v="Culver City"/>
    <s v="Los Angeles"/>
    <n v="25053502"/>
  </r>
  <r>
    <s v="EndoChoice"/>
    <n v="400"/>
    <x v="32"/>
    <s v="GA"/>
    <s v="Alpharetta"/>
    <s v="Atlanta"/>
    <n v="50834000"/>
  </r>
  <r>
    <s v="KEMP Technologies"/>
    <n v="121"/>
    <x v="17"/>
    <s v="NY"/>
    <s v="New York"/>
    <s v="New York City"/>
    <n v="24330000"/>
  </r>
  <r>
    <s v="Keiland Construction"/>
    <n v="28"/>
    <x v="20"/>
    <s v="LA"/>
    <s v="Lake Charles"/>
    <s v="Lake Charles LA"/>
    <n v="8476128"/>
  </r>
  <r>
    <s v="Suzanne Evans Coaching of SC"/>
    <n v="15"/>
    <x v="31"/>
    <s v="SC"/>
    <s v="Murrells Inlet"/>
    <s v="Georgetown SC"/>
    <n v="6068075"/>
  </r>
  <r>
    <s v="Dorm Company"/>
    <n v="8"/>
    <x v="17"/>
    <s v="NY"/>
    <s v="Cheektowaga"/>
    <s v="Buffalo-Niagara Falls NY"/>
    <n v="3973219"/>
  </r>
  <r>
    <s v="MPactWealth"/>
    <n v="25"/>
    <x v="0"/>
    <s v="CA"/>
    <s v="Walnut Creek"/>
    <s v="San Francisco"/>
    <n v="4876829"/>
  </r>
  <r>
    <s v="HubSpot"/>
    <n v="668"/>
    <x v="2"/>
    <s v="MA"/>
    <s v="Cambridge"/>
    <s v="Boston"/>
    <n v="77634340"/>
  </r>
  <r>
    <s v="ColdLight"/>
    <n v="40"/>
    <x v="13"/>
    <s v="PA"/>
    <s v="Wayne"/>
    <s v="Philadelphia"/>
    <n v="5633000"/>
  </r>
  <r>
    <s v="Arista Networks"/>
    <n v="850"/>
    <x v="0"/>
    <s v="CA"/>
    <s v="Santa Clara"/>
    <s v="San Jose"/>
    <n v="361224000"/>
  </r>
  <r>
    <s v="Vetora"/>
    <n v="28"/>
    <x v="28"/>
    <s v="UT"/>
    <s v="Orem"/>
    <s v="Provo-Orem UT"/>
    <n v="5621000"/>
  </r>
  <r>
    <s v="Genelex"/>
    <n v="80"/>
    <x v="29"/>
    <s v="WA"/>
    <s v="Seattle"/>
    <s v="Seattle"/>
    <n v="11467082"/>
  </r>
  <r>
    <s v="Westrax Machinery"/>
    <n v="23"/>
    <x v="0"/>
    <s v="CA"/>
    <s v="Rancho Dominguez"/>
    <s v="Los Angeles"/>
    <n v="7198960"/>
  </r>
  <r>
    <s v="SimpleRay"/>
    <n v="6"/>
    <x v="36"/>
    <s v="MN"/>
    <s v="St. Paul"/>
    <s v="Minneapolis"/>
    <n v="2111300"/>
  </r>
  <r>
    <s v="PalmerHouse Properties"/>
    <n v="895"/>
    <x v="32"/>
    <s v="GA"/>
    <s v="Atlanta"/>
    <s v="Atlanta"/>
    <n v="11785029"/>
  </r>
  <r>
    <s v="Cormac"/>
    <n v="50"/>
    <x v="1"/>
    <s v="VA"/>
    <s v="Herndon"/>
    <s v="Washington DC"/>
    <n v="11681327"/>
  </r>
  <r>
    <s v="Wafels &amp; Dinges"/>
    <n v="30"/>
    <x v="17"/>
    <s v="NY"/>
    <s v="New York"/>
    <s v="New York City"/>
    <n v="3022693"/>
  </r>
  <r>
    <s v="IMS - Internet Media Services"/>
    <n v="204"/>
    <x v="9"/>
    <s v="FL"/>
    <s v="Miami"/>
    <s v="Miami"/>
    <n v="104318756"/>
  </r>
  <r>
    <s v="The Ticket Group"/>
    <n v="10"/>
    <x v="0"/>
    <s v="CA"/>
    <s v="Tustin"/>
    <s v="Los Angeles"/>
    <n v="11009859"/>
  </r>
  <r>
    <s v="Conexess Group"/>
    <n v="430"/>
    <x v="42"/>
    <s v="TN"/>
    <s v="Nashville"/>
    <s v="Nashville"/>
    <n v="11437207"/>
  </r>
  <r>
    <s v="Olollo"/>
    <n v="13"/>
    <x v="17"/>
    <s v="NY"/>
    <s v="Brooklyn"/>
    <s v="New York City"/>
    <n v="2040830"/>
  </r>
  <r>
    <s v="EnSite Solutions"/>
    <n v="13"/>
    <x v="12"/>
    <s v="TX"/>
    <s v="Irving"/>
    <s v="Dallas"/>
    <n v="9367508"/>
  </r>
  <r>
    <s v="ColoCrossing"/>
    <n v="24"/>
    <x v="17"/>
    <s v="NY"/>
    <s v="Williamsville"/>
    <s v="Buffalo-Niagara Falls NY"/>
    <n v="5992662"/>
  </r>
  <r>
    <s v="Wholesale Screening Solutions"/>
    <n v="66"/>
    <x v="1"/>
    <s v="VA"/>
    <s v="Purcellville"/>
    <s v="Washington DC"/>
    <n v="6869114"/>
  </r>
  <r>
    <s v="Freedom Mortgage"/>
    <n v="1628"/>
    <x v="16"/>
    <s v="NJ"/>
    <s v="Mount Laurel"/>
    <s v="Philadelphia"/>
    <n v="369239144"/>
  </r>
  <r>
    <s v="CCS Construction Staffing"/>
    <n v="2800"/>
    <x v="6"/>
    <s v="NC"/>
    <s v="Charlotte"/>
    <s v="Charlotte"/>
    <n v="12975947"/>
  </r>
  <r>
    <s v="Space Saving Solutions"/>
    <n v="8"/>
    <x v="31"/>
    <s v="SC"/>
    <s v="Lexington"/>
    <s v="Columbia SC"/>
    <n v="4020910"/>
  </r>
  <r>
    <s v="Flip Flop Shops"/>
    <n v="10"/>
    <x v="32"/>
    <s v="GA"/>
    <s v="Kennesaw"/>
    <s v="Atlanta"/>
    <n v="30565075"/>
  </r>
  <r>
    <s v="ShoeZoo.com"/>
    <n v="24"/>
    <x v="0"/>
    <s v="CA"/>
    <s v="Paramount"/>
    <s v="Los Angeles"/>
    <n v="17524822"/>
  </r>
  <r>
    <s v="Pensionmark Retirement Group"/>
    <n v="87"/>
    <x v="0"/>
    <s v="CA"/>
    <s v="Santa Barbara"/>
    <s v="Santa Barbara-Santa Maria-Goleta CA"/>
    <n v="8432977"/>
  </r>
  <r>
    <s v="Resmac"/>
    <n v="250"/>
    <x v="9"/>
    <s v="FL"/>
    <s v="Boca Raton"/>
    <s v="Miami"/>
    <n v="9825445"/>
  </r>
  <r>
    <s v="Ads Direct Media"/>
    <n v="15"/>
    <x v="9"/>
    <s v="FL"/>
    <s v="Palm Beach Gardens"/>
    <s v="Miami"/>
    <n v="46382270"/>
  </r>
  <r>
    <s v="Whitacre Logistics"/>
    <n v="240"/>
    <x v="24"/>
    <s v="OH"/>
    <s v="Portage"/>
    <s v="Toledo OH"/>
    <n v="28813300"/>
  </r>
  <r>
    <s v="IPT Associates"/>
    <n v="113"/>
    <x v="2"/>
    <s v="MA"/>
    <s v="Billerica"/>
    <s v="Boston"/>
    <n v="19923538"/>
  </r>
  <r>
    <s v="VIVA Pediatrics"/>
    <n v="545"/>
    <x v="12"/>
    <s v="TX"/>
    <s v="Dallas"/>
    <s v="Dallas"/>
    <n v="12717938"/>
  </r>
  <r>
    <s v="Vitals"/>
    <n v="104"/>
    <x v="16"/>
    <s v="NJ"/>
    <s v="Lyndhurst"/>
    <s v="New York City"/>
    <n v="14006000"/>
  </r>
  <r>
    <s v="SpringAhead"/>
    <n v="30"/>
    <x v="0"/>
    <s v="CA"/>
    <s v="San Francisco"/>
    <s v="San Francisco"/>
    <n v="4531935"/>
  </r>
  <r>
    <s v="CFM Engineering"/>
    <n v="43"/>
    <x v="21"/>
    <s v="MD"/>
    <s v="Millersville"/>
    <s v="Baltimore"/>
    <n v="22386739"/>
  </r>
  <r>
    <s v="Action Staffing Solutions"/>
    <n v="8"/>
    <x v="7"/>
    <s v="CO"/>
    <s v="Loveland"/>
    <s v="Fort Collins-Loveland CO"/>
    <n v="2585875"/>
  </r>
  <r>
    <s v="Consumer United"/>
    <n v="340"/>
    <x v="2"/>
    <s v="MA"/>
    <s v="Boston"/>
    <s v="Boston"/>
    <n v="17328688"/>
  </r>
  <r>
    <s v="Livestream"/>
    <n v="143"/>
    <x v="17"/>
    <s v="NY"/>
    <s v="New York"/>
    <s v="New York City"/>
    <n v="25138134"/>
  </r>
  <r>
    <s v="Elasticity"/>
    <n v="14"/>
    <x v="15"/>
    <s v="MO"/>
    <s v="St. Louis"/>
    <s v="St. Louis MO-IL"/>
    <n v="2016000"/>
  </r>
  <r>
    <s v="Veterans Enterprise Technology Solutions"/>
    <n v="485"/>
    <x v="1"/>
    <s v="VA"/>
    <s v="Clarksville"/>
    <m/>
    <n v="66030540"/>
  </r>
  <r>
    <s v="Modern Mechanical"/>
    <n v="26"/>
    <x v="1"/>
    <s v="VA"/>
    <s v="Ashburn"/>
    <s v="Washington DC"/>
    <n v="3335444"/>
  </r>
  <r>
    <s v="Avaap"/>
    <n v="70"/>
    <x v="16"/>
    <s v="NJ"/>
    <s v="Iselin"/>
    <s v="New York City"/>
    <n v="13208480"/>
  </r>
  <r>
    <s v="Restoration Media"/>
    <n v="29"/>
    <x v="0"/>
    <s v="CA"/>
    <s v="Irvine"/>
    <s v="Los Angeles"/>
    <n v="9374748"/>
  </r>
  <r>
    <s v="Cariloha"/>
    <n v="318"/>
    <x v="28"/>
    <s v="UT"/>
    <s v="Sandy"/>
    <s v="Salt Lake City"/>
    <n v="18999901"/>
  </r>
  <r>
    <s v="Conejo Deals"/>
    <n v="2"/>
    <x v="0"/>
    <s v="CA"/>
    <s v="Westlake Village"/>
    <s v="Los Angeles"/>
    <n v="2159755"/>
  </r>
  <r>
    <s v="OneKreate"/>
    <n v="185"/>
    <x v="9"/>
    <s v="FL"/>
    <s v="Hollywood"/>
    <s v="Miami"/>
    <n v="63143000"/>
  </r>
  <r>
    <s v="F.L.E.R.T."/>
    <n v="773"/>
    <x v="11"/>
    <s v="AL"/>
    <s v="Bessemer"/>
    <s v="Birmingham-Hoover AL"/>
    <n v="3312475"/>
  </r>
  <r>
    <s v="Kalisher"/>
    <n v="23"/>
    <x v="6"/>
    <s v="NC"/>
    <s v="Carrboro"/>
    <s v="Durham NC"/>
    <n v="6218076"/>
  </r>
  <r>
    <s v="CONTI Organization"/>
    <n v="59"/>
    <x v="12"/>
    <s v="TX"/>
    <s v="Addison"/>
    <s v="Dallas"/>
    <n v="21329814"/>
  </r>
  <r>
    <s v="Zero Waste Solutions"/>
    <n v="296"/>
    <x v="0"/>
    <s v="CA"/>
    <s v="Concord"/>
    <s v="San Francisco"/>
    <n v="12353215"/>
  </r>
  <r>
    <s v="Tevora Business Solutions"/>
    <n v="20"/>
    <x v="0"/>
    <s v="CA"/>
    <s v="Lake Forest"/>
    <s v="Los Angeles"/>
    <n v="9835883"/>
  </r>
  <r>
    <s v="Columbia Hobby Distribution"/>
    <n v="9"/>
    <x v="29"/>
    <s v="WA"/>
    <s v="Vancouver"/>
    <s v="Portland OR"/>
    <n v="2716865"/>
  </r>
  <r>
    <s v="Ontraport"/>
    <n v="72"/>
    <x v="0"/>
    <s v="CA"/>
    <s v="Santa Barbara"/>
    <s v="Santa Barbara-Santa Maria-Goleta CA"/>
    <n v="8264000"/>
  </r>
  <r>
    <s v="Transparent BPO"/>
    <n v="300"/>
    <x v="21"/>
    <s v="MD"/>
    <s v="Bethesda"/>
    <s v="Washington DC"/>
    <n v="5244897"/>
  </r>
  <r>
    <s v="Latitude Beverage Company"/>
    <n v="28"/>
    <x v="2"/>
    <s v="MA"/>
    <s v="Allston"/>
    <s v="Boston"/>
    <n v="16195814"/>
  </r>
  <r>
    <s v="Yashi"/>
    <n v="25"/>
    <x v="16"/>
    <s v="NJ"/>
    <s v="Toms River"/>
    <s v="New York City"/>
    <n v="14093576"/>
  </r>
  <r>
    <s v="Infosmart Systems"/>
    <n v="75"/>
    <x v="12"/>
    <s v="TX"/>
    <s v="Frisco"/>
    <s v="Dallas"/>
    <n v="7819922"/>
  </r>
  <r>
    <s v="eComfort"/>
    <n v="22"/>
    <x v="25"/>
    <s v="IL"/>
    <s v="Buffalo Grove"/>
    <s v="Chicago"/>
    <n v="12550000"/>
  </r>
  <r>
    <s v="Tempo Creative"/>
    <n v="17"/>
    <x v="4"/>
    <s v="AZ"/>
    <s v="Scottsdale"/>
    <s v="Phoenix"/>
    <n v="2328408"/>
  </r>
  <r>
    <s v="Emagine IT"/>
    <n v="101"/>
    <x v="1"/>
    <s v="VA"/>
    <s v="Fairfax"/>
    <s v="Washington DC"/>
    <n v="27115306"/>
  </r>
  <r>
    <s v="Acadia Shutters"/>
    <n v="3"/>
    <x v="32"/>
    <s v="GA"/>
    <s v="Atlanta"/>
    <s v="Atlanta"/>
    <n v="2577441"/>
  </r>
  <r>
    <s v="InsideSales.com"/>
    <n v="327"/>
    <x v="28"/>
    <s v="UT"/>
    <s v="Provo"/>
    <s v="Provo-Orem UT"/>
    <n v="25129719"/>
  </r>
  <r>
    <s v="Delta Defense"/>
    <n v="45"/>
    <x v="19"/>
    <s v="WI"/>
    <s v="West Bend"/>
    <s v="Milwaukee-Waukesha-West Allis WI"/>
    <n v="16355000"/>
  </r>
  <r>
    <s v="The Rocket Company"/>
    <n v="8"/>
    <x v="32"/>
    <s v="GA"/>
    <s v="Cumming"/>
    <s v="Atlanta"/>
    <n v="2050628"/>
  </r>
  <r>
    <s v="Rich Dealers"/>
    <n v="33"/>
    <x v="9"/>
    <s v="FL"/>
    <s v="Orlando"/>
    <s v="Orlando FL"/>
    <n v="6938516"/>
  </r>
  <r>
    <s v="Hover Networks"/>
    <n v="8"/>
    <x v="17"/>
    <s v="NY"/>
    <s v="Buffalo"/>
    <s v="Buffalo-Niagara Falls NY"/>
    <n v="2115346"/>
  </r>
  <r>
    <s v="Underground Elephant"/>
    <n v="78"/>
    <x v="0"/>
    <s v="CA"/>
    <s v="San Diego"/>
    <s v="San Diego"/>
    <n v="43951873"/>
  </r>
  <r>
    <s v="MOD Pizza"/>
    <n v="353"/>
    <x v="29"/>
    <s v="WA"/>
    <s v="Bellevue"/>
    <s v="Seattle"/>
    <n v="9037426"/>
  </r>
  <r>
    <s v="Harkcon"/>
    <n v="98"/>
    <x v="1"/>
    <s v="VA"/>
    <s v="Fredericksburg"/>
    <s v="Washington DC"/>
    <n v="14533966"/>
  </r>
  <r>
    <s v="E3 Federal Solutions"/>
    <n v="120"/>
    <x v="1"/>
    <s v="VA"/>
    <s v="Arlington"/>
    <s v="Washington DC"/>
    <n v="18469769"/>
  </r>
  <r>
    <s v="BeforeTheMovie"/>
    <n v="9"/>
    <x v="0"/>
    <s v="CA"/>
    <s v="Fairfield"/>
    <s v="Vallejo-Fairfield CA"/>
    <n v="2957170"/>
  </r>
  <r>
    <s v="Zija International"/>
    <n v="172"/>
    <x v="28"/>
    <s v="UT"/>
    <s v="Lehi"/>
    <s v="Provo-Orem UT"/>
    <n v="144281643"/>
  </r>
  <r>
    <s v="Netlink"/>
    <n v="2670"/>
    <x v="18"/>
    <s v="MI"/>
    <s v="Madison Heights"/>
    <s v="Detroit"/>
    <n v="134812496"/>
  </r>
  <r>
    <s v="Culture Studio"/>
    <n v="37"/>
    <x v="25"/>
    <s v="IL"/>
    <s v="Chicago"/>
    <s v="Chicago"/>
    <n v="2732184"/>
  </r>
  <r>
    <s v="JD Mellberg Financial"/>
    <n v="100"/>
    <x v="4"/>
    <s v="AZ"/>
    <s v="Tucson"/>
    <s v="Tucson AZ"/>
    <n v="16962708"/>
  </r>
  <r>
    <s v="CommunicateHealth"/>
    <n v="29"/>
    <x v="2"/>
    <s v="MA"/>
    <s v="Northampton"/>
    <s v="Springfield MA"/>
    <n v="2606931"/>
  </r>
  <r>
    <s v="Dupray"/>
    <n v="16"/>
    <x v="38"/>
    <s v="DE"/>
    <s v="Newark"/>
    <s v="Philadelphia"/>
    <n v="3861646"/>
  </r>
  <r>
    <s v="Wildkin"/>
    <n v="4"/>
    <x v="42"/>
    <s v="TN"/>
    <s v="Nashville"/>
    <s v="Nashville"/>
    <n v="5083000"/>
  </r>
  <r>
    <s v="Skylight Group"/>
    <n v="11"/>
    <x v="17"/>
    <s v="NY"/>
    <s v="New York"/>
    <s v="New York City"/>
    <n v="9062471"/>
  </r>
  <r>
    <s v="Armstrong Air &amp; Heating"/>
    <n v="150"/>
    <x v="9"/>
    <s v="FL"/>
    <s v="Winter Garden"/>
    <s v="Orlando FL"/>
    <n v="29853000"/>
  </r>
  <r>
    <s v="Waldon Studio Architects"/>
    <n v="22"/>
    <x v="21"/>
    <s v="MD"/>
    <s v="Columbia"/>
    <s v="Baltimore"/>
    <n v="7384324"/>
  </r>
  <r>
    <s v="Hourglass Angel"/>
    <n v="16"/>
    <x v="25"/>
    <s v="IL"/>
    <s v="Cicero"/>
    <s v="Chicago"/>
    <n v="4656261"/>
  </r>
  <r>
    <s v="Clinipace Worldwide"/>
    <n v="486"/>
    <x v="6"/>
    <s v="NC"/>
    <s v="Morrisville"/>
    <s v="Durham NC"/>
    <n v="58590100"/>
  </r>
  <r>
    <s v="Pine Hill Group"/>
    <n v="24"/>
    <x v="13"/>
    <s v="PA"/>
    <s v="Philadelphia"/>
    <s v="Philadelphia"/>
    <n v="8756858"/>
  </r>
  <r>
    <s v="TheRTAStore.com"/>
    <n v="18"/>
    <x v="17"/>
    <s v="NY"/>
    <s v="Hopewell Junction"/>
    <s v="Poughkeepsie-Newburgh-Middletown NY"/>
    <n v="10049489"/>
  </r>
  <r>
    <s v="Fueld Films"/>
    <n v="12"/>
    <x v="12"/>
    <s v="TX"/>
    <s v="Austin"/>
    <s v="Austin"/>
    <n v="6084399"/>
  </r>
  <r>
    <s v="TrustPoint International"/>
    <n v="230"/>
    <x v="32"/>
    <s v="GA"/>
    <s v="Atlanta"/>
    <s v="Atlanta"/>
    <n v="47497526"/>
  </r>
  <r>
    <s v="Onsite Occupational Health &amp; Safety"/>
    <n v="236"/>
    <x v="14"/>
    <s v="IN"/>
    <s v="Princeton"/>
    <s v="Evansville IN-KY"/>
    <n v="29063355"/>
  </r>
  <r>
    <s v="RealMatch"/>
    <n v="79"/>
    <x v="17"/>
    <s v="NY"/>
    <s v="New York"/>
    <s v="New York City"/>
    <n v="9308936"/>
  </r>
  <r>
    <s v="BrightSign"/>
    <n v="48"/>
    <x v="0"/>
    <s v="CA"/>
    <s v="Los Gatos"/>
    <s v="San Jose"/>
    <n v="32216296"/>
  </r>
  <r>
    <s v="Stroll"/>
    <n v="140"/>
    <x v="13"/>
    <s v="PA"/>
    <s v="Philadelphia"/>
    <s v="Philadelphia"/>
    <n v="77717000"/>
  </r>
  <r>
    <s v="Spicer Group"/>
    <n v="28"/>
    <x v="17"/>
    <s v="NY"/>
    <s v="Buffalo"/>
    <s v="Buffalo-Niagara Falls NY"/>
    <n v="8873729"/>
  </r>
  <r>
    <s v="New Penn Financial"/>
    <n v="937"/>
    <x v="13"/>
    <s v="PA"/>
    <s v="Plymouth Meeting"/>
    <s v="Philadelphia"/>
    <n v="174063211"/>
  </r>
  <r>
    <s v="Tailgate Guys"/>
    <n v="125"/>
    <x v="11"/>
    <s v="AL"/>
    <s v="Auburn"/>
    <s v="Auburn-Opelika AL"/>
    <n v="2397456"/>
  </r>
  <r>
    <s v="Clickin Moms"/>
    <n v="12"/>
    <x v="25"/>
    <s v="IL"/>
    <s v="Geneva"/>
    <s v="Chicago"/>
    <n v="4348712"/>
  </r>
  <r>
    <s v="Two Maids &amp; A Mop"/>
    <n v="149"/>
    <x v="11"/>
    <s v="AL"/>
    <s v="Mountain Brook"/>
    <s v="Birmingham-Hoover AL"/>
    <n v="3892394"/>
  </r>
  <r>
    <s v="Pinnacle Freight Systems"/>
    <n v="40"/>
    <x v="16"/>
    <s v="NJ"/>
    <s v="Edison"/>
    <s v="New York City"/>
    <n v="23710584"/>
  </r>
  <r>
    <s v="Specialized Physical Therapy"/>
    <n v="37"/>
    <x v="7"/>
    <s v="CO"/>
    <s v="Centennial"/>
    <s v="Denver"/>
    <n v="2480035"/>
  </r>
  <r>
    <s v="Govind Development"/>
    <n v="240"/>
    <x v="12"/>
    <s v="TX"/>
    <s v="Corpus Christi"/>
    <s v="Austin"/>
    <n v="27025921"/>
  </r>
  <r>
    <s v="SoundConnect"/>
    <n v="9"/>
    <x v="2"/>
    <s v="MA"/>
    <s v="Quincy"/>
    <s v="Boston"/>
    <n v="3228951"/>
  </r>
  <r>
    <s v="US Freight"/>
    <n v="15"/>
    <x v="24"/>
    <s v="OH"/>
    <s v="Rocky River"/>
    <s v="Cleveland"/>
    <n v="12568794"/>
  </r>
  <r>
    <s v="TG Manufacturing"/>
    <n v="38"/>
    <x v="18"/>
    <s v="MI"/>
    <s v="Dorr"/>
    <s v="Allegan MI"/>
    <n v="9180706"/>
  </r>
  <r>
    <s v="ZT Wealth and Altus Group of Companies"/>
    <n v="979"/>
    <x v="12"/>
    <s v="TX"/>
    <s v="Pearland"/>
    <s v="Houston"/>
    <n v="189763660"/>
  </r>
  <r>
    <s v="MACNAK Construction"/>
    <n v="23"/>
    <x v="29"/>
    <s v="WA"/>
    <s v="Lakewood"/>
    <s v="Seattle"/>
    <n v="17780219"/>
  </r>
  <r>
    <s v="ZeOmega"/>
    <n v="393"/>
    <x v="12"/>
    <s v="TX"/>
    <s v="Frisco"/>
    <s v="Dallas"/>
    <n v="26736071"/>
  </r>
  <r>
    <s v="FlexJobs"/>
    <n v="13"/>
    <x v="7"/>
    <s v="CO"/>
    <s v="Boulder"/>
    <s v="Boulder CO"/>
    <n v="2822500"/>
  </r>
  <r>
    <s v="Marvel Technologies"/>
    <n v="120"/>
    <x v="18"/>
    <s v="MI"/>
    <s v="Novi"/>
    <s v="Detroit"/>
    <n v="7347422"/>
  </r>
  <r>
    <s v="JDC Group"/>
    <n v="75"/>
    <x v="32"/>
    <s v="GA"/>
    <s v="Atlanta"/>
    <s v="Atlanta"/>
    <n v="11090093"/>
  </r>
  <r>
    <s v="Sun King Brewing Company"/>
    <n v="100"/>
    <x v="14"/>
    <s v="IN"/>
    <s v="Indianapolis"/>
    <s v="Indianapolis IN"/>
    <n v="7367756"/>
  </r>
  <r>
    <s v="Sub Rosa"/>
    <n v="42"/>
    <x v="17"/>
    <s v="NY"/>
    <s v="New York"/>
    <s v="New York City"/>
    <n v="13073497"/>
  </r>
  <r>
    <s v="Digital Management"/>
    <n v="1500"/>
    <x v="21"/>
    <s v="MD"/>
    <s v="Bethesda"/>
    <s v="Washington DC"/>
    <n v="263912441"/>
  </r>
  <r>
    <s v="Information Systems &amp; Networks"/>
    <n v="61"/>
    <x v="21"/>
    <s v="MD"/>
    <s v="Bethesda"/>
    <s v="Washington DC"/>
    <n v="12735124"/>
  </r>
  <r>
    <s v="Tier10"/>
    <n v="55"/>
    <x v="1"/>
    <s v="VA"/>
    <s v="Herndon"/>
    <s v="Washington DC"/>
    <n v="15510049"/>
  </r>
  <r>
    <s v="Ad-Juster"/>
    <n v="21"/>
    <x v="0"/>
    <s v="CA"/>
    <s v="Poway"/>
    <s v="San Diego"/>
    <n v="4105554"/>
  </r>
  <r>
    <s v="VincentBenjamin"/>
    <n v="48"/>
    <x v="4"/>
    <s v="AZ"/>
    <s v="Phoenix"/>
    <s v="Phoenix"/>
    <n v="10610391"/>
  </r>
  <r>
    <s v="3 Key Elements"/>
    <n v="32"/>
    <x v="28"/>
    <s v="UT"/>
    <s v="South Jordan"/>
    <s v="Salt Lake City"/>
    <n v="2401350"/>
  </r>
  <r>
    <s v="AMTIS"/>
    <n v="65"/>
    <x v="9"/>
    <s v="FL"/>
    <s v="Orlando"/>
    <s v="Orlando FL"/>
    <n v="6023914"/>
  </r>
  <r>
    <s v="Cherokee Data Solutions"/>
    <n v="7"/>
    <x v="23"/>
    <s v="OK"/>
    <s v="Claremore"/>
    <s v="Tulsa OK"/>
    <n v="7088827"/>
  </r>
  <r>
    <s v="MobileFuse"/>
    <n v="41"/>
    <x v="17"/>
    <s v="NY"/>
    <s v="Manhasset"/>
    <s v="New York City"/>
    <n v="11264047"/>
  </r>
  <r>
    <s v="Mobelux"/>
    <n v="14"/>
    <x v="1"/>
    <s v="VA"/>
    <s v="Richmond"/>
    <s v="Richmond VA"/>
    <n v="2216175"/>
  </r>
  <r>
    <s v="Winterbridge Media"/>
    <n v="15"/>
    <x v="17"/>
    <s v="NY"/>
    <s v="White Plains"/>
    <s v="New York City"/>
    <n v="9695241"/>
  </r>
  <r>
    <s v="Red Frog Events"/>
    <n v="95"/>
    <x v="25"/>
    <s v="IL"/>
    <s v="Chicago"/>
    <s v="Chicago"/>
    <n v="47401802"/>
  </r>
  <r>
    <s v="Express Software &amp; Services"/>
    <n v="25"/>
    <x v="14"/>
    <s v="IN"/>
    <s v="Indianapolis"/>
    <s v="Indianapolis IN"/>
    <n v="2014316"/>
  </r>
  <r>
    <s v="Pens N More"/>
    <n v="30"/>
    <x v="25"/>
    <s v="IL"/>
    <s v="Hickory Hills"/>
    <s v="Chicago"/>
    <n v="9119537"/>
  </r>
  <r>
    <s v="Enve Composites"/>
    <n v="137"/>
    <x v="28"/>
    <s v="UT"/>
    <s v="Ogden"/>
    <s v="Ogden-Clearfield UT"/>
    <n v="21026469"/>
  </r>
  <r>
    <s v="Integrated Prescription Management"/>
    <n v="31"/>
    <x v="0"/>
    <s v="CA"/>
    <s v="Fresno"/>
    <s v="Fresno CA"/>
    <n v="68702224"/>
  </r>
  <r>
    <s v="Universal Industries"/>
    <n v="8"/>
    <x v="41"/>
    <s v="NV"/>
    <s v="Las Vegas"/>
    <s v="Las Vegas-Paradise NV"/>
    <n v="4152730"/>
  </r>
  <r>
    <s v="Rigil"/>
    <n v="30"/>
    <x v="27"/>
    <s v="DC"/>
    <s v="Washington"/>
    <s v="Washington DC"/>
    <n v="8106015"/>
  </r>
  <r>
    <s v="MojoTech"/>
    <n v="31"/>
    <x v="26"/>
    <s v="RI"/>
    <s v="Providence"/>
    <s v="Providence-New Bedford-Fall River RI-MA"/>
    <n v="3459301"/>
  </r>
  <r>
    <s v="Square 9 Softworks"/>
    <n v="42"/>
    <x v="43"/>
    <s v="CT"/>
    <s v="New Haven"/>
    <s v="New Haven-Milford CT"/>
    <n v="5776762"/>
  </r>
  <r>
    <s v="Safe Money Millionaire"/>
    <n v="21"/>
    <x v="28"/>
    <s v="UT"/>
    <s v="Sandy"/>
    <s v="Salt Lake City"/>
    <n v="2358115"/>
  </r>
  <r>
    <s v="ZehnerGroup"/>
    <n v="35"/>
    <x v="0"/>
    <s v="CA"/>
    <s v="Los Angeles"/>
    <s v="Los Angeles"/>
    <n v="2494222"/>
  </r>
  <r>
    <s v="VCC Optoelectronics"/>
    <n v="113"/>
    <x v="0"/>
    <s v="CA"/>
    <s v="Poway"/>
    <s v="San Diego"/>
    <n v="13354676"/>
  </r>
  <r>
    <s v="Astor &amp; Sanders"/>
    <n v="120"/>
    <x v="21"/>
    <s v="MD"/>
    <s v="Rockville"/>
    <s v="Washington DC"/>
    <n v="11124912"/>
  </r>
  <r>
    <s v="Jobvite"/>
    <n v="122"/>
    <x v="0"/>
    <s v="CA"/>
    <s v="San Mateo"/>
    <s v="San Francisco"/>
    <n v="14522426"/>
  </r>
  <r>
    <s v="eCapital Advisors"/>
    <n v="50"/>
    <x v="36"/>
    <s v="MN"/>
    <s v="Bloomington"/>
    <s v="Minneapolis"/>
    <n v="21892878"/>
  </r>
  <r>
    <s v="All Things BBQ"/>
    <n v="11"/>
    <x v="8"/>
    <s v="KS"/>
    <s v="Wichita"/>
    <s v="Wichita KS"/>
    <n v="2045584"/>
  </r>
  <r>
    <s v="Integrated Practice Solutions"/>
    <n v="97"/>
    <x v="0"/>
    <s v="CA"/>
    <s v="San Diego"/>
    <s v="San Diego"/>
    <n v="22550000"/>
  </r>
  <r>
    <s v="Black Mountain Systems"/>
    <n v="73"/>
    <x v="0"/>
    <s v="CA"/>
    <s v="San Diego"/>
    <s v="San Diego"/>
    <n v="16187778"/>
  </r>
  <r>
    <s v="RockFlowerPaper"/>
    <n v="10"/>
    <x v="0"/>
    <s v="CA"/>
    <s v="San Anselmo"/>
    <s v="San Francisco"/>
    <n v="3655913"/>
  </r>
  <r>
    <s v="StrategicHealthSolutions"/>
    <n v="215"/>
    <x v="40"/>
    <s v="NE"/>
    <s v="Omaha"/>
    <s v="Omaha-Council Bluffs NE-IA"/>
    <n v="29167720"/>
  </r>
  <r>
    <s v="Payoneer"/>
    <n v="285"/>
    <x v="17"/>
    <s v="NY"/>
    <s v="New York"/>
    <s v="New York City"/>
    <n v="58079000"/>
  </r>
  <r>
    <s v="Factory 360"/>
    <n v="11"/>
    <x v="17"/>
    <s v="NY"/>
    <s v="New York"/>
    <s v="New York City"/>
    <n v="7769004"/>
  </r>
  <r>
    <s v="Maxpcb"/>
    <n v="10"/>
    <x v="0"/>
    <s v="CA"/>
    <s v="Arcadia"/>
    <s v="Los Angeles"/>
    <n v="2707000"/>
  </r>
  <r>
    <s v="InCadence Strategic Solutions"/>
    <n v="65"/>
    <x v="1"/>
    <s v="VA"/>
    <s v="Manassas"/>
    <s v="Washington DC"/>
    <n v="7765202"/>
  </r>
  <r>
    <s v="Dashed"/>
    <n v="108"/>
    <x v="2"/>
    <s v="MA"/>
    <s v="Boston"/>
    <s v="Boston"/>
    <n v="6012609"/>
  </r>
  <r>
    <s v="Ducerus"/>
    <n v="31"/>
    <x v="0"/>
    <s v="CA"/>
    <s v="Carlsbad"/>
    <s v="San Diego"/>
    <n v="3438843"/>
  </r>
  <r>
    <s v="KNR Hospitality Group"/>
    <n v="500"/>
    <x v="9"/>
    <s v="FL"/>
    <s v="Miami Beach"/>
    <s v="Miami"/>
    <n v="37654510"/>
  </r>
  <r>
    <s v="GTN Technical Staffing"/>
    <n v="0"/>
    <x v="12"/>
    <s v="TX"/>
    <s v="Dallas"/>
    <s v="Dallas"/>
    <n v="21830995"/>
  </r>
  <r>
    <s v="Prodege"/>
    <n v="110"/>
    <x v="0"/>
    <s v="CA"/>
    <s v="El Segundo"/>
    <s v="Los Angeles"/>
    <n v="52886897"/>
  </r>
  <r>
    <s v="United Wall Systems"/>
    <n v="75"/>
    <x v="9"/>
    <s v="FL"/>
    <s v="Winter Garden"/>
    <s v="Orlando FL"/>
    <n v="8908000"/>
  </r>
  <r>
    <s v="Raizlabs"/>
    <n v="24"/>
    <x v="2"/>
    <s v="MA"/>
    <s v="Boston"/>
    <s v="Boston"/>
    <n v="3373605"/>
  </r>
  <r>
    <s v="Maxymiser"/>
    <n v="322"/>
    <x v="17"/>
    <s v="NY"/>
    <s v="New York"/>
    <s v="New York City"/>
    <n v="23620000"/>
  </r>
  <r>
    <s v="Little Guy Worldwide"/>
    <n v="7"/>
    <x v="24"/>
    <s v="OH"/>
    <s v="Massillon"/>
    <s v="Canton-Massillon OH"/>
    <n v="14172676"/>
  </r>
  <r>
    <s v="Teladoc"/>
    <n v="80"/>
    <x v="12"/>
    <s v="TX"/>
    <s v="Dallas"/>
    <s v="Dallas"/>
    <n v="20516000"/>
  </r>
  <r>
    <s v="Marketeching Solutions"/>
    <n v="6"/>
    <x v="13"/>
    <s v="PA"/>
    <s v="New Hope"/>
    <s v="Philadelphia"/>
    <n v="2760193"/>
  </r>
  <r>
    <s v="The Reagor Dykes Auto Group"/>
    <n v="308"/>
    <x v="12"/>
    <s v="TX"/>
    <s v="Lubbock"/>
    <s v="Lubbock TX"/>
    <n v="338886372"/>
  </r>
  <r>
    <s v="BH Cosmetics"/>
    <n v="45"/>
    <x v="0"/>
    <s v="CA"/>
    <s v="Burbank"/>
    <s v="Los Angeles"/>
    <n v="13656850"/>
  </r>
  <r>
    <s v="GATR Technologies"/>
    <n v="43"/>
    <x v="11"/>
    <s v="AL"/>
    <s v="Huntsville"/>
    <s v="Huntsville AL"/>
    <n v="30582711"/>
  </r>
  <r>
    <s v="C2 Solutions Group"/>
    <n v="48"/>
    <x v="1"/>
    <s v="VA"/>
    <s v="Reston"/>
    <s v="Washington DC"/>
    <n v="13126135"/>
  </r>
  <r>
    <s v="SevOne"/>
    <n v="240"/>
    <x v="38"/>
    <s v="DE"/>
    <s v="Wilmington"/>
    <s v="Philadelphia"/>
    <n v="39531295"/>
  </r>
  <r>
    <s v="LiveAreaLabs"/>
    <n v="45"/>
    <x v="29"/>
    <s v="WA"/>
    <s v="Seattle"/>
    <s v="Seattle"/>
    <n v="6785800"/>
  </r>
  <r>
    <s v="aimClear"/>
    <n v="24"/>
    <x v="36"/>
    <s v="MN"/>
    <s v="Duluth"/>
    <s v="Duluth MN-WI"/>
    <n v="4605000"/>
  </r>
  <r>
    <s v="Trigger Point Performance"/>
    <n v="32"/>
    <x v="12"/>
    <s v="TX"/>
    <s v="Austin"/>
    <s v="Austin"/>
    <n v="12138057"/>
  </r>
  <r>
    <s v="PowerObjects"/>
    <n v="140"/>
    <x v="36"/>
    <s v="MN"/>
    <s v="Minneapolis"/>
    <s v="Minneapolis"/>
    <n v="15093981"/>
  </r>
  <r>
    <s v="McDonnell and Associates"/>
    <n v="70"/>
    <x v="31"/>
    <s v="SC"/>
    <s v="Columbia"/>
    <s v="Columbia SC"/>
    <n v="7011692"/>
  </r>
  <r>
    <s v="Sovereign Health of California"/>
    <n v="160"/>
    <x v="0"/>
    <s v="CA"/>
    <s v="San Clemente"/>
    <s v="Los Angeles"/>
    <n v="14322755"/>
  </r>
  <r>
    <s v="Maverick Brands"/>
    <n v="31"/>
    <x v="0"/>
    <s v="CA"/>
    <s v="Mountain View"/>
    <s v="San Jose"/>
    <n v="22417047"/>
  </r>
  <r>
    <s v="Swain Techs"/>
    <n v="30"/>
    <x v="13"/>
    <s v="PA"/>
    <s v="Horsham"/>
    <s v="Philadelphia"/>
    <n v="2969124"/>
  </r>
  <r>
    <s v="Productive Edge"/>
    <n v="76"/>
    <x v="25"/>
    <s v="IL"/>
    <s v="Chicago"/>
    <s v="Chicago"/>
    <n v="13612900"/>
  </r>
  <r>
    <s v="SnapAV"/>
    <n v="164"/>
    <x v="6"/>
    <s v="NC"/>
    <s v="Charlotte"/>
    <s v="Charlotte"/>
    <n v="134427337"/>
  </r>
  <r>
    <s v="PAL General Engineering"/>
    <n v="49"/>
    <x v="0"/>
    <s v="CA"/>
    <s v="San Diego"/>
    <s v="San Diego"/>
    <n v="16698640"/>
  </r>
  <r>
    <s v="MobiSystems"/>
    <n v="75"/>
    <x v="0"/>
    <s v="CA"/>
    <s v="San Diego"/>
    <s v="San Diego"/>
    <n v="6702869"/>
  </r>
  <r>
    <s v="VinSolutions"/>
    <n v="489"/>
    <x v="8"/>
    <s v="KS"/>
    <s v="Overland Park"/>
    <s v="Kansas City MO-KS"/>
    <n v="71249605"/>
  </r>
  <r>
    <s v="Boston Technologies"/>
    <n v="77"/>
    <x v="2"/>
    <s v="MA"/>
    <s v="Boston"/>
    <s v="Boston"/>
    <n v="20714249"/>
  </r>
  <r>
    <s v="Loft9"/>
    <n v="58"/>
    <x v="29"/>
    <s v="WA"/>
    <s v="Bellevue"/>
    <s v="Seattle"/>
    <n v="9552683"/>
  </r>
  <r>
    <s v="Action Lead Solutions"/>
    <n v="12"/>
    <x v="25"/>
    <s v="IL"/>
    <s v="Chicago"/>
    <s v="Chicago"/>
    <n v="6358946"/>
  </r>
  <r>
    <s v="Lonerider Brewing Company"/>
    <n v="24"/>
    <x v="6"/>
    <s v="NC"/>
    <s v="Raleigh"/>
    <s v="Raleigh-Cary NC"/>
    <n v="2795279"/>
  </r>
  <r>
    <s v="Idealist Consulting"/>
    <n v="7"/>
    <x v="5"/>
    <s v="OR"/>
    <s v="Portland"/>
    <s v="Portland OR"/>
    <n v="2476809"/>
  </r>
  <r>
    <s v="Abridge Info Systems"/>
    <n v="34"/>
    <x v="2"/>
    <s v="MA"/>
    <s v="Chelmsford"/>
    <s v="Boston"/>
    <n v="3883278"/>
  </r>
  <r>
    <s v="Trupanion"/>
    <n v="335"/>
    <x v="29"/>
    <s v="WA"/>
    <s v="Seattle"/>
    <s v="Seattle"/>
    <n v="83829000"/>
  </r>
  <r>
    <s v="The Brixton Group"/>
    <n v="12"/>
    <x v="6"/>
    <s v="NC"/>
    <s v="Waxhaw"/>
    <s v="Charlotte"/>
    <n v="24784632"/>
  </r>
  <r>
    <s v="Knight Insurance Group"/>
    <n v="59"/>
    <x v="0"/>
    <s v="CA"/>
    <s v="Los Angeles"/>
    <s v="Los Angeles"/>
    <n v="238414135"/>
  </r>
  <r>
    <s v="FBS"/>
    <n v="14"/>
    <x v="12"/>
    <s v="TX"/>
    <s v="Plano"/>
    <s v="Dallas"/>
    <n v="2102004"/>
  </r>
  <r>
    <s v="Knight Point Systems"/>
    <n v="150"/>
    <x v="1"/>
    <s v="VA"/>
    <s v="Reston"/>
    <s v="Washington DC"/>
    <n v="68939403"/>
  </r>
  <r>
    <s v="Webimax"/>
    <n v="83"/>
    <x v="16"/>
    <s v="NJ"/>
    <s v="Mount Laurel"/>
    <s v="Philadelphia"/>
    <n v="8172200"/>
  </r>
  <r>
    <s v="Harmonia"/>
    <n v="126"/>
    <x v="1"/>
    <s v="VA"/>
    <s v="Blacksburg"/>
    <s v="Blacksburg-Christiansburg-Radford VA"/>
    <n v="13431454"/>
  </r>
  <r>
    <s v="Orsini Healthcare"/>
    <n v="131"/>
    <x v="25"/>
    <s v="IL"/>
    <s v="Elk Grove Village"/>
    <s v="Chicago"/>
    <n v="117455046"/>
  </r>
  <r>
    <s v="Verity Wine Partners"/>
    <n v="44"/>
    <x v="17"/>
    <s v="NY"/>
    <s v="New York"/>
    <s v="New York City"/>
    <n v="34831089"/>
  </r>
  <r>
    <s v="CWU"/>
    <n v="154"/>
    <x v="9"/>
    <s v="FL"/>
    <s v="Clearwater"/>
    <s v="Tampa"/>
    <n v="21457445"/>
  </r>
  <r>
    <s v="Mindgrub"/>
    <n v="40"/>
    <x v="21"/>
    <s v="MD"/>
    <s v="Baltimore"/>
    <s v="Baltimore"/>
    <n v="3446983"/>
  </r>
  <r>
    <s v="Internet Creations"/>
    <n v="23"/>
    <x v="16"/>
    <s v="NJ"/>
    <s v="Hamilton"/>
    <s v="Trenton-Ewing NJ"/>
    <n v="2815056"/>
  </r>
  <r>
    <s v="GSD Construction"/>
    <n v="7"/>
    <x v="12"/>
    <s v="TX"/>
    <s v="Houston"/>
    <s v="Houston"/>
    <n v="5121070"/>
  </r>
  <r>
    <s v="RetailNext"/>
    <n v="87"/>
    <x v="0"/>
    <s v="CA"/>
    <s v="San Jose"/>
    <s v="San Jose"/>
    <n v="7977000"/>
  </r>
  <r>
    <s v="HyGen Pharmaceuticals"/>
    <n v="15"/>
    <x v="29"/>
    <s v="WA"/>
    <s v="Redmond"/>
    <s v="Seattle"/>
    <n v="7723397"/>
  </r>
  <r>
    <s v="Mom Corps"/>
    <n v="400"/>
    <x v="13"/>
    <s v="PA"/>
    <s v="Fort Washington"/>
    <s v="Philadelphia"/>
    <n v="16284058"/>
  </r>
  <r>
    <s v="Service Nation"/>
    <n v="17"/>
    <x v="12"/>
    <s v="TX"/>
    <s v="Flower Mound"/>
    <s v="Dallas"/>
    <n v="6444096"/>
  </r>
  <r>
    <s v="Rally Point Management"/>
    <n v="130"/>
    <x v="9"/>
    <s v="FL"/>
    <s v="Fort Walton Beach"/>
    <s v="Fort Walton Beach-Crestview-Destin FL"/>
    <n v="15888416"/>
  </r>
  <r>
    <s v="Airetel Staffing"/>
    <n v="143"/>
    <x v="9"/>
    <s v="FL"/>
    <s v="Altamonte Springs"/>
    <s v="Orlando FL"/>
    <n v="8745976"/>
  </r>
  <r>
    <s v="Saylent Technologies"/>
    <n v="27"/>
    <x v="2"/>
    <s v="MA"/>
    <s v="Franklin"/>
    <s v="Boston"/>
    <n v="5776000"/>
  </r>
  <r>
    <s v="Genesys Spine"/>
    <n v="11"/>
    <x v="12"/>
    <s v="TX"/>
    <s v="Austin"/>
    <s v="Austin"/>
    <n v="13072264"/>
  </r>
  <r>
    <s v="Mtell"/>
    <n v="12"/>
    <x v="0"/>
    <s v="CA"/>
    <s v="San Diego"/>
    <s v="San Diego"/>
    <n v="2990270"/>
  </r>
  <r>
    <s v="Walsh Electrical Contracting"/>
    <n v="108"/>
    <x v="17"/>
    <s v="NY"/>
    <s v="Staten Island"/>
    <s v="New York City"/>
    <n v="20622708"/>
  </r>
  <r>
    <s v="Pacific Western Painting"/>
    <n v="35"/>
    <x v="0"/>
    <s v="CA"/>
    <s v="Vista"/>
    <s v="San Diego"/>
    <n v="2996222"/>
  </r>
  <r>
    <s v="Zayo Group"/>
    <n v="1375"/>
    <x v="7"/>
    <s v="CO"/>
    <s v="Boulder"/>
    <s v="Boulder CO"/>
    <n v="1049263000"/>
  </r>
  <r>
    <s v="LLamasoft"/>
    <n v="130"/>
    <x v="18"/>
    <s v="MI"/>
    <s v="Ann Arbor"/>
    <s v="Ann Arbor MI"/>
    <n v="24450000"/>
  </r>
  <r>
    <s v="MaxBurst"/>
    <n v="7"/>
    <x v="17"/>
    <s v="NY"/>
    <s v="Farmingdale"/>
    <s v="New York City"/>
    <n v="2535250"/>
  </r>
  <r>
    <s v="MindMax"/>
    <n v="5"/>
    <x v="2"/>
    <s v="MA"/>
    <s v="Braintree"/>
    <s v="Boston"/>
    <n v="3238752"/>
  </r>
  <r>
    <s v="IBC"/>
    <n v="56"/>
    <x v="1"/>
    <s v="VA"/>
    <s v="Reston"/>
    <s v="Washington DC"/>
    <n v="18855000"/>
  </r>
  <r>
    <s v="PrepNet"/>
    <n v="140"/>
    <x v="18"/>
    <s v="MI"/>
    <s v="Grand Rapids"/>
    <s v="Grand Rapids-Wyoming MI"/>
    <n v="11057980"/>
  </r>
  <r>
    <s v="Code 42"/>
    <n v="326"/>
    <x v="36"/>
    <s v="MN"/>
    <s v="Minneapolis"/>
    <s v="Minneapolis"/>
    <n v="38220450"/>
  </r>
  <r>
    <s v="Alternative Technology Solutions"/>
    <n v="54"/>
    <x v="0"/>
    <s v="CA"/>
    <s v="Aliso Viejo"/>
    <s v="Los Angeles"/>
    <n v="9988274"/>
  </r>
  <r>
    <s v="InSync Training"/>
    <n v="2"/>
    <x v="43"/>
    <s v="CT"/>
    <s v="East Lyme"/>
    <s v="Norwich-New London CT"/>
    <n v="8642221"/>
  </r>
  <r>
    <s v="DRT Transportation"/>
    <n v="25"/>
    <x v="13"/>
    <s v="PA"/>
    <s v="Lebanon"/>
    <s v="Lebanon PA"/>
    <n v="24912093"/>
  </r>
  <r>
    <s v="MASS Communications"/>
    <n v="34"/>
    <x v="17"/>
    <s v="NY"/>
    <s v="New York"/>
    <s v="New York City"/>
    <n v="12947510"/>
  </r>
  <r>
    <s v="Pedego Electric Bikes"/>
    <n v="16"/>
    <x v="0"/>
    <s v="CA"/>
    <s v="Irvine"/>
    <s v="Los Angeles"/>
    <n v="5467255"/>
  </r>
  <r>
    <s v="Fathom (Oakland CA)"/>
    <n v="25"/>
    <x v="0"/>
    <s v="CA"/>
    <s v="Oakland"/>
    <s v="San Francisco"/>
    <n v="5654859"/>
  </r>
  <r>
    <s v="Devbridge Group"/>
    <n v="77"/>
    <x v="25"/>
    <s v="IL"/>
    <s v="Chicago"/>
    <s v="Chicago"/>
    <n v="4195000"/>
  </r>
  <r>
    <s v="AE Works"/>
    <n v="26"/>
    <x v="13"/>
    <s v="PA"/>
    <s v="Pittsburgh"/>
    <s v="Pittsburgh PA"/>
    <n v="5120674"/>
  </r>
  <r>
    <s v="Balsam Brands"/>
    <n v="49"/>
    <x v="0"/>
    <s v="CA"/>
    <s v="Redwood City"/>
    <s v="San Francisco"/>
    <n v="51749400"/>
  </r>
  <r>
    <s v="Alcance Media Group"/>
    <n v="14"/>
    <x v="0"/>
    <s v="CA"/>
    <s v="San Francisco"/>
    <s v="San Francisco"/>
    <n v="3821365"/>
  </r>
  <r>
    <s v="EP Technology"/>
    <n v="69"/>
    <x v="25"/>
    <s v="IL"/>
    <s v="Champaign"/>
    <s v="Champaign-Urbana IL"/>
    <n v="32628733"/>
  </r>
  <r>
    <s v="Authenticom"/>
    <n v="96"/>
    <x v="19"/>
    <s v="WI"/>
    <s v="La Crosse"/>
    <s v="La Crosse WI-MN"/>
    <n v="15629281"/>
  </r>
  <r>
    <s v="GigaSavvy"/>
    <n v="25"/>
    <x v="0"/>
    <s v="CA"/>
    <s v="Irvine"/>
    <s v="Los Angeles"/>
    <n v="2449010"/>
  </r>
  <r>
    <s v="VOIPo"/>
    <n v="26"/>
    <x v="0"/>
    <s v="CA"/>
    <s v="Newport Beach"/>
    <s v="Los Angeles"/>
    <n v="3898920"/>
  </r>
  <r>
    <s v="MIndseeker"/>
    <n v="185"/>
    <x v="1"/>
    <s v="VA"/>
    <s v="Ashburn"/>
    <s v="Washington DC"/>
    <n v="18012459"/>
  </r>
  <r>
    <s v="Curant Health"/>
    <n v="84"/>
    <x v="32"/>
    <s v="GA"/>
    <s v="Smyrna"/>
    <s v="Atlanta"/>
    <n v="94644838"/>
  </r>
  <r>
    <s v="Titan Consulting"/>
    <n v="56"/>
    <x v="13"/>
    <s v="PA"/>
    <s v="Cranberry Township"/>
    <s v="Pittsburgh PA"/>
    <n v="8317218"/>
  </r>
  <r>
    <s v="Cameo Solutions"/>
    <n v="28"/>
    <x v="24"/>
    <s v="OH"/>
    <s v="West Chester"/>
    <s v="Cincinnati"/>
    <n v="8290578"/>
  </r>
  <r>
    <s v="The Blueline Group"/>
    <n v="25"/>
    <x v="29"/>
    <s v="WA"/>
    <s v="Kirkland"/>
    <s v="Seattle"/>
    <n v="4328096"/>
  </r>
  <r>
    <s v="Central Business Solutions"/>
    <n v="80"/>
    <x v="0"/>
    <s v="CA"/>
    <s v="Newark"/>
    <s v="San Francisco"/>
    <n v="3947459"/>
  </r>
  <r>
    <s v="Patxi's Pizza"/>
    <n v="645"/>
    <x v="0"/>
    <s v="CA"/>
    <s v="Sausalito"/>
    <s v="San Francisco"/>
    <n v="21780130"/>
  </r>
  <r>
    <s v="Dealer Online Marketing"/>
    <n v="40"/>
    <x v="31"/>
    <s v="SC"/>
    <s v="Greenville"/>
    <s v="Greenville-Mauldin-Easley SC"/>
    <n v="3683581"/>
  </r>
  <r>
    <s v="Ritter Insurance Marketing"/>
    <n v="64"/>
    <x v="13"/>
    <s v="PA"/>
    <s v="Harrisburg"/>
    <s v="Harrisburg-Carlisle PA"/>
    <n v="21393912"/>
  </r>
  <r>
    <s v="Strategic Systems &amp; Technology"/>
    <n v="37"/>
    <x v="32"/>
    <s v="GA"/>
    <s v="Suwanee"/>
    <s v="Atlanta"/>
    <n v="30180163"/>
  </r>
  <r>
    <s v="Full Armor Group"/>
    <n v="35"/>
    <x v="12"/>
    <s v="TX"/>
    <s v="San Antonio"/>
    <s v="San Antonio TX"/>
    <n v="3919110"/>
  </r>
  <r>
    <s v="Verengo Solar"/>
    <n v="987"/>
    <x v="0"/>
    <s v="CA"/>
    <s v="Torrance"/>
    <s v="Los Angeles"/>
    <n v="115749457"/>
  </r>
  <r>
    <s v="Cutting Edge Recruiting Solutions"/>
    <n v="137"/>
    <x v="9"/>
    <s v="FL"/>
    <s v="Boca Raton"/>
    <s v="Miami"/>
    <n v="2927405"/>
  </r>
  <r>
    <s v="College Hunks Hauling Junk"/>
    <n v="711"/>
    <x v="9"/>
    <s v="FL"/>
    <s v="Tampa"/>
    <s v="Tampa"/>
    <n v="17544000"/>
  </r>
  <r>
    <s v="NVE"/>
    <n v="250"/>
    <x v="1"/>
    <s v="VA"/>
    <s v="Herndon"/>
    <s v="Washington DC"/>
    <n v="31183773"/>
  </r>
  <r>
    <s v="HighTower Advisors"/>
    <n v="289"/>
    <x v="25"/>
    <s v="IL"/>
    <s v="Chicago"/>
    <s v="Chicago"/>
    <n v="108946356"/>
  </r>
  <r>
    <s v="enVista"/>
    <n v="179"/>
    <x v="14"/>
    <s v="IN"/>
    <s v="Carmel"/>
    <s v="Indianapolis IN"/>
    <n v="52470768"/>
  </r>
  <r>
    <s v="ALKU"/>
    <n v="58"/>
    <x v="2"/>
    <s v="MA"/>
    <s v="Andover"/>
    <s v="Boston"/>
    <n v="38198291"/>
  </r>
  <r>
    <s v="OnWire"/>
    <n v="18"/>
    <x v="6"/>
    <s v="NC"/>
    <s v="Raleigh"/>
    <s v="Raleigh-Cary NC"/>
    <n v="3300600"/>
  </r>
  <r>
    <s v="The Clearing"/>
    <n v="36"/>
    <x v="27"/>
    <s v="DC"/>
    <s v="Washington"/>
    <s v="Washington DC"/>
    <n v="7684125"/>
  </r>
  <r>
    <s v="Desert Care Landscape Resources"/>
    <n v="70"/>
    <x v="4"/>
    <s v="AZ"/>
    <s v="Phoenix"/>
    <s v="Phoenix"/>
    <n v="3047024"/>
  </r>
  <r>
    <s v="Zipline Logistics"/>
    <n v="28"/>
    <x v="24"/>
    <s v="OH"/>
    <s v="Columbus"/>
    <s v="Columbus OH"/>
    <n v="18042689"/>
  </r>
  <r>
    <s v="Agosto"/>
    <n v="45"/>
    <x v="36"/>
    <s v="MN"/>
    <s v="Minneapolis"/>
    <s v="Minneapolis"/>
    <n v="7660033"/>
  </r>
  <r>
    <s v="Trinity Logistics USA"/>
    <n v="14"/>
    <x v="17"/>
    <s v="NY"/>
    <s v="Valley Stream"/>
    <s v="New York City"/>
    <n v="16051867"/>
  </r>
  <r>
    <s v="FLS Energy"/>
    <n v="44"/>
    <x v="6"/>
    <s v="NC"/>
    <s v="Asheville"/>
    <s v="Asheville NC"/>
    <n v="74997714"/>
  </r>
  <r>
    <s v="The Clean Bedroom"/>
    <n v="27"/>
    <x v="3"/>
    <s v="ME"/>
    <s v="Kittery"/>
    <s v="Portland-South Portland-Biddeford ME"/>
    <n v="5061000"/>
  </r>
  <r>
    <s v="PayLease"/>
    <n v="78"/>
    <x v="0"/>
    <s v="CA"/>
    <s v="San Diego"/>
    <s v="San Diego"/>
    <n v="19823908"/>
  </r>
  <r>
    <s v="Makeup Geek"/>
    <n v="15"/>
    <x v="18"/>
    <s v="MI"/>
    <s v="Jackson"/>
    <s v="Jackson MI"/>
    <n v="2496832"/>
  </r>
  <r>
    <s v="Omatic Software"/>
    <n v="26"/>
    <x v="31"/>
    <s v="SC"/>
    <s v="North Charleston"/>
    <s v="Charleston-North Charleston SC"/>
    <n v="4199909"/>
  </r>
  <r>
    <s v="Blue Track Media"/>
    <n v="5"/>
    <x v="12"/>
    <s v="TX"/>
    <s v="Dallas"/>
    <s v="Dallas"/>
    <n v="4812000"/>
  </r>
  <r>
    <s v="AgileThought"/>
    <n v="96"/>
    <x v="9"/>
    <s v="FL"/>
    <s v="Tampa"/>
    <s v="Tampa"/>
    <n v="20808566"/>
  </r>
  <r>
    <s v="Park Avenue Properties"/>
    <n v="34"/>
    <x v="6"/>
    <s v="NC"/>
    <s v="Cornelius"/>
    <s v="Charlotte"/>
    <n v="6716700"/>
  </r>
  <r>
    <s v="One Technologies"/>
    <n v="180"/>
    <x v="12"/>
    <s v="TX"/>
    <s v="Dallas"/>
    <s v="Dallas"/>
    <n v="249922536"/>
  </r>
  <r>
    <s v="Eloquentix"/>
    <n v="30"/>
    <x v="6"/>
    <s v="NC"/>
    <s v="Chapel Hill"/>
    <s v="Durham NC"/>
    <n v="2057190"/>
  </r>
  <r>
    <s v="Memphis Invest"/>
    <n v="47"/>
    <x v="42"/>
    <s v="TN"/>
    <s v="Cordova"/>
    <s v="Memphis TN-MS-AR"/>
    <n v="50841369"/>
  </r>
  <r>
    <s v="CDYNE"/>
    <n v="77"/>
    <x v="1"/>
    <s v="VA"/>
    <s v="Chesapeake"/>
    <s v="Virginia Beach-Norfolk-Newport News VA-NC"/>
    <n v="6109140"/>
  </r>
  <r>
    <s v="Inside Connect Cable"/>
    <n v="16"/>
    <x v="33"/>
    <s v="KY"/>
    <s v="Louisville"/>
    <s v="Louisville/Jefferson KY-IN"/>
    <n v="2271662"/>
  </r>
  <r>
    <s v="Edgewater Construction Services"/>
    <n v="26"/>
    <x v="1"/>
    <s v="VA"/>
    <s v="Chesapeake"/>
    <s v="Virginia Beach-Norfolk-Newport News VA-NC"/>
    <n v="22344726"/>
  </r>
  <r>
    <s v="Virtual Tech Gurus"/>
    <n v="40"/>
    <x v="12"/>
    <s v="TX"/>
    <s v="Dallas"/>
    <s v="Dallas"/>
    <n v="11586798"/>
  </r>
  <r>
    <s v="ClearAbility"/>
    <n v="13"/>
    <x v="21"/>
    <s v="MD"/>
    <s v="Woodbine"/>
    <s v="Baltimore"/>
    <n v="2461254"/>
  </r>
  <r>
    <s v="Apex Payroll"/>
    <n v="17"/>
    <x v="32"/>
    <s v="GA"/>
    <s v="Roswell"/>
    <s v="Atlanta"/>
    <n v="3614615"/>
  </r>
  <r>
    <s v="Hammond's Candies"/>
    <n v="400"/>
    <x v="7"/>
    <s v="CO"/>
    <s v="Denver"/>
    <s v="Denver"/>
    <n v="33945966"/>
  </r>
  <r>
    <s v="ActivEngage"/>
    <n v="140"/>
    <x v="9"/>
    <s v="FL"/>
    <s v="Orlando"/>
    <m/>
    <n v="8197000"/>
  </r>
  <r>
    <s v="TakeLessons"/>
    <n v="62"/>
    <x v="0"/>
    <s v="CA"/>
    <s v="San Diego"/>
    <s v="San Diego"/>
    <n v="10282873"/>
  </r>
  <r>
    <s v="GetUsROI"/>
    <n v="24"/>
    <x v="12"/>
    <s v="TX"/>
    <s v="Montgomery"/>
    <s v="Houston"/>
    <n v="2125609"/>
  </r>
  <r>
    <s v="Heads-Up Companies"/>
    <n v="25"/>
    <x v="23"/>
    <s v="OK"/>
    <s v="Oklahoma City"/>
    <s v="Oklahoma City OK"/>
    <n v="2108026"/>
  </r>
  <r>
    <s v="Genesis Consulting Partners"/>
    <n v="29"/>
    <x v="1"/>
    <s v="VA"/>
    <s v="Glen Allen"/>
    <s v="Richmond VA"/>
    <n v="8431972"/>
  </r>
  <r>
    <s v="Retail Radio"/>
    <n v="17"/>
    <x v="0"/>
    <s v="CA"/>
    <s v="Citrus Heights"/>
    <s v="Sacramento--Arden-Arcade--Roseville CA"/>
    <n v="4782217"/>
  </r>
  <r>
    <s v="Reliant Realty"/>
    <n v="653"/>
    <x v="42"/>
    <s v="TN"/>
    <s v="Gallatin"/>
    <s v="Nashville"/>
    <n v="19059551"/>
  </r>
  <r>
    <s v="BulkReefSupply.com"/>
    <n v="45"/>
    <x v="36"/>
    <s v="MN"/>
    <s v="Golden Valley"/>
    <s v="Minneapolis"/>
    <n v="16070892"/>
  </r>
  <r>
    <s v="Rebecca Minkoff"/>
    <n v="80"/>
    <x v="17"/>
    <s v="NY"/>
    <s v="New York"/>
    <s v="New York City"/>
    <n v="70058676"/>
  </r>
  <r>
    <s v="Digital Air Strike"/>
    <n v="138"/>
    <x v="4"/>
    <s v="AZ"/>
    <s v="Scottsdale"/>
    <s v="San Jose"/>
    <n v="21237619"/>
  </r>
  <r>
    <s v="York Enterprise Solutions"/>
    <n v="171"/>
    <x v="25"/>
    <s v="IL"/>
    <s v="Westchester"/>
    <s v="Chicago"/>
    <n v="40435000"/>
  </r>
  <r>
    <s v="Knowledgent Group"/>
    <n v="185"/>
    <x v="16"/>
    <s v="NJ"/>
    <s v="Warren"/>
    <s v="New York City"/>
    <n v="47036251"/>
  </r>
  <r>
    <s v="SPOC Automation"/>
    <n v="65"/>
    <x v="11"/>
    <s v="AL"/>
    <s v="Trussville"/>
    <s v="Birmingham-Hoover AL"/>
    <n v="33886117"/>
  </r>
  <r>
    <s v="Access Media 3"/>
    <n v="225"/>
    <x v="25"/>
    <s v="IL"/>
    <s v="Oak Brook"/>
    <s v="Chicago"/>
    <n v="45693700"/>
  </r>
  <r>
    <s v="Ampal Group"/>
    <n v="550"/>
    <x v="16"/>
    <s v="NJ"/>
    <s v="Green Brook"/>
    <s v="New York City"/>
    <n v="15244768"/>
  </r>
  <r>
    <s v="Precise Leads"/>
    <n v="55"/>
    <x v="17"/>
    <s v="NY"/>
    <s v="New York"/>
    <s v="New York City"/>
    <n v="13133811"/>
  </r>
  <r>
    <s v="Insurance Care Direct"/>
    <n v="88"/>
    <x v="9"/>
    <s v="FL"/>
    <s v="Deerfield Beach"/>
    <s v="Miami"/>
    <n v="45006068"/>
  </r>
  <r>
    <s v="Ventech Solutions"/>
    <n v="85"/>
    <x v="24"/>
    <s v="OH"/>
    <s v="Columbus"/>
    <s v="Columbus OH"/>
    <n v="14764999"/>
  </r>
  <r>
    <s v="Access Networks"/>
    <n v="10"/>
    <x v="0"/>
    <s v="CA"/>
    <s v="Encino"/>
    <s v="Los Angeles"/>
    <n v="5533484"/>
  </r>
  <r>
    <s v="PUSH Marketing &amp; Promotions"/>
    <n v="25"/>
    <x v="4"/>
    <s v="AZ"/>
    <s v="Tempe"/>
    <s v="Phoenix"/>
    <n v="4155895"/>
  </r>
  <r>
    <s v="AASKI Technology"/>
    <n v="173"/>
    <x v="16"/>
    <s v="NJ"/>
    <s v="Ocean"/>
    <s v="New York City"/>
    <n v="51131534"/>
  </r>
  <r>
    <s v="A-Fordable Billing Solution"/>
    <n v="102"/>
    <x v="0"/>
    <s v="CA"/>
    <s v="Pasadena"/>
    <s v="Los Angeles"/>
    <n v="4400717"/>
  </r>
  <r>
    <s v="Lumenate"/>
    <n v="211"/>
    <x v="12"/>
    <s v="TX"/>
    <s v="Addison"/>
    <s v="Dallas"/>
    <n v="150614000"/>
  </r>
  <r>
    <s v="Patina Solutions"/>
    <n v="232"/>
    <x v="19"/>
    <s v="WI"/>
    <s v="Brookfield"/>
    <s v="Milwaukee-Waukesha-West Allis WI"/>
    <n v="14443000"/>
  </r>
  <r>
    <s v="Crunchy Logistics"/>
    <n v="15"/>
    <x v="9"/>
    <s v="FL"/>
    <s v="Orlando"/>
    <s v="Orlando FL"/>
    <n v="2516225"/>
  </r>
  <r>
    <s v="Frontline Source Group"/>
    <n v="31"/>
    <x v="12"/>
    <s v="TX"/>
    <s v="Dallas"/>
    <s v="Dallas"/>
    <n v="11322163"/>
  </r>
  <r>
    <s v="Thunder Bay Builders"/>
    <n v="45"/>
    <x v="9"/>
    <s v="FL"/>
    <s v="Spring Hill"/>
    <s v="Tampa"/>
    <n v="9369348"/>
  </r>
  <r>
    <s v="Centre Technologies"/>
    <n v="70"/>
    <x v="12"/>
    <s v="TX"/>
    <s v="Houston"/>
    <s v="Houston"/>
    <n v="33381698"/>
  </r>
  <r>
    <s v="Strive Physical Therapy"/>
    <n v="88"/>
    <x v="16"/>
    <s v="NJ"/>
    <s v="Moorestown"/>
    <s v="Philadelphia"/>
    <n v="5177339"/>
  </r>
  <r>
    <s v="Autoshop Solutions"/>
    <n v="25"/>
    <x v="6"/>
    <s v="NC"/>
    <s v="Apex"/>
    <s v="Durham NC"/>
    <n v="2548128"/>
  </r>
  <r>
    <s v="AppNeta"/>
    <n v="108"/>
    <x v="2"/>
    <s v="MA"/>
    <s v="Boston"/>
    <s v="Boston"/>
    <n v="9710000"/>
  </r>
  <r>
    <s v="BWBacon Group"/>
    <n v="8"/>
    <x v="7"/>
    <s v="CO"/>
    <s v="Denver"/>
    <s v="Denver"/>
    <n v="3465418"/>
  </r>
  <r>
    <s v="Dfuse Technologies"/>
    <n v="16"/>
    <x v="1"/>
    <s v="VA"/>
    <s v="Ashburn"/>
    <s v="Washington DC"/>
    <n v="4546809"/>
  </r>
  <r>
    <s v="HydroPeptide"/>
    <n v="30"/>
    <x v="29"/>
    <s v="WA"/>
    <s v="Issaquah"/>
    <s v="Seattle"/>
    <n v="7867307"/>
  </r>
  <r>
    <s v="Oak Mortgage Group"/>
    <n v="33"/>
    <x v="12"/>
    <s v="TX"/>
    <s v="Dallas"/>
    <s v="Dallas"/>
    <n v="2717989"/>
  </r>
  <r>
    <s v="The Millennium Group International"/>
    <n v="25"/>
    <x v="1"/>
    <s v="VA"/>
    <s v="Sterling"/>
    <s v="Washington DC"/>
    <n v="3569870"/>
  </r>
  <r>
    <s v="Datum"/>
    <n v="24"/>
    <x v="21"/>
    <s v="MD"/>
    <s v="Annapolis"/>
    <s v="Baltimore"/>
    <n v="3882413"/>
  </r>
  <r>
    <s v="H &amp; F Bread Company"/>
    <n v="105"/>
    <x v="32"/>
    <s v="GA"/>
    <s v="Atlanta"/>
    <s v="Atlanta"/>
    <n v="3988000"/>
  </r>
  <r>
    <s v="Makosi"/>
    <n v="80"/>
    <x v="17"/>
    <s v="NY"/>
    <s v="New York"/>
    <s v="New York City"/>
    <n v="8935500"/>
  </r>
  <r>
    <s v="Arke"/>
    <n v="33"/>
    <x v="32"/>
    <s v="GA"/>
    <s v="Atlanta"/>
    <s v="Atlanta"/>
    <n v="6941768"/>
  </r>
  <r>
    <s v="Profuse Solutions"/>
    <n v="30"/>
    <x v="0"/>
    <s v="CA"/>
    <s v="Walnut"/>
    <s v="Los Angeles"/>
    <n v="2264291"/>
  </r>
  <r>
    <s v="MD Molding"/>
    <n v="25"/>
    <x v="22"/>
    <s v="IA"/>
    <s v="Wayland"/>
    <m/>
    <n v="3956459"/>
  </r>
  <r>
    <s v="Keller Williams Capital Properties"/>
    <n v="558"/>
    <x v="27"/>
    <s v="DC"/>
    <s v="Washington"/>
    <s v="Washington DC"/>
    <n v="38261067"/>
  </r>
  <r>
    <s v="Goldfish Medical Staffing"/>
    <n v="32"/>
    <x v="12"/>
    <s v="TX"/>
    <s v="Plano"/>
    <s v="Dallas"/>
    <n v="14413146"/>
  </r>
  <r>
    <s v="Affinity Group Management"/>
    <n v="60"/>
    <x v="15"/>
    <s v="MO"/>
    <s v="Kansas City"/>
    <s v="Kansas City MO-KS"/>
    <n v="14040157"/>
  </r>
  <r>
    <s v="The Talance Group"/>
    <n v="18"/>
    <x v="12"/>
    <s v="TX"/>
    <s v="Houston"/>
    <s v="Houston"/>
    <n v="9146425"/>
  </r>
  <r>
    <s v="eSchoolView"/>
    <n v="15"/>
    <x v="24"/>
    <s v="OH"/>
    <s v="Columbus"/>
    <s v="Columbus OH"/>
    <n v="2254000"/>
  </r>
  <r>
    <s v="Momentum Solutionz"/>
    <n v="2"/>
    <x v="1"/>
    <s v="VA"/>
    <s v="Stafford"/>
    <s v="Washington DC"/>
    <n v="2809354"/>
  </r>
  <r>
    <s v="QueBIT"/>
    <n v="55"/>
    <x v="17"/>
    <s v="NY"/>
    <s v="Scarsdale"/>
    <s v="New York City"/>
    <n v="19893669"/>
  </r>
  <r>
    <s v="Varrow"/>
    <n v="128"/>
    <x v="6"/>
    <s v="NC"/>
    <s v="Greensboro"/>
    <s v="Greensboro-High Point NC"/>
    <n v="126827890"/>
  </r>
  <r>
    <s v="Mosquito Squad"/>
    <n v="33"/>
    <x v="1"/>
    <s v="VA"/>
    <s v="Richmond"/>
    <s v="Richmond VA"/>
    <n v="17162823"/>
  </r>
  <r>
    <s v="Crawford Thomas Recruiting"/>
    <n v="25"/>
    <x v="9"/>
    <s v="FL"/>
    <s v="Orlando"/>
    <s v="Orlando FL"/>
    <n v="2995343"/>
  </r>
  <r>
    <s v="Blue Corona"/>
    <n v="28"/>
    <x v="21"/>
    <s v="MD"/>
    <s v="Gaithersburg"/>
    <s v="Washington DC"/>
    <n v="3832666"/>
  </r>
  <r>
    <s v="R3 Strategic Support Group"/>
    <n v="59"/>
    <x v="0"/>
    <s v="CA"/>
    <s v="Coronado"/>
    <s v="San Diego"/>
    <n v="7247459"/>
  </r>
  <r>
    <s v="Avant-Garde Solutions"/>
    <n v="19"/>
    <x v="2"/>
    <s v="MA"/>
    <s v="Framingham"/>
    <s v="Boston"/>
    <n v="2055109"/>
  </r>
  <r>
    <s v="ScanDigital"/>
    <n v="48"/>
    <x v="0"/>
    <s v="CA"/>
    <s v="Torrance"/>
    <s v="Los Angeles"/>
    <n v="5639978"/>
  </r>
  <r>
    <s v="Fulton Communications"/>
    <n v="139"/>
    <x v="32"/>
    <s v="GA"/>
    <s v="Roswell"/>
    <s v="Atlanta"/>
    <n v="27081128"/>
  </r>
  <r>
    <s v="Summerset Professional Grills"/>
    <n v="15"/>
    <x v="0"/>
    <s v="CA"/>
    <s v="Costa Mesa"/>
    <s v="Los Angeles"/>
    <n v="9086935"/>
  </r>
  <r>
    <s v="Kord Technologies"/>
    <n v="73"/>
    <x v="11"/>
    <s v="AL"/>
    <s v="Huntsville"/>
    <s v="Huntsville AL"/>
    <n v="10914481"/>
  </r>
  <r>
    <s v="Bell Sports Marketing"/>
    <n v="19"/>
    <x v="4"/>
    <s v="AZ"/>
    <s v="Scottsdale"/>
    <s v="Phoenix"/>
    <n v="6357000"/>
  </r>
  <r>
    <s v="WOW Baking Company"/>
    <n v="42"/>
    <x v="29"/>
    <s v="WA"/>
    <s v="Kent"/>
    <s v="Seattle"/>
    <n v="4976268"/>
  </r>
  <r>
    <s v="Medical Solutions"/>
    <n v="1107"/>
    <x v="40"/>
    <s v="NE"/>
    <s v="Omaha"/>
    <s v="Omaha-Council Bluffs NE-IA"/>
    <n v="126183946"/>
  </r>
  <r>
    <s v="SMRC"/>
    <n v="197"/>
    <x v="1"/>
    <s v="VA"/>
    <s v="Sterling"/>
    <s v="Washington DC"/>
    <n v="11837259"/>
  </r>
  <r>
    <s v="Box Office Ticket Sales"/>
    <n v="45"/>
    <x v="40"/>
    <s v="NE"/>
    <s v="Omaha"/>
    <s v="Omaha-Council Bluffs NE-IA"/>
    <n v="22516332"/>
  </r>
  <r>
    <s v="Stratus Prep"/>
    <n v="10"/>
    <x v="17"/>
    <s v="NY"/>
    <s v="New York"/>
    <s v="New York City"/>
    <n v="4019029"/>
  </r>
  <r>
    <s v="Accurate Group"/>
    <n v="226"/>
    <x v="24"/>
    <s v="OH"/>
    <s v="Cleveland"/>
    <s v="Cleveland"/>
    <n v="66357754"/>
  </r>
  <r>
    <s v="Spreadshirt"/>
    <n v="167"/>
    <x v="2"/>
    <s v="MA"/>
    <s v="Boston"/>
    <s v="Boston"/>
    <n v="37716000"/>
  </r>
  <r>
    <s v="Azzur Group"/>
    <n v="110"/>
    <x v="13"/>
    <s v="PA"/>
    <s v="Willow Grove"/>
    <s v="Philadelphia"/>
    <n v="11741667"/>
  </r>
  <r>
    <s v="ESAC"/>
    <n v="30"/>
    <x v="21"/>
    <s v="MD"/>
    <s v="Rockville"/>
    <s v="Washington DC"/>
    <n v="9865740"/>
  </r>
  <r>
    <s v="GSI"/>
    <n v="53"/>
    <x v="32"/>
    <s v="GA"/>
    <s v="Canton"/>
    <s v="Atlanta"/>
    <n v="13102565"/>
  </r>
  <r>
    <s v="Element Three"/>
    <n v="29"/>
    <x v="14"/>
    <s v="IN"/>
    <s v="Indianapolis"/>
    <s v="Indianapolis IN"/>
    <n v="3491616"/>
  </r>
  <r>
    <s v="Strategic Wealth Partners"/>
    <n v="14"/>
    <x v="24"/>
    <s v="OH"/>
    <s v="Independence"/>
    <s v="Cleveland"/>
    <n v="2623000"/>
  </r>
  <r>
    <s v="A3 Communications"/>
    <n v="48"/>
    <x v="31"/>
    <s v="SC"/>
    <s v="Irmo"/>
    <s v="Columbia SC"/>
    <n v="17500015"/>
  </r>
  <r>
    <s v="Energy 1"/>
    <n v="9"/>
    <x v="44"/>
    <s v="MT"/>
    <s v="Bozeman"/>
    <s v="Bozeman MT"/>
    <n v="2695412"/>
  </r>
  <r>
    <s v="Taylor Group Insurance"/>
    <n v="14"/>
    <x v="25"/>
    <s v="IL"/>
    <s v="Chicago"/>
    <m/>
    <n v="2685065"/>
  </r>
  <r>
    <s v="TSPi"/>
    <n v="51"/>
    <x v="1"/>
    <s v="VA"/>
    <s v="Sterling"/>
    <s v="Washington DC"/>
    <n v="28459273"/>
  </r>
  <r>
    <s v="LiveLife Fashions"/>
    <n v="38"/>
    <x v="0"/>
    <s v="CA"/>
    <s v="Los Angeles"/>
    <s v="Los Angeles"/>
    <n v="16974649"/>
  </r>
  <r>
    <s v="Desert Jet"/>
    <n v="24"/>
    <x v="0"/>
    <s v="CA"/>
    <s v="Thermal"/>
    <s v="El Centro CA"/>
    <n v="8753043"/>
  </r>
  <r>
    <s v="Hunt Telecommunications"/>
    <n v="62"/>
    <x v="20"/>
    <s v="LA"/>
    <s v="Metairie"/>
    <s v="New Orleans-Metairie-Kenner LA"/>
    <n v="16323095"/>
  </r>
  <r>
    <s v="G.A.S."/>
    <n v="18"/>
    <x v="23"/>
    <s v="OK"/>
    <s v="Elk City"/>
    <s v="Elk City OK"/>
    <n v="3484108"/>
  </r>
  <r>
    <s v="ClearShark"/>
    <n v="41"/>
    <x v="21"/>
    <s v="MD"/>
    <s v="Hanover"/>
    <s v="Baltimore"/>
    <n v="95837000"/>
  </r>
  <r>
    <s v="RoundTower Technologies"/>
    <n v="110"/>
    <x v="24"/>
    <s v="OH"/>
    <s v="Cincinnati"/>
    <s v="Cincinnati"/>
    <n v="86597197"/>
  </r>
  <r>
    <s v="Mindbody"/>
    <n v="818"/>
    <x v="0"/>
    <s v="CA"/>
    <s v="San Luis Obispo"/>
    <s v="San Luis Obispo-Paso Robles CA"/>
    <n v="48716000"/>
  </r>
  <r>
    <s v="Buildium"/>
    <n v="67"/>
    <x v="2"/>
    <s v="MA"/>
    <s v="Boston"/>
    <s v="Boston"/>
    <n v="7508898"/>
  </r>
  <r>
    <s v="Falcon Containers"/>
    <n v="30"/>
    <x v="12"/>
    <s v="TX"/>
    <s v="Austin"/>
    <s v="Austin"/>
    <n v="16056603"/>
  </r>
  <r>
    <s v="Surge"/>
    <n v="73"/>
    <x v="29"/>
    <s v="WA"/>
    <s v="Bellevue"/>
    <s v="Seattle"/>
    <n v="6019187"/>
  </r>
  <r>
    <s v="Invenios"/>
    <n v="77"/>
    <x v="0"/>
    <s v="CA"/>
    <s v="Santa Barbara"/>
    <s v="Santa Barbara-Santa Maria-Goleta CA"/>
    <n v="12968978"/>
  </r>
  <r>
    <s v="Flexible Innovations"/>
    <n v="13"/>
    <x v="12"/>
    <s v="TX"/>
    <s v="Fort Worth"/>
    <s v="Dallas"/>
    <n v="6878423"/>
  </r>
  <r>
    <s v="Sold Out Solutions"/>
    <n v="1"/>
    <x v="32"/>
    <s v="GA"/>
    <s v="Atlanta"/>
    <s v="Atlanta"/>
    <n v="2889000"/>
  </r>
  <r>
    <s v="FLM+"/>
    <n v="42"/>
    <x v="24"/>
    <s v="OH"/>
    <s v="Worthington"/>
    <s v="Columbus OH"/>
    <n v="9513000"/>
  </r>
  <r>
    <s v="Purch"/>
    <n v="298"/>
    <x v="17"/>
    <s v="NY"/>
    <s v="New York"/>
    <s v="New York City"/>
    <n v="62158000"/>
  </r>
  <r>
    <s v="Katalyst Group"/>
    <n v="6"/>
    <x v="0"/>
    <s v="CA"/>
    <s v="Pacific Palisades"/>
    <s v="Los Angeles"/>
    <n v="2020634"/>
  </r>
  <r>
    <s v="PhysAssist Scribes"/>
    <n v="1442"/>
    <x v="12"/>
    <s v="TX"/>
    <s v="Fort Worth"/>
    <s v="Dallas"/>
    <n v="29313402"/>
  </r>
  <r>
    <s v="Horizontal Integration"/>
    <n v="372"/>
    <x v="36"/>
    <s v="MN"/>
    <s v="Minnetonka"/>
    <s v="Minneapolis"/>
    <n v="44388686"/>
  </r>
  <r>
    <s v="Curse"/>
    <n v="76"/>
    <x v="11"/>
    <s v="AL"/>
    <s v="Huntsville"/>
    <s v="Valley AL"/>
    <n v="24437730"/>
  </r>
  <r>
    <s v="Double Line Partners"/>
    <n v="75"/>
    <x v="12"/>
    <s v="TX"/>
    <s v="Austin"/>
    <s v="Austin"/>
    <n v="15115000"/>
  </r>
  <r>
    <s v="Immersion Consulting"/>
    <n v="56"/>
    <x v="21"/>
    <s v="MD"/>
    <s v="Annapolis"/>
    <s v="Baltimore"/>
    <n v="16016879"/>
  </r>
  <r>
    <s v="NGP VAN"/>
    <n v="150"/>
    <x v="27"/>
    <s v="DC"/>
    <s v="Washington"/>
    <s v="Washington DC"/>
    <n v="19765613"/>
  </r>
  <r>
    <s v="Red Privet"/>
    <n v="32"/>
    <x v="13"/>
    <s v="PA"/>
    <s v="Harrisburg"/>
    <s v="Harrisburg-Carlisle PA"/>
    <n v="2722747"/>
  </r>
  <r>
    <s v="Three Wire Systems"/>
    <n v="52"/>
    <x v="1"/>
    <s v="VA"/>
    <s v="Falls Church"/>
    <s v="Washington DC"/>
    <n v="75264568"/>
  </r>
  <r>
    <s v="Daybreak IT Solutions"/>
    <n v="45"/>
    <x v="1"/>
    <s v="VA"/>
    <s v="Richmond"/>
    <s v="Richmond VA"/>
    <n v="3263761"/>
  </r>
  <r>
    <s v="E-Aspire IT"/>
    <n v="32"/>
    <x v="16"/>
    <s v="NJ"/>
    <s v="Cranbury"/>
    <s v="Trenton-Ewing NJ"/>
    <n v="3199999"/>
  </r>
  <r>
    <s v="Tallwave"/>
    <n v="27"/>
    <x v="4"/>
    <s v="AZ"/>
    <s v="Scottsdale"/>
    <s v="Phoenix"/>
    <n v="2320000"/>
  </r>
  <r>
    <s v="Emergency Planning Management"/>
    <n v="30"/>
    <x v="1"/>
    <s v="VA"/>
    <s v="Stafford"/>
    <s v="Washington DC"/>
    <n v="8056623"/>
  </r>
  <r>
    <s v="H&amp;S Resources"/>
    <n v="115"/>
    <x v="21"/>
    <s v="MD"/>
    <s v="Columbia"/>
    <s v="Baltimore"/>
    <n v="10154334"/>
  </r>
  <r>
    <s v="Executech"/>
    <n v="36"/>
    <x v="28"/>
    <s v="UT"/>
    <s v="South Jordan"/>
    <s v="Salt Lake City"/>
    <n v="4806227"/>
  </r>
  <r>
    <s v="Lief Labs"/>
    <n v="22"/>
    <x v="0"/>
    <s v="CA"/>
    <s v="Valencia"/>
    <s v="Los Angeles"/>
    <n v="5390000"/>
  </r>
  <r>
    <s v="Door To Door Organics"/>
    <n v="262"/>
    <x v="7"/>
    <s v="CO"/>
    <s v="Louisville"/>
    <s v="Boulder CO"/>
    <n v="26577357"/>
  </r>
  <r>
    <s v="KELL Partners"/>
    <n v="15"/>
    <x v="12"/>
    <s v="TX"/>
    <s v="Austin"/>
    <s v="Austin"/>
    <n v="2735820"/>
  </r>
  <r>
    <s v="Andiamo Partners"/>
    <n v="23"/>
    <x v="17"/>
    <s v="NY"/>
    <s v="New York"/>
    <s v="New York City"/>
    <n v="8375650"/>
  </r>
  <r>
    <s v="Dexclusive.com"/>
    <n v="9"/>
    <x v="9"/>
    <s v="FL"/>
    <s v="Pembroke Pines"/>
    <s v="Miami"/>
    <n v="27824356"/>
  </r>
  <r>
    <s v="Freshpet"/>
    <n v="100"/>
    <x v="16"/>
    <s v="NJ"/>
    <s v="Secaucus"/>
    <s v="New York City"/>
    <n v="63150776"/>
  </r>
  <r>
    <s v="Chartis Consulting"/>
    <n v="29"/>
    <x v="1"/>
    <s v="VA"/>
    <s v="Falls Church"/>
    <s v="Washington DC"/>
    <n v="4948535"/>
  </r>
  <r>
    <s v="Precision Precast Erectors"/>
    <n v="20"/>
    <x v="30"/>
    <s v="ID"/>
    <s v="Worley"/>
    <m/>
    <n v="3913426"/>
  </r>
  <r>
    <s v="Light Efficient Design"/>
    <n v="11"/>
    <x v="25"/>
    <s v="IL"/>
    <s v="Cary"/>
    <s v="Chicago"/>
    <n v="9322139"/>
  </r>
  <r>
    <s v="DASECO Electrical"/>
    <n v="11"/>
    <x v="2"/>
    <s v="MA"/>
    <s v="Cataumet"/>
    <s v="Barnstable Town MA"/>
    <n v="2068768"/>
  </r>
  <r>
    <s v="FINFROCK"/>
    <n v="272"/>
    <x v="9"/>
    <s v="FL"/>
    <s v="Apopka"/>
    <s v="Orlando FL"/>
    <n v="87793000"/>
  </r>
  <r>
    <s v="Ticketracker"/>
    <n v="15"/>
    <x v="14"/>
    <s v="IN"/>
    <s v="Anderson"/>
    <s v="Anderson IN"/>
    <n v="4531117"/>
  </r>
  <r>
    <s v="Alta Vista Solutions"/>
    <n v="135"/>
    <x v="0"/>
    <s v="CA"/>
    <s v="Richmond"/>
    <s v="San Francisco"/>
    <n v="26182331"/>
  </r>
  <r>
    <s v="Brafton"/>
    <n v="329"/>
    <x v="2"/>
    <s v="MA"/>
    <s v="Boston"/>
    <s v="Boston"/>
    <n v="21067059"/>
  </r>
  <r>
    <s v="1st Equity Title &amp; Closing Services"/>
    <n v="15"/>
    <x v="17"/>
    <s v="NY"/>
    <s v="Syosset"/>
    <s v="New York City"/>
    <n v="3255445"/>
  </r>
  <r>
    <s v="Employer Flexible"/>
    <n v="116"/>
    <x v="12"/>
    <s v="TX"/>
    <s v="Houston"/>
    <s v="Houston"/>
    <n v="374014369"/>
  </r>
  <r>
    <s v="iMethods"/>
    <n v="21"/>
    <x v="9"/>
    <s v="FL"/>
    <s v="Jacksonville"/>
    <s v="Jacksonville FL"/>
    <n v="10999352"/>
  </r>
  <r>
    <s v="Strategic Communications"/>
    <n v="34"/>
    <x v="33"/>
    <s v="KY"/>
    <s v="Louisville"/>
    <s v="Louisville/Jefferson KY-IN"/>
    <n v="97343245"/>
  </r>
  <r>
    <s v="Electrosoft Services"/>
    <n v="30"/>
    <x v="1"/>
    <s v="VA"/>
    <s v="Reston"/>
    <s v="Washington DC"/>
    <n v="9362848"/>
  </r>
  <r>
    <s v="Doctors Administrative Solutions"/>
    <n v="31"/>
    <x v="9"/>
    <s v="FL"/>
    <s v="Tampa"/>
    <s v="Tampa"/>
    <n v="4964870"/>
  </r>
  <r>
    <s v="Strike"/>
    <n v="2958"/>
    <x v="12"/>
    <s v="TX"/>
    <s v="The Woodlands"/>
    <s v="Houston"/>
    <n v="745391133"/>
  </r>
  <r>
    <s v="Audacious Inquiry"/>
    <n v="36"/>
    <x v="21"/>
    <s v="MD"/>
    <s v="Baltimore"/>
    <s v="Baltimore"/>
    <n v="9930000"/>
  </r>
  <r>
    <s v="Edge Partnerships"/>
    <n v="8"/>
    <x v="18"/>
    <s v="MI"/>
    <s v="Lansing"/>
    <s v="Lansing-East Lansing MI"/>
    <n v="3224542"/>
  </r>
  <r>
    <s v="iDrive Logistics"/>
    <n v="8"/>
    <x v="28"/>
    <s v="UT"/>
    <s v="Lehi"/>
    <s v="Provo-Orem UT"/>
    <n v="9256732"/>
  </r>
  <r>
    <s v="Proxy Personnel"/>
    <n v="75"/>
    <x v="27"/>
    <s v="DC"/>
    <s v="Washington"/>
    <s v="Washington DC"/>
    <n v="5898094"/>
  </r>
  <r>
    <s v="ThunderCat Technology"/>
    <n v="41"/>
    <x v="1"/>
    <s v="VA"/>
    <s v="Reston"/>
    <s v="Washington DC"/>
    <n v="340162473"/>
  </r>
  <r>
    <s v="Menchie's Frozen Yogurt"/>
    <n v="5625"/>
    <x v="0"/>
    <s v="CA"/>
    <s v="Encino"/>
    <s v="Los Angeles"/>
    <n v="190787452"/>
  </r>
  <r>
    <s v="Elwood Staffing"/>
    <n v="938"/>
    <x v="14"/>
    <s v="IN"/>
    <s v="Columbus"/>
    <s v="Columbus IN"/>
    <n v="762886000"/>
  </r>
  <r>
    <s v="Health Catalyst"/>
    <n v="134"/>
    <x v="28"/>
    <s v="UT"/>
    <s v="Salt Lake City"/>
    <s v="Salt Lake City"/>
    <n v="4528272"/>
  </r>
  <r>
    <s v="Continental Health Alliance"/>
    <n v="25"/>
    <x v="42"/>
    <s v="TN"/>
    <s v="Brentwood"/>
    <s v="Nashville"/>
    <n v="4218180"/>
  </r>
  <r>
    <s v="PriorityOne Group"/>
    <n v="19"/>
    <x v="16"/>
    <s v="NJ"/>
    <s v="Rutherford"/>
    <s v="New York City"/>
    <n v="3442720"/>
  </r>
  <r>
    <s v="Xpert Technologies"/>
    <n v="9"/>
    <x v="18"/>
    <s v="MI"/>
    <s v="Sterling Heights"/>
    <s v="Detroit"/>
    <n v="2094220"/>
  </r>
  <r>
    <s v="BookPal"/>
    <n v="8"/>
    <x v="0"/>
    <s v="CA"/>
    <s v="Irvine"/>
    <s v="Los Angeles"/>
    <n v="5009011"/>
  </r>
  <r>
    <s v="Stratosphere Quality"/>
    <n v="1299"/>
    <x v="14"/>
    <s v="IN"/>
    <s v="Fishers"/>
    <s v="Indianapolis IN"/>
    <n v="80646568"/>
  </r>
  <r>
    <s v="Canary"/>
    <n v="362"/>
    <x v="7"/>
    <s v="CO"/>
    <s v="Denver"/>
    <s v="Denver"/>
    <n v="99391340"/>
  </r>
  <r>
    <s v="Peloton"/>
    <n v="62"/>
    <x v="2"/>
    <s v="MA"/>
    <s v="Boston"/>
    <s v="Boston"/>
    <n v="12241453"/>
  </r>
  <r>
    <s v="Tista Science and Technology"/>
    <n v="150"/>
    <x v="21"/>
    <s v="MD"/>
    <s v="Rockville"/>
    <s v="Washington DC"/>
    <n v="21661625"/>
  </r>
  <r>
    <s v="SADA Systems"/>
    <n v="91"/>
    <x v="0"/>
    <s v="CA"/>
    <s v="North Hollywood"/>
    <s v="Los Angeles"/>
    <n v="28404617"/>
  </r>
  <r>
    <s v="Spot Freight"/>
    <n v="8"/>
    <x v="14"/>
    <s v="IN"/>
    <s v="Indianapolis"/>
    <s v="Indianapolis IN"/>
    <n v="21183154"/>
  </r>
  <r>
    <s v="Sundia"/>
    <n v="8"/>
    <x v="0"/>
    <s v="CA"/>
    <s v="Orinda"/>
    <s v="San Francisco"/>
    <n v="39140430"/>
  </r>
  <r>
    <s v="Stimulant"/>
    <n v="14"/>
    <x v="0"/>
    <s v="CA"/>
    <s v="San Francisco"/>
    <s v="San Francisco"/>
    <n v="4749925"/>
  </r>
  <r>
    <s v="Professional Consulting"/>
    <n v="13"/>
    <x v="36"/>
    <s v="MN"/>
    <s v="Edina"/>
    <s v="Minneapolis"/>
    <n v="2711379"/>
  </r>
  <r>
    <s v="Datavail"/>
    <n v="425"/>
    <x v="7"/>
    <s v="CO"/>
    <s v="Broomfield"/>
    <s v="Denver"/>
    <n v="24036927"/>
  </r>
  <r>
    <s v="The Royster Group"/>
    <n v="43"/>
    <x v="32"/>
    <s v="GA"/>
    <s v="Atlanta"/>
    <s v="Atlanta"/>
    <n v="8796514"/>
  </r>
  <r>
    <s v="Redhorse"/>
    <n v="82"/>
    <x v="0"/>
    <s v="CA"/>
    <s v="San Diego"/>
    <s v="San Diego"/>
    <n v="8204095"/>
  </r>
  <r>
    <s v="IHRC"/>
    <n v="101"/>
    <x v="32"/>
    <s v="GA"/>
    <s v="Atlanta"/>
    <s v="Atlanta"/>
    <n v="8638525"/>
  </r>
  <r>
    <s v="Celigo"/>
    <n v="64"/>
    <x v="0"/>
    <s v="CA"/>
    <s v="Redwood City"/>
    <s v="San Francisco"/>
    <n v="6302000"/>
  </r>
  <r>
    <s v="McWire Electric"/>
    <n v="37"/>
    <x v="0"/>
    <s v="CA"/>
    <s v="El Cajon"/>
    <s v="San Diego"/>
    <n v="3162282"/>
  </r>
  <r>
    <s v="Copious"/>
    <n v="21"/>
    <x v="5"/>
    <s v="OR"/>
    <s v="Portland"/>
    <s v="Portland OR"/>
    <n v="4001861"/>
  </r>
  <r>
    <s v="Walker-Miller Energy Services"/>
    <n v="26"/>
    <x v="18"/>
    <s v="MI"/>
    <s v="Detroit"/>
    <s v="Detroit"/>
    <n v="3203259"/>
  </r>
  <r>
    <s v="Zivelo"/>
    <n v="27"/>
    <x v="4"/>
    <s v="AZ"/>
    <s v="Scottsdale"/>
    <s v="Phoenix"/>
    <n v="11688717"/>
  </r>
  <r>
    <s v="Rimm-Kaufman Group"/>
    <n v="193"/>
    <x v="1"/>
    <s v="VA"/>
    <s v="Charlottesville"/>
    <s v="Charlottesville VA"/>
    <n v="22285853"/>
  </r>
  <r>
    <s v="Spartina 449"/>
    <n v="28"/>
    <x v="31"/>
    <s v="SC"/>
    <s v="Hilton Head Island"/>
    <s v="Hilton Head Island-Beaufort SC"/>
    <n v="12655775"/>
  </r>
  <r>
    <s v="Cogistix"/>
    <n v="19"/>
    <x v="24"/>
    <s v="OH"/>
    <s v="Boardman"/>
    <s v="Youngstown-Warren-Boardman OH-PA"/>
    <n v="2810695"/>
  </r>
  <r>
    <s v="Core Business Services"/>
    <n v="23"/>
    <x v="5"/>
    <s v="OR"/>
    <s v="Medford"/>
    <s v="Medford OR"/>
    <n v="2475464"/>
  </r>
  <r>
    <s v="United Global Technologies"/>
    <n v="75"/>
    <x v="6"/>
    <s v="NC"/>
    <s v="Charlotte"/>
    <s v="Charlotte"/>
    <n v="9236951"/>
  </r>
  <r>
    <s v="Royal Buying Group"/>
    <n v="32"/>
    <x v="25"/>
    <s v="IL"/>
    <s v="Lisle"/>
    <s v="Chicago"/>
    <n v="368744342"/>
  </r>
  <r>
    <s v="Litigation Services"/>
    <n v="115"/>
    <x v="41"/>
    <s v="NV"/>
    <s v="Las Vegas"/>
    <s v="Las Vegas-Paradise NV"/>
    <n v="33583346"/>
  </r>
  <r>
    <s v="MetaRetail"/>
    <n v="28"/>
    <x v="43"/>
    <s v="CT"/>
    <s v="Norwalk"/>
    <s v="Bridgeport-Stamford-Norwalk CT"/>
    <n v="12289914"/>
  </r>
  <r>
    <s v="Matrix Achievement"/>
    <n v="2"/>
    <x v="42"/>
    <s v="TN"/>
    <s v="Germantown"/>
    <s v="Memphis TN-MS-AR"/>
    <n v="2131166"/>
  </r>
  <r>
    <s v="Dash Two"/>
    <n v="13"/>
    <x v="0"/>
    <s v="CA"/>
    <s v="Culver City"/>
    <s v="Los Angeles"/>
    <n v="6207825"/>
  </r>
  <r>
    <s v="BridgePhase"/>
    <n v="25"/>
    <x v="1"/>
    <s v="VA"/>
    <s v="Chantilly"/>
    <s v="Washington DC"/>
    <n v="3818760"/>
  </r>
  <r>
    <s v="Lawn Butler"/>
    <n v="103"/>
    <x v="28"/>
    <s v="UT"/>
    <s v="Centerville"/>
    <s v="Ogden-Clearfield UT"/>
    <n v="5010846"/>
  </r>
  <r>
    <s v="Integra Networks"/>
    <n v="39"/>
    <x v="17"/>
    <s v="NY"/>
    <s v="Latham"/>
    <s v="Albany-Schenectady-Troy NY"/>
    <n v="22729656"/>
  </r>
  <r>
    <s v="TargetCW"/>
    <n v="45"/>
    <x v="0"/>
    <s v="CA"/>
    <s v="San Diego"/>
    <s v="San Diego"/>
    <n v="83881246"/>
  </r>
  <r>
    <s v="Mail Shark"/>
    <n v="33"/>
    <x v="13"/>
    <s v="PA"/>
    <s v="Mohnton"/>
    <s v="Reading PA"/>
    <n v="7881905"/>
  </r>
  <r>
    <s v="STAR Collaborative"/>
    <n v="7"/>
    <x v="36"/>
    <s v="MN"/>
    <s v="Plymouth"/>
    <s v="Minneapolis"/>
    <n v="18403795"/>
  </r>
  <r>
    <s v="VersaTech"/>
    <n v="25"/>
    <x v="21"/>
    <s v="MD"/>
    <s v="Savage"/>
    <s v="Baltimore"/>
    <n v="5184869"/>
  </r>
  <r>
    <s v="Headspring"/>
    <n v="49"/>
    <x v="12"/>
    <s v="TX"/>
    <s v="Austin"/>
    <s v="Austin"/>
    <n v="9869639"/>
  </r>
  <r>
    <s v="CLEAResult"/>
    <n v="1184"/>
    <x v="12"/>
    <s v="TX"/>
    <s v="Austin"/>
    <s v="Austin"/>
    <n v="157765218"/>
  </r>
  <r>
    <s v="Audubon Engineering"/>
    <n v="611"/>
    <x v="12"/>
    <s v="TX"/>
    <s v="Houston"/>
    <s v="Houston"/>
    <n v="144487660"/>
  </r>
  <r>
    <s v="babyganics"/>
    <n v="37"/>
    <x v="17"/>
    <s v="NY"/>
    <s v="Westbury"/>
    <s v="New York City"/>
    <n v="30020000"/>
  </r>
  <r>
    <s v="Benz Communications"/>
    <n v="24"/>
    <x v="0"/>
    <s v="CA"/>
    <s v="San Francisco"/>
    <s v="San Francisco"/>
    <n v="4199824"/>
  </r>
  <r>
    <s v="Game Over Videogames"/>
    <n v="43"/>
    <x v="12"/>
    <s v="TX"/>
    <s v="Austin"/>
    <s v="Austin"/>
    <n v="2054848"/>
  </r>
  <r>
    <s v="Network Services Solutions"/>
    <n v="16"/>
    <x v="41"/>
    <s v="NV"/>
    <s v="Reno"/>
    <s v="Reno-Sparks NV"/>
    <n v="13555497"/>
  </r>
  <r>
    <s v="WDS"/>
    <n v="92"/>
    <x v="31"/>
    <s v="SC"/>
    <s v="Lake Wylie"/>
    <s v="Charlotte"/>
    <n v="154708956"/>
  </r>
  <r>
    <s v="Eating Recovery Center"/>
    <n v="539"/>
    <x v="7"/>
    <s v="CO"/>
    <s v="Denver"/>
    <s v="Denver"/>
    <n v="52558545"/>
  </r>
  <r>
    <s v="La Familia Pawn &amp; Jewelry"/>
    <n v="239"/>
    <x v="9"/>
    <s v="FL"/>
    <s v="Maitland"/>
    <s v="Orlando FL"/>
    <n v="32240947"/>
  </r>
  <r>
    <s v="RAMPS International"/>
    <n v="99"/>
    <x v="16"/>
    <s v="NJ"/>
    <s v="Edison"/>
    <s v="New York City"/>
    <n v="8206673"/>
  </r>
  <r>
    <s v="Elevate Technology Solutions"/>
    <n v="116"/>
    <x v="2"/>
    <s v="MA"/>
    <s v="Rockland"/>
    <m/>
    <n v="17204463"/>
  </r>
  <r>
    <s v="Renters Warehouse"/>
    <n v="130"/>
    <x v="36"/>
    <s v="MN"/>
    <s v="Minnetonka"/>
    <s v="Minneapolis"/>
    <n v="12200908"/>
  </r>
  <r>
    <s v="Preventure"/>
    <n v="143"/>
    <x v="26"/>
    <s v="RI"/>
    <s v="Coventry"/>
    <s v="Providence-New Bedford-Fall River RI-MA"/>
    <n v="10765044"/>
  </r>
  <r>
    <s v="Platinum Advisor Strategies"/>
    <n v="23"/>
    <x v="9"/>
    <s v="FL"/>
    <s v="Summerfield"/>
    <s v="Ocala FL"/>
    <n v="2662729"/>
  </r>
  <r>
    <s v="Custom Media Environments"/>
    <n v="14"/>
    <x v="17"/>
    <s v="NY"/>
    <s v="Hicksville"/>
    <s v="New York City"/>
    <n v="3964158"/>
  </r>
  <r>
    <s v="PureFormulas.com"/>
    <n v="90"/>
    <x v="9"/>
    <s v="FL"/>
    <s v="Medley"/>
    <s v="Miami"/>
    <n v="36430191"/>
  </r>
  <r>
    <s v="PulseTV"/>
    <n v="44"/>
    <x v="25"/>
    <s v="IL"/>
    <s v="Tinley Park"/>
    <s v="Chicago"/>
    <n v="12132867"/>
  </r>
  <r>
    <s v="VAVi Sport &amp; Social Club"/>
    <n v="7"/>
    <x v="0"/>
    <s v="CA"/>
    <s v="San Diego"/>
    <s v="San Diego"/>
    <n v="8017000"/>
  </r>
  <r>
    <s v="Marrick Medical Finance"/>
    <n v="27"/>
    <x v="7"/>
    <s v="CO"/>
    <s v="Denver"/>
    <s v="Denver"/>
    <n v="9637036"/>
  </r>
  <r>
    <s v="WaterFilters.net"/>
    <n v="60"/>
    <x v="36"/>
    <s v="MN"/>
    <s v="Zumbrota"/>
    <s v="Red Wing MN"/>
    <n v="38318012"/>
  </r>
  <r>
    <s v="Stearns Lending"/>
    <n v="1387"/>
    <x v="0"/>
    <s v="CA"/>
    <s v="Santa Ana"/>
    <s v="Los Angeles"/>
    <n v="473041000"/>
  </r>
  <r>
    <s v="InquisIT"/>
    <n v="102"/>
    <x v="1"/>
    <s v="VA"/>
    <s v="Chantilly"/>
    <s v="Washington DC"/>
    <n v="12612732"/>
  </r>
  <r>
    <s v="Walker Sands"/>
    <n v="43"/>
    <x v="25"/>
    <s v="IL"/>
    <s v="Chicago"/>
    <s v="Chicago"/>
    <n v="3871029"/>
  </r>
  <r>
    <s v="REI Network"/>
    <n v="7"/>
    <x v="12"/>
    <s v="TX"/>
    <s v="Houston"/>
    <s v="Houston"/>
    <n v="2116614"/>
  </r>
  <r>
    <s v="Platinum Realty"/>
    <n v="10"/>
    <x v="8"/>
    <s v="KS"/>
    <s v="Overland Park"/>
    <s v="Kansas City MO-KS"/>
    <n v="11090237"/>
  </r>
  <r>
    <s v="Grass4sale.com"/>
    <n v="13"/>
    <x v="12"/>
    <s v="TX"/>
    <s v="San Antonio"/>
    <s v="San Antonio TX"/>
    <n v="2152456"/>
  </r>
  <r>
    <s v="Precision Painting &amp; Decorating"/>
    <n v="28"/>
    <x v="25"/>
    <s v="IL"/>
    <s v="Bellwood"/>
    <s v="Chicago"/>
    <n v="2581372"/>
  </r>
  <r>
    <s v="LunaMetrics"/>
    <n v="18"/>
    <x v="13"/>
    <s v="PA"/>
    <s v="Pittsburgh"/>
    <s v="Pittsburgh PA"/>
    <n v="2243653"/>
  </r>
  <r>
    <s v="DXagency"/>
    <n v="40"/>
    <x v="16"/>
    <s v="NJ"/>
    <s v="Edgewater"/>
    <s v="New York City"/>
    <n v="5720000"/>
  </r>
  <r>
    <s v="American Dream Home Improvement"/>
    <n v="150"/>
    <x v="25"/>
    <s v="IL"/>
    <s v="Downers Grove"/>
    <s v="Chicago"/>
    <n v="43264906"/>
  </r>
  <r>
    <s v="Avionte"/>
    <n v="84"/>
    <x v="36"/>
    <s v="MN"/>
    <s v="Eagan"/>
    <s v="Minneapolis"/>
    <n v="8837000"/>
  </r>
  <r>
    <s v="Seismic Audio"/>
    <n v="13"/>
    <x v="42"/>
    <s v="TN"/>
    <s v="Memphis"/>
    <s v="Memphis TN-MS-AR"/>
    <n v="5853304"/>
  </r>
  <r>
    <s v="GWG"/>
    <n v="32"/>
    <x v="36"/>
    <s v="MN"/>
    <s v="Minneapolis"/>
    <s v="Minneapolis"/>
    <n v="33064774"/>
  </r>
  <r>
    <s v="ISHPI"/>
    <n v="175"/>
    <x v="31"/>
    <s v="SC"/>
    <s v="Mount Pleasant"/>
    <s v="Charleston-North Charleston SC"/>
    <n v="22810723"/>
  </r>
  <r>
    <s v="DuChateau Floors"/>
    <n v="48"/>
    <x v="0"/>
    <s v="CA"/>
    <s v="San Diego"/>
    <s v="San Diego"/>
    <n v="35636379"/>
  </r>
  <r>
    <s v="Studio Calico"/>
    <n v="45"/>
    <x v="33"/>
    <s v="KY"/>
    <s v="Bowling Green"/>
    <s v="Bowling Green KY"/>
    <n v="5018444"/>
  </r>
  <r>
    <s v="Krilogy Financial"/>
    <n v="28"/>
    <x v="15"/>
    <s v="MO"/>
    <s v="St. Louis"/>
    <s v="St. Louis MO-IL"/>
    <n v="2510000"/>
  </r>
  <r>
    <s v="ERP Professionals"/>
    <n v="6"/>
    <x v="32"/>
    <s v="GA"/>
    <s v="Woodstock"/>
    <s v="Atlanta"/>
    <n v="7529934"/>
  </r>
  <r>
    <s v="TDBBS"/>
    <n v="87"/>
    <x v="1"/>
    <s v="VA"/>
    <s v="Henrico"/>
    <s v="Richmond VA"/>
    <n v="24078241"/>
  </r>
  <r>
    <s v="Suna Solutions"/>
    <n v="39"/>
    <x v="0"/>
    <s v="CA"/>
    <s v="Walnut Creek"/>
    <s v="San Francisco"/>
    <n v="33601450"/>
  </r>
  <r>
    <s v="Graphics &amp; More"/>
    <n v="11"/>
    <x v="0"/>
    <s v="CA"/>
    <s v="Rancho Cordova"/>
    <s v="Sacramento--Arden-Arcade--Roseville CA"/>
    <n v="2121788"/>
  </r>
  <r>
    <s v="WebpageFX"/>
    <n v="52"/>
    <x v="13"/>
    <s v="PA"/>
    <s v="Harrisburg"/>
    <s v="Harrisburg-Carlisle PA"/>
    <n v="4951797"/>
  </r>
  <r>
    <s v="NikSoft Systems"/>
    <n v="100"/>
    <x v="1"/>
    <s v="VA"/>
    <s v="Reston"/>
    <s v="Washington DC"/>
    <n v="19903000"/>
  </r>
  <r>
    <s v="Intone Networks"/>
    <n v="270"/>
    <x v="16"/>
    <s v="NJ"/>
    <s v="Iselin"/>
    <s v="New York City"/>
    <n v="24706971"/>
  </r>
  <r>
    <s v="G3 Communications"/>
    <n v="32"/>
    <x v="16"/>
    <s v="NJ"/>
    <s v="Hasbrouck Heights"/>
    <s v="New York City"/>
    <n v="3709650"/>
  </r>
  <r>
    <s v="ShopJimmy.com"/>
    <n v="90"/>
    <x v="36"/>
    <s v="MN"/>
    <s v="Burnsville"/>
    <s v="Minneapolis"/>
    <n v="21857840"/>
  </r>
  <r>
    <s v="Affirma"/>
    <n v="125"/>
    <x v="29"/>
    <s v="WA"/>
    <s v="Bellevue"/>
    <s v="Seattle"/>
    <n v="13456456"/>
  </r>
  <r>
    <s v="Square Root"/>
    <n v="26"/>
    <x v="12"/>
    <s v="TX"/>
    <s v="Austin"/>
    <s v="Austin"/>
    <n v="7030663"/>
  </r>
  <r>
    <s v="Network Solutions Provider"/>
    <n v="27"/>
    <x v="0"/>
    <s v="CA"/>
    <s v="Long Beach"/>
    <s v="Los Angeles"/>
    <n v="9676875"/>
  </r>
  <r>
    <s v="Bubba Brands"/>
    <n v="18"/>
    <x v="32"/>
    <s v="GA"/>
    <s v="Atlanta"/>
    <s v="Atlanta"/>
    <n v="38881124"/>
  </r>
  <r>
    <s v="The Select Group"/>
    <n v="159"/>
    <x v="6"/>
    <s v="NC"/>
    <s v="Raleigh"/>
    <s v="Raleigh-Cary NC"/>
    <n v="64369769"/>
  </r>
  <r>
    <s v="Holst Architecture"/>
    <n v="28"/>
    <x v="5"/>
    <s v="OR"/>
    <s v="Portland"/>
    <s v="Portland OR"/>
    <n v="4920031"/>
  </r>
  <r>
    <s v="Dynamic Events"/>
    <n v="44"/>
    <x v="29"/>
    <s v="WA"/>
    <s v="Vancouver"/>
    <s v="Portland OR"/>
    <n v="4473720"/>
  </r>
  <r>
    <s v="Madison Logic"/>
    <n v="55"/>
    <x v="17"/>
    <s v="NY"/>
    <s v="New York"/>
    <s v="New York City"/>
    <n v="18731000"/>
  </r>
  <r>
    <s v="Creminelli Fine Meats"/>
    <n v="38"/>
    <x v="28"/>
    <s v="UT"/>
    <s v="Salt Lake City"/>
    <s v="Salt Lake City"/>
    <n v="9079000"/>
  </r>
  <r>
    <s v="Three Ships"/>
    <n v="20"/>
    <x v="6"/>
    <s v="NC"/>
    <s v="Raleigh"/>
    <s v="Raleigh-Cary NC"/>
    <n v="3156000"/>
  </r>
  <r>
    <s v="Blue Moon Construction"/>
    <n v="5"/>
    <x v="1"/>
    <s v="VA"/>
    <s v="Ashburn"/>
    <s v="Washington DC"/>
    <n v="2395144"/>
  </r>
  <r>
    <s v="Ustream"/>
    <n v="177"/>
    <x v="0"/>
    <s v="CA"/>
    <s v="San Francisco"/>
    <s v="San Francisco"/>
    <n v="21886000"/>
  </r>
  <r>
    <s v="NetProspex"/>
    <n v="115"/>
    <x v="2"/>
    <s v="MA"/>
    <s v="Waltham"/>
    <s v="Boston"/>
    <n v="13623038"/>
  </r>
  <r>
    <s v="CapStar Bank"/>
    <n v="126"/>
    <x v="42"/>
    <s v="TN"/>
    <s v="Nashville"/>
    <s v="Nashville"/>
    <n v="36284000"/>
  </r>
  <r>
    <s v="Convene (New York NY)"/>
    <n v="88"/>
    <x v="17"/>
    <s v="NY"/>
    <s v="New York"/>
    <s v="New York City"/>
    <n v="18567366"/>
  </r>
  <r>
    <s v="Washington Street Properties"/>
    <n v="10"/>
    <x v="17"/>
    <s v="NY"/>
    <s v="Watertown"/>
    <s v="Watertown-Fort Drum NY"/>
    <n v="2209170"/>
  </r>
  <r>
    <s v="The Nerdery"/>
    <n v="457"/>
    <x v="36"/>
    <s v="MN"/>
    <s v="Minneapolis"/>
    <s v="Minneapolis"/>
    <n v="51836106"/>
  </r>
  <r>
    <s v="Copper River IT"/>
    <n v="137"/>
    <x v="1"/>
    <s v="VA"/>
    <s v="Chantilly"/>
    <s v="Washington DC"/>
    <n v="79816792"/>
  </r>
  <r>
    <s v="Alego Health"/>
    <n v="403"/>
    <x v="24"/>
    <s v="OH"/>
    <s v="Westlake"/>
    <s v="Cleveland"/>
    <n v="8708322"/>
  </r>
  <r>
    <s v="First Choice Emergency Rooms"/>
    <n v="837"/>
    <x v="12"/>
    <s v="TX"/>
    <s v="Lewisville"/>
    <s v="Dallas"/>
    <n v="177504226"/>
  </r>
  <r>
    <s v="Home Base Appraisal Management"/>
    <n v="180"/>
    <x v="28"/>
    <s v="UT"/>
    <s v="West Jordan"/>
    <s v="Salt Lake City"/>
    <n v="3347463"/>
  </r>
  <r>
    <s v="Nine Space"/>
    <n v="10"/>
    <x v="0"/>
    <s v="CA"/>
    <s v="City of Industry"/>
    <s v="Los Angeles"/>
    <n v="2613326"/>
  </r>
  <r>
    <s v="Nassau National Cable"/>
    <n v="7"/>
    <x v="17"/>
    <s v="NY"/>
    <s v="Great Neck"/>
    <s v="New York City"/>
    <n v="4170588"/>
  </r>
  <r>
    <s v="Elite Pacific Properties"/>
    <n v="6"/>
    <x v="10"/>
    <s v="HI"/>
    <s v="Honolulu"/>
    <s v="Honolulu HI"/>
    <n v="5582170"/>
  </r>
  <r>
    <s v="School Tech Supply"/>
    <n v="49"/>
    <x v="0"/>
    <s v="CA"/>
    <s v="Westlake Village"/>
    <s v="Los Angeles"/>
    <n v="16729309"/>
  </r>
  <r>
    <s v="Driven Local"/>
    <n v="70"/>
    <x v="17"/>
    <s v="NY"/>
    <s v="Melville"/>
    <s v="New York City"/>
    <n v="9434464"/>
  </r>
  <r>
    <s v="InfoLob Solutions"/>
    <n v="130"/>
    <x v="12"/>
    <s v="TX"/>
    <s v="Irving"/>
    <s v="Dallas"/>
    <n v="14288805"/>
  </r>
  <r>
    <s v="Resonate"/>
    <n v="93"/>
    <x v="1"/>
    <s v="VA"/>
    <s v="Reston"/>
    <s v="Washington DC"/>
    <n v="19196785"/>
  </r>
  <r>
    <s v="Complete Nutrition"/>
    <n v="65"/>
    <x v="40"/>
    <s v="NE"/>
    <s v="Omaha"/>
    <s v="Omaha-Council Bluffs NE-IA"/>
    <n v="95341336"/>
  </r>
  <r>
    <s v="WhenToManage"/>
    <n v="23"/>
    <x v="43"/>
    <s v="CT"/>
    <s v="Norwalk"/>
    <s v="Bridgeport-Stamford-Norwalk CT"/>
    <n v="2059738"/>
  </r>
  <r>
    <s v="MattressInsider.com"/>
    <n v="5"/>
    <x v="7"/>
    <s v="CO"/>
    <s v="Littleton"/>
    <s v="Denver"/>
    <n v="2008257"/>
  </r>
  <r>
    <s v="Digital Operative"/>
    <n v="24"/>
    <x v="0"/>
    <s v="CA"/>
    <s v="San Diego"/>
    <s v="San Diego"/>
    <n v="2196720"/>
  </r>
  <r>
    <s v="AtSite"/>
    <n v="40"/>
    <x v="27"/>
    <s v="DC"/>
    <s v="Washington"/>
    <s v="Washington DC"/>
    <n v="9071000"/>
  </r>
  <r>
    <s v="SouthEnd Exteriors"/>
    <n v="24"/>
    <x v="6"/>
    <s v="NC"/>
    <s v="Charlotte"/>
    <s v="Charlotte"/>
    <n v="20917387"/>
  </r>
  <r>
    <s v="Aleva Stores"/>
    <n v="42"/>
    <x v="18"/>
    <s v="MI"/>
    <s v="Rochester Hills"/>
    <s v="Detroit"/>
    <n v="30333682"/>
  </r>
  <r>
    <s v="i-Connect"/>
    <n v="23"/>
    <x v="1"/>
    <s v="VA"/>
    <s v="Sterling"/>
    <s v="Washington DC"/>
    <n v="4032135"/>
  </r>
  <r>
    <s v="Volver Holdings"/>
    <n v="300"/>
    <x v="13"/>
    <s v="PA"/>
    <s v="Reading"/>
    <s v="Reading PA"/>
    <n v="27169400"/>
  </r>
  <r>
    <s v="Stratagem Group"/>
    <n v="18"/>
    <x v="7"/>
    <s v="CO"/>
    <s v="Arvada"/>
    <s v="Denver"/>
    <n v="2004021"/>
  </r>
  <r>
    <s v="Deegit"/>
    <n v="205"/>
    <x v="25"/>
    <s v="IL"/>
    <s v="Schaumburg"/>
    <s v="Chicago"/>
    <n v="21474036"/>
  </r>
  <r>
    <s v="CharTec"/>
    <n v="40"/>
    <x v="0"/>
    <s v="CA"/>
    <s v="Bakersfield"/>
    <s v="Bakersfield CA"/>
    <n v="10382361"/>
  </r>
  <r>
    <s v="Wellcentive"/>
    <n v="67"/>
    <x v="32"/>
    <s v="GA"/>
    <s v="Roswell"/>
    <s v="Atlanta"/>
    <n v="4058000"/>
  </r>
  <r>
    <s v="R2 Unified Technologies"/>
    <n v="16"/>
    <x v="9"/>
    <s v="FL"/>
    <s v="Boca Raton"/>
    <s v="Miami"/>
    <n v="9020690"/>
  </r>
  <r>
    <s v="AZ Tech Finders"/>
    <n v="11"/>
    <x v="4"/>
    <s v="AZ"/>
    <s v="Phoenix"/>
    <s v="Phoenix"/>
    <n v="2969686"/>
  </r>
  <r>
    <s v="QDI Stone"/>
    <n v="44"/>
    <x v="4"/>
    <s v="AZ"/>
    <s v="Phoenix"/>
    <s v="Phoenix"/>
    <n v="25320844"/>
  </r>
  <r>
    <s v="UpClear"/>
    <n v="12"/>
    <x v="17"/>
    <s v="NY"/>
    <s v="New York"/>
    <s v="New York City"/>
    <n v="2003900"/>
  </r>
  <r>
    <s v="SwimKids Swim Schools"/>
    <n v="248"/>
    <x v="1"/>
    <s v="VA"/>
    <s v="Woodbridge"/>
    <s v="Washington DC"/>
    <n v="5274296"/>
  </r>
  <r>
    <s v="ndVOR Solutions"/>
    <n v="55"/>
    <x v="16"/>
    <s v="NJ"/>
    <s v="Lawrenceville"/>
    <s v="Trenton-Ewing NJ"/>
    <n v="2630000"/>
  </r>
  <r>
    <s v="Insight2Profit"/>
    <n v="40"/>
    <x v="24"/>
    <s v="OH"/>
    <s v="Cleveland"/>
    <s v="Cleveland"/>
    <n v="9306161"/>
  </r>
  <r>
    <s v="ARCO/Murray National Construction"/>
    <n v="58"/>
    <x v="25"/>
    <s v="IL"/>
    <s v="Oakbrook Terrace"/>
    <s v="Chicago"/>
    <n v="128272637"/>
  </r>
  <r>
    <s v="Neighborhood Loans"/>
    <n v="70"/>
    <x v="25"/>
    <s v="IL"/>
    <s v="Lombard"/>
    <s v="Chicago"/>
    <n v="3006321"/>
  </r>
  <r>
    <s v="Rural Sourcing"/>
    <n v="146"/>
    <x v="32"/>
    <s v="GA"/>
    <s v="Atlanta"/>
    <s v="Atlanta"/>
    <n v="11816818"/>
  </r>
  <r>
    <s v="Zoes Kitchen"/>
    <n v="2"/>
    <x v="12"/>
    <s v="TX"/>
    <s v="Plano"/>
    <s v="Dallas"/>
    <n v="116385000"/>
  </r>
  <r>
    <s v="Subzero Engineering"/>
    <n v="0"/>
    <x v="28"/>
    <s v="UT"/>
    <s v="Draper"/>
    <s v="Salt Lake City"/>
    <n v="9429145"/>
  </r>
  <r>
    <s v="Kemp &amp; Ruge Law Group"/>
    <n v="12"/>
    <x v="9"/>
    <s v="FL"/>
    <s v="Trinity"/>
    <s v="Tampa"/>
    <n v="2563084"/>
  </r>
  <r>
    <s v="Gigaom"/>
    <n v="73"/>
    <x v="0"/>
    <s v="CA"/>
    <s v="San Francisco"/>
    <s v="San Francisco"/>
    <n v="14396000"/>
  </r>
  <r>
    <s v="Two95 International"/>
    <n v="95"/>
    <x v="16"/>
    <s v="NJ"/>
    <s v="Cherry Hill"/>
    <s v="Philadelphia"/>
    <n v="5658862"/>
  </r>
  <r>
    <s v="ENow"/>
    <n v="17"/>
    <x v="0"/>
    <s v="CA"/>
    <s v="Corona"/>
    <s v="Riverside-San Bernardino-Ontario CA"/>
    <n v="3136347"/>
  </r>
  <r>
    <s v="123Stores"/>
    <n v="130"/>
    <x v="17"/>
    <s v="NY"/>
    <s v="New York"/>
    <s v="New York City"/>
    <n v="21389220"/>
  </r>
  <r>
    <s v="Appleton Learning"/>
    <n v="14"/>
    <x v="11"/>
    <s v="AL"/>
    <s v="Huntsville"/>
    <s v="Huntsville AL"/>
    <n v="6475677"/>
  </r>
  <r>
    <s v="Bisnow Media"/>
    <n v="70"/>
    <x v="17"/>
    <s v="NY"/>
    <s v="New York"/>
    <s v="New York City"/>
    <n v="13798646"/>
  </r>
  <r>
    <s v="Talmer Bancorp"/>
    <n v="1"/>
    <x v="18"/>
    <s v="MI"/>
    <s v="Troy"/>
    <s v="Detroit"/>
    <n v="179722000"/>
  </r>
  <r>
    <s v="Blue Sky MD"/>
    <n v="29"/>
    <x v="6"/>
    <s v="NC"/>
    <s v="Hendersonville"/>
    <s v="Asheville NC"/>
    <n v="2913888"/>
  </r>
  <r>
    <s v="First Guaranty Mortgage"/>
    <n v="290"/>
    <x v="1"/>
    <s v="VA"/>
    <s v="Tysons Corner"/>
    <s v="Washington DC"/>
    <n v="106359651"/>
  </r>
  <r>
    <s v="Vertek Solutions"/>
    <n v="20"/>
    <x v="42"/>
    <s v="TN"/>
    <s v="Franklin"/>
    <s v="Nashville"/>
    <n v="12500100"/>
  </r>
  <r>
    <s v="Eid Passport"/>
    <n v="247"/>
    <x v="5"/>
    <s v="OR"/>
    <s v="Hillsboro"/>
    <s v="Portland OR"/>
    <n v="39427623"/>
  </r>
  <r>
    <s v="ApplicantPro"/>
    <n v="38"/>
    <x v="28"/>
    <s v="UT"/>
    <s v="Eagle Mountain"/>
    <s v="Provo-Orem UT"/>
    <n v="2809939"/>
  </r>
  <r>
    <s v="Bocchino &amp; Donato"/>
    <n v="47"/>
    <x v="9"/>
    <s v="FL"/>
    <s v="Naples"/>
    <s v="Naples-Marco Island FL"/>
    <n v="2225306"/>
  </r>
  <r>
    <s v="Regulatory &amp; Quality Solutions"/>
    <n v="38"/>
    <x v="13"/>
    <s v="PA"/>
    <s v="Murrysville"/>
    <s v="Pittsburgh PA"/>
    <n v="6140225"/>
  </r>
  <r>
    <s v="Lone Star State Construction"/>
    <n v="13"/>
    <x v="12"/>
    <s v="TX"/>
    <s v="San Antonio"/>
    <s v="San Antonio TX"/>
    <n v="3095449"/>
  </r>
  <r>
    <s v="Chinese American IPA"/>
    <n v="22"/>
    <x v="17"/>
    <s v="NY"/>
    <s v="New York"/>
    <s v="New York City"/>
    <n v="17282000"/>
  </r>
  <r>
    <s v="Infojini"/>
    <n v="64"/>
    <x v="21"/>
    <s v="MD"/>
    <s v="Columbia"/>
    <s v="Baltimore"/>
    <n v="7130013"/>
  </r>
  <r>
    <s v="Clarity Partners"/>
    <n v="80"/>
    <x v="25"/>
    <s v="IL"/>
    <s v="Chicago"/>
    <s v="Chicago"/>
    <n v="10192000"/>
  </r>
  <r>
    <s v="Switchback Group"/>
    <n v="16"/>
    <x v="24"/>
    <s v="OH"/>
    <s v="Richfield"/>
    <s v="Akron OH"/>
    <n v="5194181"/>
  </r>
  <r>
    <s v="AmeriMex Communications"/>
    <n v="30"/>
    <x v="32"/>
    <s v="GA"/>
    <s v="Roswell"/>
    <s v="Atlanta"/>
    <n v="27747946"/>
  </r>
  <r>
    <s v="Daniel Defense"/>
    <n v="222"/>
    <x v="32"/>
    <s v="GA"/>
    <s v="Black Creek"/>
    <s v="Savannah GA"/>
    <n v="55678000"/>
  </r>
  <r>
    <s v="AffiniPay"/>
    <n v="37"/>
    <x v="12"/>
    <s v="TX"/>
    <s v="Austin"/>
    <s v="Austin"/>
    <n v="9455056"/>
  </r>
  <r>
    <s v="Zoosk"/>
    <n v="182"/>
    <x v="0"/>
    <s v="CA"/>
    <s v="San Francisco"/>
    <s v="San Francisco"/>
    <n v="178232000"/>
  </r>
  <r>
    <s v="Boost Technologies"/>
    <n v="65"/>
    <x v="24"/>
    <s v="OH"/>
    <s v="Dayton"/>
    <s v="Dayton OH"/>
    <n v="19532185"/>
  </r>
  <r>
    <s v="Livingly Media"/>
    <n v="48"/>
    <x v="0"/>
    <s v="CA"/>
    <s v="San Carlos"/>
    <s v="San Francisco"/>
    <n v="10587000"/>
  </r>
  <r>
    <s v="Clearview Energy"/>
    <n v="37"/>
    <x v="12"/>
    <s v="TX"/>
    <s v="Dallas"/>
    <s v="Dallas"/>
    <n v="63586323"/>
  </r>
  <r>
    <s v="Jewell Machinery"/>
    <n v="13"/>
    <x v="1"/>
    <s v="VA"/>
    <s v="Rocky Mount"/>
    <s v="Roanoke VA"/>
    <n v="2852694"/>
  </r>
  <r>
    <s v="Eastern Union Funding"/>
    <n v="110"/>
    <x v="17"/>
    <s v="NY"/>
    <s v="Brooklyn"/>
    <s v="New York City"/>
    <n v="13108360"/>
  </r>
  <r>
    <s v="inSegment"/>
    <n v="36"/>
    <x v="2"/>
    <s v="MA"/>
    <s v="Newton"/>
    <s v="Boston"/>
    <n v="5062780"/>
  </r>
  <r>
    <s v="Growth Acceleration Partners"/>
    <n v="168"/>
    <x v="12"/>
    <s v="TX"/>
    <s v="Austin"/>
    <s v="Austin"/>
    <n v="9655969"/>
  </r>
  <r>
    <s v="BlackLine Systems"/>
    <n v="195"/>
    <x v="0"/>
    <s v="CA"/>
    <s v="Los Angeles"/>
    <s v="Los Angeles"/>
    <n v="36557497"/>
  </r>
  <r>
    <s v="Symons Ambulance"/>
    <n v="225"/>
    <x v="0"/>
    <s v="CA"/>
    <s v="San Bernardino"/>
    <s v="Riverside-San Bernardino-Ontario CA"/>
    <n v="5623189"/>
  </r>
  <r>
    <s v="Sovereign Systems"/>
    <n v="34"/>
    <x v="32"/>
    <s v="GA"/>
    <s v="Norcross"/>
    <s v="Atlanta"/>
    <n v="56117945"/>
  </r>
  <r>
    <s v="Succeed Management Solutions"/>
    <n v="35"/>
    <x v="5"/>
    <s v="OR"/>
    <s v="Lake Oswego"/>
    <s v="Portland OR"/>
    <n v="3557824"/>
  </r>
  <r>
    <s v="Kinnser Software"/>
    <n v="135"/>
    <x v="12"/>
    <s v="TX"/>
    <s v="Austin"/>
    <s v="Austin"/>
    <n v="25061241"/>
  </r>
  <r>
    <s v="CTE Logistics"/>
    <n v="13"/>
    <x v="29"/>
    <s v="WA"/>
    <s v="Auburn"/>
    <s v="Seattle"/>
    <n v="3323133"/>
  </r>
  <r>
    <s v="JSL Technologies"/>
    <n v="73"/>
    <x v="0"/>
    <s v="CA"/>
    <s v="Oxnard"/>
    <s v="Oxnard-Thousand Oaks-Ventura CA"/>
    <n v="4424262"/>
  </r>
  <r>
    <s v="HireAHelper"/>
    <n v="15"/>
    <x v="0"/>
    <s v="CA"/>
    <s v="Oceanside"/>
    <s v="San Diego"/>
    <n v="7923830"/>
  </r>
  <r>
    <s v="Rickshaw Bagworks"/>
    <n v="30"/>
    <x v="0"/>
    <s v="CA"/>
    <s v="San Francisco"/>
    <s v="San Francisco"/>
    <n v="2417000"/>
  </r>
  <r>
    <s v="Inspirage"/>
    <n v="210"/>
    <x v="29"/>
    <s v="WA"/>
    <s v="Bellevue"/>
    <s v="Seattle"/>
    <n v="35135000"/>
  </r>
  <r>
    <s v="OnBrand24"/>
    <n v="400"/>
    <x v="2"/>
    <s v="MA"/>
    <s v="Beverly"/>
    <s v="Boston"/>
    <n v="11303125"/>
  </r>
  <r>
    <s v="TrueCar"/>
    <n v="361"/>
    <x v="0"/>
    <s v="CA"/>
    <s v="Santa Monica"/>
    <s v="Los Angeles"/>
    <n v="133958000"/>
  </r>
  <r>
    <s v="Five Star Franchising"/>
    <n v="1000"/>
    <x v="28"/>
    <s v="UT"/>
    <s v="Spanish Fork"/>
    <m/>
    <n v="5881914"/>
  </r>
  <r>
    <s v="Netwrix"/>
    <n v="106"/>
    <x v="0"/>
    <s v="CA"/>
    <s v="Irvine"/>
    <s v="Los Angeles"/>
    <n v="8584176"/>
  </r>
  <r>
    <s v="NAPA Center"/>
    <n v="25"/>
    <x v="0"/>
    <s v="CA"/>
    <s v="Hawthorne"/>
    <s v="Los Angeles"/>
    <n v="2017268"/>
  </r>
  <r>
    <s v="Gibson Athletic"/>
    <n v="85"/>
    <x v="7"/>
    <s v="CO"/>
    <s v="Denver"/>
    <s v="Denver"/>
    <n v="12501084"/>
  </r>
  <r>
    <s v="Surveying and Mapping"/>
    <n v="690"/>
    <x v="12"/>
    <s v="TX"/>
    <s v="Austin"/>
    <s v="Austin"/>
    <n v="127445337"/>
  </r>
  <r>
    <s v="Aldridge"/>
    <n v="41"/>
    <x v="12"/>
    <s v="TX"/>
    <s v="Houston"/>
    <s v="Houston"/>
    <n v="10883730"/>
  </r>
  <r>
    <s v="New Horizon Security Services"/>
    <n v="567"/>
    <x v="1"/>
    <s v="VA"/>
    <s v="Manassas"/>
    <s v="Washington DC"/>
    <n v="15019712"/>
  </r>
  <r>
    <s v="Column Five Media"/>
    <n v="48"/>
    <x v="0"/>
    <s v="CA"/>
    <s v="Newport Beach"/>
    <s v="Los Angeles"/>
    <n v="5508929"/>
  </r>
  <r>
    <s v="Kavaliro"/>
    <n v="300"/>
    <x v="9"/>
    <s v="FL"/>
    <s v="Orlando"/>
    <s v="Orlando FL"/>
    <n v="26468933"/>
  </r>
  <r>
    <s v="e-Cycle"/>
    <n v="76"/>
    <x v="24"/>
    <s v="OH"/>
    <s v="New Albany"/>
    <s v="Columbus OH"/>
    <n v="23015288"/>
  </r>
  <r>
    <s v="Lumitec"/>
    <n v="31"/>
    <x v="9"/>
    <s v="FL"/>
    <s v="Delray Beach"/>
    <s v="Miami"/>
    <n v="7046000"/>
  </r>
  <r>
    <s v="GetWellNetwork"/>
    <n v="222"/>
    <x v="21"/>
    <s v="MD"/>
    <s v="Bethesda"/>
    <s v="Washington DC"/>
    <n v="52129000"/>
  </r>
  <r>
    <s v="Decypher Technologies"/>
    <n v="240"/>
    <x v="12"/>
    <s v="TX"/>
    <s v="San Antonio"/>
    <s v="San Antonio TX"/>
    <n v="18873936"/>
  </r>
  <r>
    <s v="ConnectedLiving"/>
    <n v="30"/>
    <x v="2"/>
    <s v="MA"/>
    <s v="Quincy"/>
    <s v="Boston"/>
    <n v="3974230"/>
  </r>
  <r>
    <s v="Merchandize Liquidators"/>
    <n v="16"/>
    <x v="9"/>
    <s v="FL"/>
    <s v="Miami Gardens"/>
    <s v="Miami"/>
    <n v="7613815"/>
  </r>
  <r>
    <s v="Anserteam Workforce Solutions"/>
    <n v="6"/>
    <x v="12"/>
    <s v="TX"/>
    <s v="Dallas"/>
    <s v="Dallas"/>
    <n v="20936161"/>
  </r>
  <r>
    <s v="Miller/Howard Investments"/>
    <n v="50"/>
    <x v="17"/>
    <s v="NY"/>
    <s v="Woodstock"/>
    <s v="Kingston NY"/>
    <n v="21772812"/>
  </r>
  <r>
    <s v="Late July Organic Snacks"/>
    <n v="20"/>
    <x v="2"/>
    <s v="MA"/>
    <s v="Barnstable"/>
    <s v="Barnstable Town MA"/>
    <n v="28923437"/>
  </r>
  <r>
    <s v="SynCardia Systems"/>
    <n v="78"/>
    <x v="4"/>
    <s v="AZ"/>
    <s v="Tucson"/>
    <s v="Tucson AZ"/>
    <n v="20740776"/>
  </r>
  <r>
    <s v="True North Management Services"/>
    <n v="89"/>
    <x v="15"/>
    <s v="MO"/>
    <s v="Fenton"/>
    <s v="St. Louis MO-IL"/>
    <n v="9908513"/>
  </r>
  <r>
    <s v="AnchorFree"/>
    <n v="75"/>
    <x v="0"/>
    <s v="CA"/>
    <s v="Mountain View"/>
    <s v="San Jose"/>
    <n v="28795523"/>
  </r>
  <r>
    <s v="Intact Technology"/>
    <n v="80"/>
    <x v="21"/>
    <s v="MD"/>
    <s v="Greenbelt"/>
    <s v="Washington DC"/>
    <n v="25829618"/>
  </r>
  <r>
    <s v="Load Delivered Logistics"/>
    <n v="60"/>
    <x v="25"/>
    <s v="IL"/>
    <s v="Chicago"/>
    <s v="Chicago"/>
    <n v="44520155"/>
  </r>
  <r>
    <s v="Tanga"/>
    <n v="30"/>
    <x v="4"/>
    <s v="AZ"/>
    <s v="Chandler"/>
    <m/>
    <n v="17602895"/>
  </r>
  <r>
    <s v="Novasyte"/>
    <n v="100"/>
    <x v="0"/>
    <s v="CA"/>
    <s v="Carlsbad"/>
    <s v="San Diego"/>
    <n v="6252019"/>
  </r>
  <r>
    <s v="WheelsOnsite USA"/>
    <n v="23"/>
    <x v="1"/>
    <s v="VA"/>
    <s v="Sterling"/>
    <s v="Washington DC"/>
    <n v="2005432"/>
  </r>
  <r>
    <s v="HGS Worldwide"/>
    <n v="25"/>
    <x v="1"/>
    <s v="VA"/>
    <s v="Reston"/>
    <s v="Washington DC"/>
    <n v="18179261"/>
  </r>
  <r>
    <s v="Spirit Environmental"/>
    <n v="35"/>
    <x v="12"/>
    <s v="TX"/>
    <s v="Houston"/>
    <s v="Houston"/>
    <n v="5135333"/>
  </r>
  <r>
    <s v="BAA"/>
    <n v="24"/>
    <x v="14"/>
    <s v="IN"/>
    <s v="Columbus"/>
    <s v="Columbus IN"/>
    <n v="2129792"/>
  </r>
  <r>
    <s v="Aquatherm"/>
    <n v="45"/>
    <x v="28"/>
    <s v="UT"/>
    <s v="Lindon"/>
    <s v="Provo-Orem UT"/>
    <n v="21537981"/>
  </r>
  <r>
    <s v="SemiNex"/>
    <n v="5"/>
    <x v="2"/>
    <s v="MA"/>
    <s v="Peabody"/>
    <s v="Boston"/>
    <n v="2460622"/>
  </r>
  <r>
    <s v="Entrance Software"/>
    <n v="58"/>
    <x v="12"/>
    <s v="TX"/>
    <s v="Houston"/>
    <s v="Houston"/>
    <n v="7691718"/>
  </r>
  <r>
    <s v="Skye Associates"/>
    <n v="45"/>
    <x v="21"/>
    <s v="MD"/>
    <s v="Bethesda"/>
    <s v="Washington DC"/>
    <n v="12921103"/>
  </r>
  <r>
    <s v="Communitas Hospitality"/>
    <n v="70"/>
    <x v="32"/>
    <s v="GA"/>
    <s v="Atlanta"/>
    <s v="Atlanta"/>
    <n v="3438000"/>
  </r>
  <r>
    <s v="Advanced Enterprises of NW FL"/>
    <n v="543"/>
    <x v="9"/>
    <s v="FL"/>
    <s v="Mary Esther"/>
    <s v="Fort Walton Beach-Crestview-Destin FL"/>
    <n v="68725301"/>
  </r>
  <r>
    <s v="Cambridge Sound Management"/>
    <n v="35"/>
    <x v="2"/>
    <s v="MA"/>
    <s v="Waltham"/>
    <s v="Boston"/>
    <n v="13115000"/>
  </r>
  <r>
    <s v="Vista Applied Solutions Group"/>
    <n v="62"/>
    <x v="1"/>
    <s v="VA"/>
    <s v="Herndon"/>
    <s v="Washington DC"/>
    <n v="7518252"/>
  </r>
  <r>
    <s v="Trexin Consulting"/>
    <n v="81"/>
    <x v="36"/>
    <s v="MN"/>
    <s v="Minneapolis"/>
    <s v="Minneapolis"/>
    <n v="18091633"/>
  </r>
  <r>
    <s v="You Need A Budget"/>
    <n v="25"/>
    <x v="28"/>
    <s v="UT"/>
    <s v="Lehi"/>
    <s v="Provo-Orem UT"/>
    <n v="4233742"/>
  </r>
  <r>
    <s v="Compass Solutions"/>
    <n v="21"/>
    <x v="27"/>
    <s v="DC"/>
    <s v="Washington"/>
    <s v="Washington DC"/>
    <n v="11793011"/>
  </r>
  <r>
    <s v="MCT Trading"/>
    <n v="50"/>
    <x v="0"/>
    <s v="CA"/>
    <s v="San Diego"/>
    <s v="San Diego"/>
    <n v="9286038"/>
  </r>
  <r>
    <s v="Dynamit"/>
    <n v="43"/>
    <x v="24"/>
    <s v="OH"/>
    <s v="Columbus"/>
    <s v="Columbus OH"/>
    <n v="4892438"/>
  </r>
  <r>
    <s v="Point 2 Point Global Security"/>
    <n v="613"/>
    <x v="12"/>
    <s v="TX"/>
    <s v="Addison"/>
    <s v="Dallas"/>
    <n v="22080000"/>
  </r>
  <r>
    <s v="Alonzo Bacarisse Irvine &amp; Palmer"/>
    <n v="48"/>
    <x v="12"/>
    <s v="TX"/>
    <s v="Houston"/>
    <s v="Houston"/>
    <n v="5025220"/>
  </r>
  <r>
    <s v="Fractal Analytics"/>
    <n v="511"/>
    <x v="0"/>
    <s v="CA"/>
    <s v="San Mateo"/>
    <s v="San Francisco"/>
    <n v="22861016"/>
  </r>
  <r>
    <s v="BAIR Analytics"/>
    <n v="39"/>
    <x v="7"/>
    <s v="CO"/>
    <s v="Highlands Ranch"/>
    <s v="Denver"/>
    <n v="5831677"/>
  </r>
  <r>
    <s v="DirecLogix"/>
    <n v="14"/>
    <x v="9"/>
    <s v="FL"/>
    <s v="Fort Lauderdale"/>
    <s v="Miami"/>
    <n v="4777077"/>
  </r>
  <r>
    <s v="Agio"/>
    <n v="138"/>
    <x v="17"/>
    <s v="NY"/>
    <s v="New York"/>
    <s v="New York City"/>
    <n v="21759035"/>
  </r>
  <r>
    <s v="Granbury Solutions"/>
    <n v="106"/>
    <x v="12"/>
    <s v="TX"/>
    <s v="Grapevine"/>
    <s v="Dallas"/>
    <n v="10251252"/>
  </r>
  <r>
    <s v="VDart"/>
    <n v="231"/>
    <x v="32"/>
    <s v="GA"/>
    <s v="Alpharetta"/>
    <s v="Atlanta"/>
    <n v="31893333"/>
  </r>
  <r>
    <s v="nexVortex"/>
    <n v="32"/>
    <x v="1"/>
    <s v="VA"/>
    <s v="Herndon"/>
    <s v="Washington DC"/>
    <n v="7129925"/>
  </r>
  <r>
    <s v="SEI - Phoenix"/>
    <n v="17"/>
    <x v="4"/>
    <s v="AZ"/>
    <s v="Scottsdale"/>
    <s v="Phoenix"/>
    <n v="3078899"/>
  </r>
  <r>
    <s v="Projé"/>
    <n v="30"/>
    <x v="12"/>
    <s v="TX"/>
    <s v="Humble"/>
    <s v="Chicago"/>
    <n v="7469538"/>
  </r>
  <r>
    <s v="RE/MAX Insight"/>
    <n v="3"/>
    <x v="34"/>
    <s v="NH"/>
    <s v="Salem"/>
    <s v="Boston"/>
    <n v="2613270"/>
  </r>
  <r>
    <s v="ClickAway"/>
    <n v="110"/>
    <x v="0"/>
    <s v="CA"/>
    <s v="Campbell"/>
    <s v="San Jose"/>
    <n v="20390274"/>
  </r>
  <r>
    <s v="Berricle"/>
    <n v="10"/>
    <x v="17"/>
    <s v="NY"/>
    <s v="Whitestone"/>
    <s v="New York City"/>
    <n v="2712729"/>
  </r>
  <r>
    <s v="Mixpo"/>
    <n v="89"/>
    <x v="29"/>
    <s v="WA"/>
    <s v="Seattle"/>
    <s v="Seattle"/>
    <n v="14108000"/>
  </r>
  <r>
    <s v="Freshlunches"/>
    <n v="89"/>
    <x v="0"/>
    <s v="CA"/>
    <s v="Northridge"/>
    <s v="Los Angeles"/>
    <n v="3364619"/>
  </r>
  <r>
    <s v="Schaefer Enterprises"/>
    <n v="11"/>
    <x v="17"/>
    <s v="NY"/>
    <s v="New York"/>
    <s v="New York City"/>
    <n v="6605871"/>
  </r>
  <r>
    <s v="Atlanta Communities Real Estate Brokerage"/>
    <n v="499"/>
    <x v="32"/>
    <s v="GA"/>
    <s v="Marietta"/>
    <s v="Atlanta"/>
    <n v="25363660"/>
  </r>
  <r>
    <s v="Bank Associates Merchant Services"/>
    <n v="3"/>
    <x v="17"/>
    <s v="NY"/>
    <s v="Brooklyn"/>
    <s v="New York City"/>
    <n v="3227200"/>
  </r>
  <r>
    <s v="LPS Integration"/>
    <n v="61"/>
    <x v="42"/>
    <s v="TN"/>
    <s v="Nashville"/>
    <m/>
    <n v="105747923"/>
  </r>
  <r>
    <s v="Provident Trust Group"/>
    <n v="33"/>
    <x v="41"/>
    <s v="NV"/>
    <s v="Las Vegas"/>
    <s v="Las Vegas-Paradise NV"/>
    <n v="6909761"/>
  </r>
  <r>
    <s v="Hard Rock Stone Works"/>
    <n v="48"/>
    <x v="18"/>
    <s v="MI"/>
    <s v="Sterling Heights"/>
    <s v="Detroit"/>
    <n v="8948536"/>
  </r>
  <r>
    <s v="Datalot"/>
    <n v="104"/>
    <x v="17"/>
    <s v="NY"/>
    <s v="Brooklyn"/>
    <s v="New York City"/>
    <n v="20102921"/>
  </r>
  <r>
    <s v="Ob Hospitalist Group"/>
    <n v="329"/>
    <x v="31"/>
    <s v="SC"/>
    <s v="Mauldin"/>
    <s v="Greenville-Mauldin-Easley SC"/>
    <n v="74542441"/>
  </r>
  <r>
    <s v="One Source Networks"/>
    <n v="71"/>
    <x v="12"/>
    <s v="TX"/>
    <s v="Austin"/>
    <s v="Austin"/>
    <n v="51206000"/>
  </r>
  <r>
    <s v="g2 revolution"/>
    <n v="35"/>
    <x v="25"/>
    <s v="IL"/>
    <s v="Lake in the Hills"/>
    <s v="Chicago"/>
    <n v="5629608"/>
  </r>
  <r>
    <s v="Tim O'Brien Homes"/>
    <n v="42"/>
    <x v="19"/>
    <s v="WI"/>
    <s v="Pewaukee"/>
    <s v="Milwaukee-Waukesha-West Allis WI"/>
    <n v="51104373"/>
  </r>
  <r>
    <s v="Decorplanet.com"/>
    <n v="73"/>
    <x v="17"/>
    <s v="NY"/>
    <s v="New York"/>
    <s v="New York City"/>
    <n v="18932000"/>
  </r>
  <r>
    <s v="Greystone Technology Group"/>
    <n v="45"/>
    <x v="7"/>
    <s v="CO"/>
    <s v="Denver"/>
    <s v="Denver"/>
    <n v="3388319"/>
  </r>
  <r>
    <s v="Stop Aging Now"/>
    <n v="25"/>
    <x v="21"/>
    <s v="MD"/>
    <s v="Bethesda"/>
    <s v="Washington DC"/>
    <n v="13821000"/>
  </r>
  <r>
    <s v="The HT Group"/>
    <n v="38"/>
    <x v="12"/>
    <s v="TX"/>
    <s v="Austin"/>
    <s v="Austin"/>
    <n v="13264728"/>
  </r>
  <r>
    <s v="HealthJobsNationwide.com"/>
    <n v="12"/>
    <x v="32"/>
    <s v="GA"/>
    <s v="Woodstock"/>
    <s v="Atlanta"/>
    <n v="3790658"/>
  </r>
  <r>
    <s v="NathanTabor.com"/>
    <n v="150"/>
    <x v="6"/>
    <s v="NC"/>
    <s v="Winston Salem"/>
    <s v="Winston-Salem NC"/>
    <n v="7120932"/>
  </r>
  <r>
    <s v="Wesley Berry Flowers"/>
    <n v="100"/>
    <x v="18"/>
    <s v="MI"/>
    <s v="Commerce Township"/>
    <s v="Detroit"/>
    <n v="40176024"/>
  </r>
  <r>
    <s v="Tasting Table"/>
    <n v="41"/>
    <x v="17"/>
    <s v="NY"/>
    <s v="New York"/>
    <s v="New York City"/>
    <n v="8697262"/>
  </r>
  <r>
    <s v="TYT Network"/>
    <n v="32"/>
    <x v="0"/>
    <s v="CA"/>
    <s v="Culver City"/>
    <s v="Los Angeles"/>
    <n v="4199515"/>
  </r>
  <r>
    <s v="MedResults Network"/>
    <n v="9"/>
    <x v="0"/>
    <s v="CA"/>
    <s v="Huntington Beach"/>
    <s v="Los Angeles"/>
    <n v="3038848"/>
  </r>
  <r>
    <s v="Integrity Services"/>
    <n v="210"/>
    <x v="2"/>
    <s v="MA"/>
    <s v="Stoneham"/>
    <s v="Boston"/>
    <n v="7462156"/>
  </r>
  <r>
    <s v="Design To Delivery"/>
    <n v="52"/>
    <x v="21"/>
    <s v="MD"/>
    <s v="Bethesda"/>
    <s v="Washington DC"/>
    <n v="4824832"/>
  </r>
  <r>
    <s v="Highwire Public Relations"/>
    <n v="36"/>
    <x v="0"/>
    <s v="CA"/>
    <s v="San Francisco"/>
    <s v="San Francisco"/>
    <n v="6022256"/>
  </r>
  <r>
    <s v="Western Window Systems"/>
    <n v="182"/>
    <x v="4"/>
    <s v="AZ"/>
    <s v="Phoenix"/>
    <s v="Phoenix"/>
    <n v="28216000"/>
  </r>
  <r>
    <s v="Access Information Management"/>
    <n v="522"/>
    <x v="0"/>
    <s v="CA"/>
    <s v="Livermore"/>
    <s v="San Francisco"/>
    <n v="108048000"/>
  </r>
  <r>
    <s v="Intuitive Company"/>
    <n v="36"/>
    <x v="13"/>
    <s v="PA"/>
    <s v="Philadelphia"/>
    <s v="Philadelphia"/>
    <n v="7154468"/>
  </r>
  <r>
    <s v="Liberty Alliance"/>
    <n v="45"/>
    <x v="32"/>
    <s v="GA"/>
    <s v="Dallas"/>
    <s v="Atlanta"/>
    <n v="11028935"/>
  </r>
  <r>
    <s v="Revolution Foods"/>
    <n v="1587"/>
    <x v="0"/>
    <s v="CA"/>
    <s v="Oakland"/>
    <s v="San Francisco"/>
    <n v="76527940"/>
  </r>
  <r>
    <s v="InfoSmart Technologies"/>
    <n v="55"/>
    <x v="32"/>
    <s v="GA"/>
    <s v="Suwanee"/>
    <s v="Atlanta"/>
    <n v="2910508"/>
  </r>
  <r>
    <s v="Evolve Bank &amp; Trust"/>
    <n v="663"/>
    <x v="42"/>
    <s v="TN"/>
    <s v="Memphis"/>
    <s v="Memphis TN-MS-AR"/>
    <n v="78692079"/>
  </r>
  <r>
    <s v="SoftNice"/>
    <n v="42"/>
    <x v="13"/>
    <s v="PA"/>
    <s v="Allentown"/>
    <s v="Allentown-Bethlehem-Easton PA-NJ"/>
    <n v="6987700"/>
  </r>
  <r>
    <s v="TeraThink"/>
    <n v="125"/>
    <x v="1"/>
    <s v="VA"/>
    <s v="Reston"/>
    <s v="Washington DC"/>
    <n v="50738654"/>
  </r>
  <r>
    <s v="Advance Financial"/>
    <n v="605"/>
    <x v="42"/>
    <s v="TN"/>
    <s v="Nashville"/>
    <s v="Nashville"/>
    <n v="51876787"/>
  </r>
  <r>
    <s v="Avella Specialty Pharmacy"/>
    <n v="360"/>
    <x v="4"/>
    <s v="AZ"/>
    <s v="Phoenix"/>
    <s v="Phoenix"/>
    <n v="570044305"/>
  </r>
  <r>
    <s v="AdSupply"/>
    <n v="37"/>
    <x v="0"/>
    <s v="CA"/>
    <s v="Culver City"/>
    <s v="Los Angeles"/>
    <n v="9108830"/>
  </r>
  <r>
    <s v="eBusiness Strategies"/>
    <n v="26"/>
    <x v="12"/>
    <s v="TX"/>
    <s v="Houston"/>
    <s v="Houston"/>
    <n v="6015269"/>
  </r>
  <r>
    <s v="OutcomesMTM"/>
    <n v="50"/>
    <x v="22"/>
    <s v="IA"/>
    <s v="West Des Moines"/>
    <s v="Des Moines-West Des Moines IA"/>
    <n v="22523509"/>
  </r>
  <r>
    <s v="Steel Branding"/>
    <n v="31"/>
    <x v="12"/>
    <s v="TX"/>
    <s v="Austin"/>
    <s v="Austin"/>
    <n v="3376150"/>
  </r>
  <r>
    <s v="Teles Properties"/>
    <n v="350"/>
    <x v="0"/>
    <s v="CA"/>
    <s v="Beverly Hills"/>
    <s v="Los Angeles"/>
    <n v="52257956"/>
  </r>
  <r>
    <s v="Industrial Security Solutions"/>
    <n v="11"/>
    <x v="0"/>
    <s v="CA"/>
    <s v="Huntington Beach"/>
    <s v="Los Angeles"/>
    <n v="3670712"/>
  </r>
  <r>
    <s v="Shopoff Realty Investments"/>
    <n v="23"/>
    <x v="0"/>
    <s v="CA"/>
    <s v="Irvine"/>
    <s v="Los Angeles"/>
    <n v="3999922"/>
  </r>
  <r>
    <s v="eVestment"/>
    <n v="201"/>
    <x v="32"/>
    <s v="GA"/>
    <s v="Marietta"/>
    <s v="Atlanta"/>
    <n v="56118000"/>
  </r>
  <r>
    <s v="Netronome"/>
    <n v="220"/>
    <x v="0"/>
    <s v="CA"/>
    <s v="Santa Clara"/>
    <s v="San Jose"/>
    <n v="37791848"/>
  </r>
  <r>
    <s v="Horizon Communications Technologies"/>
    <n v="72"/>
    <x v="0"/>
    <s v="CA"/>
    <s v="Irvine"/>
    <s v="Los Angeles"/>
    <n v="13377904"/>
  </r>
  <r>
    <s v="The MASY Group"/>
    <n v="28"/>
    <x v="1"/>
    <s v="VA"/>
    <s v="Alexandria"/>
    <s v="Washington DC"/>
    <n v="5614501"/>
  </r>
  <r>
    <s v="Pearl Media"/>
    <n v="17"/>
    <x v="16"/>
    <s v="NJ"/>
    <s v="Fairfield"/>
    <s v="New York City"/>
    <n v="15203901"/>
  </r>
  <r>
    <s v="ImageQuest Managed Services"/>
    <n v="17"/>
    <x v="42"/>
    <s v="TN"/>
    <s v="Nashville"/>
    <s v="Nashville"/>
    <n v="4732964"/>
  </r>
  <r>
    <s v="True Source IT"/>
    <n v="30"/>
    <x v="36"/>
    <s v="MN"/>
    <s v="Minneapolis"/>
    <s v="Minneapolis"/>
    <n v="6887840"/>
  </r>
  <r>
    <s v="Pyxl"/>
    <n v="26"/>
    <x v="42"/>
    <s v="TN"/>
    <s v="Knoxville"/>
    <s v="Knoxville TN"/>
    <n v="3620161"/>
  </r>
  <r>
    <s v="TrendHR"/>
    <n v="23"/>
    <x v="12"/>
    <s v="TX"/>
    <s v="Rockwall"/>
    <s v="Dallas"/>
    <n v="159387745"/>
  </r>
  <r>
    <s v="Butterfly Effects"/>
    <n v="370"/>
    <x v="9"/>
    <s v="FL"/>
    <s v="Deerfield Beach"/>
    <s v="Miami"/>
    <n v="9631000"/>
  </r>
  <r>
    <s v="Vision Payment Solutions"/>
    <n v="12"/>
    <x v="3"/>
    <s v="ME"/>
    <s v="Portland"/>
    <s v="Portland-South Portland-Biddeford ME"/>
    <n v="13671662"/>
  </r>
  <r>
    <s v="Emerge Managed Solutions"/>
    <n v="9"/>
    <x v="33"/>
    <s v="KY"/>
    <s v="Erlanger"/>
    <s v="Cincinnati"/>
    <n v="2945871"/>
  </r>
  <r>
    <s v="MacDoc Realty"/>
    <n v="5"/>
    <x v="1"/>
    <s v="VA"/>
    <s v="Fredericksburg"/>
    <s v="Washington DC"/>
    <n v="3224788"/>
  </r>
  <r>
    <s v="BizNet Software"/>
    <n v="41"/>
    <x v="12"/>
    <s v="TX"/>
    <s v="Dallas"/>
    <s v="Dallas"/>
    <n v="6693074"/>
  </r>
  <r>
    <s v="ClickToShop.com"/>
    <n v="22"/>
    <x v="36"/>
    <s v="MN"/>
    <s v="Roseville"/>
    <s v="Minneapolis"/>
    <n v="6169837"/>
  </r>
  <r>
    <s v="PPI Technologies Group"/>
    <n v="45"/>
    <x v="9"/>
    <s v="FL"/>
    <s v="Sarasota"/>
    <s v="Sarasota-Bradenton-Venice FL"/>
    <n v="34250000"/>
  </r>
  <r>
    <s v="CEI Composite Materials"/>
    <n v="30"/>
    <x v="18"/>
    <s v="MI"/>
    <s v="Manchester"/>
    <s v="Jackson MI"/>
    <n v="9090312"/>
  </r>
  <r>
    <s v="Beacon Hill Staffing Group"/>
    <n v="335"/>
    <x v="2"/>
    <s v="MA"/>
    <s v="Boston"/>
    <s v="Boston"/>
    <n v="221938763"/>
  </r>
  <r>
    <s v="Silicus Technologies"/>
    <n v="250"/>
    <x v="12"/>
    <s v="TX"/>
    <s v="Houston"/>
    <s v="Houston"/>
    <n v="6061611"/>
  </r>
  <r>
    <s v="Super Steel"/>
    <n v="336"/>
    <x v="19"/>
    <s v="WI"/>
    <s v="Milwaukee"/>
    <s v="Milwaukee-Waukesha-West Allis WI"/>
    <n v="57068359"/>
  </r>
  <r>
    <s v="Mela Capital Group"/>
    <n v="85"/>
    <x v="9"/>
    <s v="FL"/>
    <s v="Sunrise"/>
    <s v="Miami"/>
    <n v="2551206"/>
  </r>
  <r>
    <s v="Solid Interactive"/>
    <n v="19"/>
    <x v="25"/>
    <s v="IL"/>
    <s v="Elgin"/>
    <s v="Chicago"/>
    <n v="2014000"/>
  </r>
  <r>
    <s v="Enviro Clean Products &amp; Services"/>
    <n v="108"/>
    <x v="23"/>
    <s v="OK"/>
    <s v="Oklahoma City"/>
    <s v="Oklahoma City OK"/>
    <n v="17809737"/>
  </r>
  <r>
    <s v="MicroSystems Automation Group"/>
    <n v="144"/>
    <x v="1"/>
    <s v="VA"/>
    <s v="Falls Church"/>
    <s v="Washington DC"/>
    <n v="20566416"/>
  </r>
  <r>
    <s v="Medical Scribe Systems"/>
    <n v="1600"/>
    <x v="0"/>
    <s v="CA"/>
    <s v="El Segundo"/>
    <s v="Los Angeles"/>
    <n v="17349627"/>
  </r>
  <r>
    <s v="Global Facility Management &amp; Construction"/>
    <n v="125"/>
    <x v="17"/>
    <s v="NY"/>
    <s v="Melville"/>
    <s v="New York City"/>
    <n v="57652000"/>
  </r>
  <r>
    <s v="Ingenious Med"/>
    <n v="120"/>
    <x v="32"/>
    <s v="GA"/>
    <s v="Atlanta"/>
    <s v="Atlanta"/>
    <n v="16131943"/>
  </r>
  <r>
    <s v="Collective Industries"/>
    <n v="36"/>
    <x v="9"/>
    <s v="FL"/>
    <s v="Tampa"/>
    <s v="Tampa"/>
    <n v="5112080"/>
  </r>
  <r>
    <s v="Five9"/>
    <n v="533"/>
    <x v="0"/>
    <s v="CA"/>
    <s v="San Ramon"/>
    <s v="San Francisco"/>
    <n v="84132000"/>
  </r>
  <r>
    <s v="Ammo Brothers"/>
    <n v="60"/>
    <x v="0"/>
    <s v="CA"/>
    <s v="Ontario"/>
    <s v="Riverside-San Bernardino-Ontario CA"/>
    <n v="19708530"/>
  </r>
  <r>
    <s v="Couture Boutique"/>
    <n v="10"/>
    <x v="9"/>
    <s v="FL"/>
    <s v="Tampa"/>
    <s v="Tampa"/>
    <n v="2522880"/>
  </r>
  <r>
    <s v="Mosaic (Renton Washington)"/>
    <n v="221"/>
    <x v="29"/>
    <s v="WA"/>
    <s v="Renton"/>
    <s v="Seattle"/>
    <n v="32115634"/>
  </r>
  <r>
    <s v="360clean"/>
    <n v="300"/>
    <x v="31"/>
    <s v="SC"/>
    <s v="Daniel Island"/>
    <s v="Charleston-North Charleston SC"/>
    <n v="5717897"/>
  </r>
  <r>
    <s v="Apothecary by Design"/>
    <n v="60"/>
    <x v="3"/>
    <s v="ME"/>
    <s v="Portland"/>
    <s v="Portland-South Portland-Biddeford ME"/>
    <n v="32857700"/>
  </r>
  <r>
    <s v="Midtown Consulting Group"/>
    <n v="154"/>
    <x v="32"/>
    <s v="GA"/>
    <s v="Atlanta"/>
    <s v="Atlanta"/>
    <n v="23628500"/>
  </r>
  <r>
    <s v="InfoStretch"/>
    <n v="89"/>
    <x v="0"/>
    <s v="CA"/>
    <s v="Santa Clara"/>
    <s v="San Jose"/>
    <n v="21257300"/>
  </r>
  <r>
    <s v="Ink Studios"/>
    <n v="22"/>
    <x v="0"/>
    <s v="CA"/>
    <s v="Irvine"/>
    <s v="Los Angeles"/>
    <n v="6607351"/>
  </r>
  <r>
    <s v="Innovim"/>
    <n v="120"/>
    <x v="21"/>
    <s v="MD"/>
    <s v="Greenbelt"/>
    <s v="Washington DC"/>
    <n v="14622009"/>
  </r>
  <r>
    <s v="Convergence Consulting Group"/>
    <n v="39"/>
    <x v="9"/>
    <s v="FL"/>
    <s v="Tampa"/>
    <s v="Tampa"/>
    <n v="7469428"/>
  </r>
  <r>
    <s v="CSI Specialty Group"/>
    <n v="15"/>
    <x v="9"/>
    <s v="FL"/>
    <s v="Sanford"/>
    <s v="Orlando FL"/>
    <n v="2218151"/>
  </r>
  <r>
    <s v="Wendel Energy Services"/>
    <n v="27"/>
    <x v="17"/>
    <s v="NY"/>
    <s v="Buffalo"/>
    <s v="Buffalo-Niagara Falls NY"/>
    <n v="25661613"/>
  </r>
  <r>
    <s v="Fieldstone Landscape Services"/>
    <n v="50"/>
    <x v="9"/>
    <s v="FL"/>
    <s v="Clearwater"/>
    <s v="Tampa"/>
    <n v="3721152"/>
  </r>
  <r>
    <s v="Mark Cerrone"/>
    <n v="176"/>
    <x v="17"/>
    <s v="NY"/>
    <s v="Niagara Falls"/>
    <s v="Buffalo-Niagara Falls NY"/>
    <n v="62011409"/>
  </r>
  <r>
    <s v="IP Consulting"/>
    <n v="12"/>
    <x v="18"/>
    <s v="MI"/>
    <s v="Kentwood"/>
    <s v="Grand Rapids-Wyoming MI"/>
    <n v="2427000"/>
  </r>
  <r>
    <s v="Infinity Product Group"/>
    <n v="24"/>
    <x v="45"/>
    <s v="AR"/>
    <s v="Rogers"/>
    <s v="Fayetteville-Springdale-Rogers AR-MO"/>
    <n v="28728439"/>
  </r>
  <r>
    <s v="Carousel Checks"/>
    <n v="88"/>
    <x v="25"/>
    <s v="IL"/>
    <s v="Bridgeview"/>
    <s v="Chicago"/>
    <n v="13038372"/>
  </r>
  <r>
    <s v="Mather Economics"/>
    <n v="23"/>
    <x v="32"/>
    <s v="GA"/>
    <s v="Atlanta"/>
    <s v="Atlanta"/>
    <n v="3646099"/>
  </r>
  <r>
    <s v="Imacuclean Cleaning Services"/>
    <n v="200"/>
    <x v="17"/>
    <s v="NY"/>
    <s v="New York"/>
    <s v="New York City"/>
    <n v="3850247"/>
  </r>
  <r>
    <s v="City Sounds of NY"/>
    <n v="62"/>
    <x v="17"/>
    <s v="NY"/>
    <s v="New York"/>
    <s v="New York City"/>
    <n v="2933840"/>
  </r>
  <r>
    <s v="Anchor Moving &amp; Storage"/>
    <n v="49"/>
    <x v="16"/>
    <s v="NJ"/>
    <s v="Moorestown"/>
    <s v="Philadelphia"/>
    <n v="3008034"/>
  </r>
  <r>
    <s v="The Whitestone Group"/>
    <n v="1224"/>
    <x v="24"/>
    <s v="OH"/>
    <s v="Columbus"/>
    <s v="Columbus OH"/>
    <n v="45714100"/>
  </r>
  <r>
    <s v="Deep Blue Communications"/>
    <n v="44"/>
    <x v="17"/>
    <s v="NY"/>
    <s v="Latham"/>
    <s v="Albany-Schenectady-Troy NY"/>
    <n v="7660279"/>
  </r>
  <r>
    <s v="Commercial Fleet Financing"/>
    <n v="25"/>
    <x v="12"/>
    <s v="TX"/>
    <s v="Carrollton"/>
    <s v="Dallas"/>
    <n v="2403851"/>
  </r>
  <r>
    <s v="JBK Associates International"/>
    <n v="15"/>
    <x v="16"/>
    <s v="NJ"/>
    <s v="Englewood Cliffs"/>
    <s v="New York City"/>
    <n v="3850054"/>
  </r>
  <r>
    <s v="GadellNet Consulting Services"/>
    <n v="29"/>
    <x v="15"/>
    <s v="MO"/>
    <s v="St. Louis"/>
    <s v="St. Louis MO-IL"/>
    <n v="2687062"/>
  </r>
  <r>
    <s v="Infusionsoft"/>
    <n v="442"/>
    <x v="4"/>
    <s v="AZ"/>
    <s v="Chandler"/>
    <m/>
    <n v="56753547"/>
  </r>
  <r>
    <s v="Time Definite Services"/>
    <n v="48"/>
    <x v="25"/>
    <s v="IL"/>
    <s v="Elgin"/>
    <s v="Chicago"/>
    <n v="33255437"/>
  </r>
  <r>
    <s v="Nexcess.net"/>
    <n v="92"/>
    <x v="18"/>
    <s v="MI"/>
    <s v="Southfield"/>
    <s v="Detroit"/>
    <n v="11747735"/>
  </r>
  <r>
    <s v="Viverae"/>
    <n v="230"/>
    <x v="12"/>
    <s v="TX"/>
    <s v="Dallas"/>
    <s v="Dallas"/>
    <n v="26675534"/>
  </r>
  <r>
    <s v="Bluegrass Supply Chain Services"/>
    <n v="245"/>
    <x v="33"/>
    <s v="KY"/>
    <s v="Bowling Green"/>
    <s v="Bowling Green KY"/>
    <n v="17279479"/>
  </r>
  <r>
    <s v="Mondo"/>
    <n v="150"/>
    <x v="17"/>
    <s v="NY"/>
    <s v="New York"/>
    <s v="New York City"/>
    <n v="53701000"/>
  </r>
  <r>
    <s v="Syneren Technologies"/>
    <n v="125"/>
    <x v="21"/>
    <s v="MD"/>
    <s v="College Park"/>
    <s v="Washington DC"/>
    <n v="13530000"/>
  </r>
  <r>
    <s v="Triose"/>
    <n v="39"/>
    <x v="13"/>
    <s v="PA"/>
    <s v="Shillington"/>
    <s v="Reading PA"/>
    <n v="23978203"/>
  </r>
  <r>
    <s v="Metanexgen"/>
    <n v="88"/>
    <x v="13"/>
    <s v="PA"/>
    <s v="Blue Bell"/>
    <s v="Philadelphia"/>
    <n v="27119881"/>
  </r>
  <r>
    <s v="PITSS America"/>
    <n v="15"/>
    <x v="18"/>
    <s v="MI"/>
    <s v="Troy"/>
    <s v="Detroit"/>
    <n v="2740103"/>
  </r>
  <r>
    <s v="Roland Technology Group"/>
    <n v="28"/>
    <x v="12"/>
    <s v="TX"/>
    <s v="Plano"/>
    <s v="Houston"/>
    <n v="3322119"/>
  </r>
  <r>
    <s v="Delaware Resource Group/Busey Group"/>
    <n v="661"/>
    <x v="23"/>
    <s v="OK"/>
    <s v="Oklahoma City"/>
    <s v="Oklahoma City OK"/>
    <n v="77712337"/>
  </r>
  <r>
    <s v="Health Plan One"/>
    <n v="250"/>
    <x v="43"/>
    <s v="CT"/>
    <s v="Shelton"/>
    <s v="Bridgeport-Stamford-Norwalk CT"/>
    <n v="21121000"/>
  </r>
  <r>
    <s v="GB Investments"/>
    <n v="19"/>
    <x v="32"/>
    <s v="GA"/>
    <s v="Kennesaw"/>
    <s v="Atlanta"/>
    <n v="31633834"/>
  </r>
  <r>
    <s v="Strategic Delivery Solutions"/>
    <n v="60"/>
    <x v="17"/>
    <s v="NY"/>
    <s v="Farmingdale"/>
    <s v="New York City"/>
    <n v="30756149"/>
  </r>
  <r>
    <s v="Sigma Fasteners"/>
    <n v="66"/>
    <x v="12"/>
    <s v="TX"/>
    <s v="Houston"/>
    <s v="Houston"/>
    <n v="17731759"/>
  </r>
  <r>
    <s v="Velocify"/>
    <n v="138"/>
    <x v="0"/>
    <s v="CA"/>
    <s v="El Segundo"/>
    <s v="Los Angeles"/>
    <n v="29614000"/>
  </r>
  <r>
    <s v="Hoffman Instrumentation Supply"/>
    <n v="14"/>
    <x v="5"/>
    <s v="OR"/>
    <s v="Hillsboro"/>
    <s v="Portland OR"/>
    <n v="6980000"/>
  </r>
  <r>
    <s v="Bravo Wellness"/>
    <n v="133"/>
    <x v="24"/>
    <s v="OH"/>
    <s v="Cleveland"/>
    <s v="Cleveland"/>
    <n v="19730921"/>
  </r>
  <r>
    <s v="Ignite Social Media"/>
    <n v="114"/>
    <x v="6"/>
    <s v="NC"/>
    <s v="Cary"/>
    <s v="Raleigh-Cary NC"/>
    <n v="14059595"/>
  </r>
  <r>
    <s v="RealTruck.com"/>
    <n v="67"/>
    <x v="48"/>
    <s v="ND"/>
    <s v="Jamestown"/>
    <s v="Jamestown ND"/>
    <n v="27498574"/>
  </r>
  <r>
    <s v="Magic Hat Consulting"/>
    <n v="65"/>
    <x v="13"/>
    <s v="PA"/>
    <s v="Fort Washington"/>
    <s v="Philadelphia"/>
    <n v="11024102"/>
  </r>
  <r>
    <s v="PowerOne"/>
    <n v="6"/>
    <x v="13"/>
    <s v="PA"/>
    <s v="Perkasie"/>
    <s v="Philadelphia"/>
    <n v="2138257"/>
  </r>
  <r>
    <s v="United Bank Card"/>
    <n v="330"/>
    <x v="13"/>
    <s v="PA"/>
    <s v="Allentown"/>
    <s v="Allentown-Bethlehem-Easton PA-NJ"/>
    <n v="230450792"/>
  </r>
  <r>
    <s v="TopGolf"/>
    <n v="2146"/>
    <x v="12"/>
    <s v="TX"/>
    <s v="Dallas"/>
    <s v="Dallas"/>
    <n v="95237075"/>
  </r>
  <r>
    <s v="Orion Security Solutions"/>
    <n v="28"/>
    <x v="23"/>
    <s v="OK"/>
    <s v="Oklahoma City"/>
    <s v="Oklahoma City OK"/>
    <n v="5279829"/>
  </r>
  <r>
    <s v="GlobalVise"/>
    <n v="10"/>
    <x v="9"/>
    <s v="FL"/>
    <s v="Tampa"/>
    <s v="Tampa"/>
    <n v="2248673"/>
  </r>
  <r>
    <s v="BBI Technologies"/>
    <n v="53"/>
    <x v="0"/>
    <s v="CA"/>
    <s v="Santa Clara"/>
    <s v="San Jose"/>
    <n v="4300746"/>
  </r>
  <r>
    <s v="Add3"/>
    <n v="30"/>
    <x v="29"/>
    <s v="WA"/>
    <s v="Seattle"/>
    <s v="Seattle"/>
    <n v="6876975"/>
  </r>
  <r>
    <s v="Zenetex"/>
    <n v="441"/>
    <x v="1"/>
    <s v="VA"/>
    <s v="Herndon"/>
    <s v="Washington DC"/>
    <n v="50265759"/>
  </r>
  <r>
    <s v="Clarity Solution Group"/>
    <n v="169"/>
    <x v="25"/>
    <s v="IL"/>
    <s v="Chicago"/>
    <s v="Chicago"/>
    <n v="49365052"/>
  </r>
  <r>
    <s v="Information Technology Professionals"/>
    <n v="20"/>
    <x v="19"/>
    <s v="WI"/>
    <s v="Madison"/>
    <s v="Madison WI"/>
    <n v="2959974"/>
  </r>
  <r>
    <s v="Alligator Performance"/>
    <n v="23"/>
    <x v="30"/>
    <s v="ID"/>
    <s v="Coeur d'Alene"/>
    <s v="Coeur d'Alene ID"/>
    <n v="16795796"/>
  </r>
  <r>
    <s v="Coyote Logistics"/>
    <n v="1257"/>
    <x v="25"/>
    <s v="IL"/>
    <s v="Chicago"/>
    <s v="Chicago"/>
    <n v="1047132000"/>
  </r>
  <r>
    <s v="TE21"/>
    <n v="43"/>
    <x v="31"/>
    <s v="SC"/>
    <s v="Charleston"/>
    <s v="Charleston-North Charleston SC"/>
    <n v="7503700"/>
  </r>
  <r>
    <s v="No Limit Agency"/>
    <n v="24"/>
    <x v="25"/>
    <s v="IL"/>
    <s v="Chicago"/>
    <s v="Chicago"/>
    <n v="2882043"/>
  </r>
  <r>
    <s v="Mainstream Boutique"/>
    <n v="195"/>
    <x v="36"/>
    <s v="MN"/>
    <s v="Minneapolis"/>
    <s v="Minneapolis"/>
    <n v="11342064"/>
  </r>
  <r>
    <s v="Tech-Flo Consulting"/>
    <n v="16"/>
    <x v="12"/>
    <s v="TX"/>
    <s v="Conroe"/>
    <s v="Houston"/>
    <n v="5682747"/>
  </r>
  <r>
    <s v="Blade HQ"/>
    <n v="47"/>
    <x v="28"/>
    <s v="UT"/>
    <s v="Lehi"/>
    <s v="Provo-Orem UT"/>
    <n v="17644091"/>
  </r>
  <r>
    <s v="ESC Services"/>
    <n v="35"/>
    <x v="19"/>
    <s v="WI"/>
    <s v="Franklin"/>
    <s v="Milwaukee-Waukesha-West Allis WI"/>
    <n v="5704340"/>
  </r>
  <r>
    <s v="Scorpion Design"/>
    <n v="136"/>
    <x v="0"/>
    <s v="CA"/>
    <s v="Valencia"/>
    <s v="Los Angeles"/>
    <n v="26056913"/>
  </r>
  <r>
    <s v="Triumph Services"/>
    <n v="45"/>
    <x v="1"/>
    <s v="VA"/>
    <s v="Glen Allen"/>
    <s v="Richmond VA"/>
    <n v="2852634"/>
  </r>
  <r>
    <s v="Bongo International"/>
    <n v="60"/>
    <x v="9"/>
    <s v="FL"/>
    <s v="St. Petersburg"/>
    <s v="Tampa"/>
    <n v="15667236"/>
  </r>
  <r>
    <s v="Legal Copy Services"/>
    <n v="52"/>
    <x v="18"/>
    <s v="MI"/>
    <s v="Grand Rapids"/>
    <s v="Grand Rapids-Wyoming MI"/>
    <n v="8133728"/>
  </r>
  <r>
    <s v="NIMBL"/>
    <n v="50"/>
    <x v="7"/>
    <s v="CO"/>
    <s v="Denver"/>
    <s v="Denver"/>
    <n v="13009752"/>
  </r>
  <r>
    <s v="InfoObjects"/>
    <n v="55"/>
    <x v="0"/>
    <s v="CA"/>
    <s v="Santa Clara"/>
    <s v="San Jose"/>
    <n v="8520144"/>
  </r>
  <r>
    <s v="Mediarevo"/>
    <n v="17"/>
    <x v="16"/>
    <s v="NJ"/>
    <s v="Edgewater"/>
    <s v="New York City"/>
    <n v="2669113"/>
  </r>
  <r>
    <s v="Roofing By Curry"/>
    <n v="95"/>
    <x v="9"/>
    <s v="FL"/>
    <s v="Sarasota"/>
    <s v="Sarasota-Bradenton-Venice FL"/>
    <n v="12170014"/>
  </r>
  <r>
    <s v="Thousand Hills Cattle Company"/>
    <n v="9"/>
    <x v="36"/>
    <s v="MN"/>
    <s v="Cannon Falls"/>
    <s v="Minneapolis"/>
    <n v="11267323"/>
  </r>
  <r>
    <s v="WideNet Consulting Group"/>
    <n v="126"/>
    <x v="29"/>
    <s v="WA"/>
    <s v="Bellevue"/>
    <m/>
    <n v="17466081"/>
  </r>
  <r>
    <s v="ImportLA"/>
    <n v="30"/>
    <x v="0"/>
    <s v="CA"/>
    <s v="Baldwin Park"/>
    <s v="Los Angeles"/>
    <n v="10696987"/>
  </r>
  <r>
    <s v="Data Hardware Depot"/>
    <n v="21"/>
    <x v="0"/>
    <s v="CA"/>
    <s v="Santa Barbara"/>
    <s v="Santa Barbara-Santa Maria-Goleta CA"/>
    <n v="15538150"/>
  </r>
  <r>
    <s v="SalesFactory + Woodbine"/>
    <n v="39"/>
    <x v="6"/>
    <s v="NC"/>
    <s v="Greensboro"/>
    <s v="Greensboro-High Point NC"/>
    <n v="6851993"/>
  </r>
  <r>
    <s v="Digital Media Solutions"/>
    <n v="40"/>
    <x v="9"/>
    <s v="FL"/>
    <s v="Clearwater"/>
    <s v="Tampa"/>
    <n v="21024000"/>
  </r>
  <r>
    <s v="PhishLabs"/>
    <n v="31"/>
    <x v="31"/>
    <s v="SC"/>
    <s v="Charleston"/>
    <s v="Charleston-North Charleston SC"/>
    <n v="2404915"/>
  </r>
  <r>
    <s v="AVT Simulation"/>
    <n v="100"/>
    <x v="9"/>
    <s v="FL"/>
    <s v="Orlando"/>
    <s v="Orlando FL"/>
    <n v="18042000"/>
  </r>
  <r>
    <s v="Venus Construction Company"/>
    <n v="120"/>
    <x v="12"/>
    <s v="TX"/>
    <s v="Mansfield"/>
    <s v="Dallas"/>
    <n v="17921775"/>
  </r>
  <r>
    <s v="Developertown"/>
    <n v="25"/>
    <x v="14"/>
    <s v="IN"/>
    <s v="Indianapolis"/>
    <s v="Indianapolis IN"/>
    <n v="3044885"/>
  </r>
  <r>
    <s v="BEW Global"/>
    <n v="66"/>
    <x v="7"/>
    <s v="CO"/>
    <s v="Greenwood Village"/>
    <s v="Denver"/>
    <n v="12188000"/>
  </r>
  <r>
    <s v="DealerOn"/>
    <n v="67"/>
    <x v="21"/>
    <s v="MD"/>
    <s v="Derwood"/>
    <s v="Washington DC"/>
    <n v="8536735"/>
  </r>
  <r>
    <s v="Valbin Corporation"/>
    <n v="760"/>
    <x v="21"/>
    <s v="MD"/>
    <s v="Bethesda"/>
    <s v="Washington DC"/>
    <n v="15017671"/>
  </r>
  <r>
    <s v="ExecuTech Lease Group"/>
    <n v="5"/>
    <x v="29"/>
    <s v="WA"/>
    <s v="Vancouver"/>
    <s v="Portland OR"/>
    <n v="4596241"/>
  </r>
  <r>
    <s v="LoadMatch Logistics"/>
    <n v="24"/>
    <x v="6"/>
    <s v="NC"/>
    <s v="Wilmington"/>
    <s v="Wilmington NC"/>
    <n v="21212677"/>
  </r>
  <r>
    <s v="Think Finance"/>
    <n v="430"/>
    <x v="12"/>
    <s v="TX"/>
    <s v="Fort Worth"/>
    <s v="Dallas"/>
    <n v="687690000"/>
  </r>
  <r>
    <s v="RTM &amp; Associates"/>
    <n v="42"/>
    <x v="25"/>
    <s v="IL"/>
    <s v="South Barrington"/>
    <s v="Chicago"/>
    <n v="5510406"/>
  </r>
  <r>
    <s v="Biomatrica"/>
    <n v="23"/>
    <x v="0"/>
    <s v="CA"/>
    <s v="San Diego"/>
    <s v="San Diego"/>
    <n v="3009000"/>
  </r>
  <r>
    <s v="Perfect Bar"/>
    <n v="50"/>
    <x v="0"/>
    <s v="CA"/>
    <s v="San Diego"/>
    <s v="San Diego"/>
    <n v="6588258"/>
  </r>
  <r>
    <s v="Quantum Health"/>
    <n v="332"/>
    <x v="24"/>
    <s v="OH"/>
    <s v="Columbus"/>
    <s v="Columbus OH"/>
    <n v="40939935"/>
  </r>
  <r>
    <s v="Nuventra Pharma Sciences"/>
    <n v="20"/>
    <x v="6"/>
    <s v="NC"/>
    <s v="Durham"/>
    <s v="Durham NC"/>
    <n v="2979189"/>
  </r>
  <r>
    <s v="Saturn Infotech"/>
    <n v="150"/>
    <x v="13"/>
    <s v="PA"/>
    <s v="North Wales"/>
    <s v="Philadelphia"/>
    <n v="11989780"/>
  </r>
  <r>
    <s v="The MHG Group"/>
    <n v="400"/>
    <x v="1"/>
    <s v="VA"/>
    <s v="Falls Church"/>
    <s v="Washington DC"/>
    <n v="13194506"/>
  </r>
  <r>
    <s v="Sportech"/>
    <n v="185"/>
    <x v="36"/>
    <s v="MN"/>
    <s v="Elk River"/>
    <s v="Minneapolis"/>
    <n v="60777471"/>
  </r>
  <r>
    <s v="SASid"/>
    <n v="34"/>
    <x v="19"/>
    <s v="WI"/>
    <s v="Janesville"/>
    <s v="Janesville WI"/>
    <n v="7007428"/>
  </r>
  <r>
    <s v="The Kingston Group"/>
    <n v="10"/>
    <x v="42"/>
    <s v="TN"/>
    <s v="Nashville"/>
    <s v="Nashville"/>
    <n v="3958661"/>
  </r>
  <r>
    <s v="Source Mantra"/>
    <n v="50"/>
    <x v="16"/>
    <s v="NJ"/>
    <s v="South Plainfield"/>
    <s v="New York City"/>
    <n v="3999665"/>
  </r>
  <r>
    <s v="Andromeda Systems"/>
    <n v="185"/>
    <x v="1"/>
    <s v="VA"/>
    <s v="Virginia Beach"/>
    <s v="Virginia Beach-Norfolk-Newport News VA-NC"/>
    <n v="20871148"/>
  </r>
  <r>
    <s v="Lextech Global Services"/>
    <n v="45"/>
    <x v="25"/>
    <s v="IL"/>
    <s v="Lisle"/>
    <s v="Chicago"/>
    <n v="7835000"/>
  </r>
  <r>
    <s v="MedTouch"/>
    <n v="50"/>
    <x v="2"/>
    <s v="MA"/>
    <s v="Cambridge"/>
    <s v="Boston"/>
    <n v="8193892"/>
  </r>
  <r>
    <s v="Cyber Group"/>
    <n v="26"/>
    <x v="12"/>
    <s v="TX"/>
    <s v="Dallas"/>
    <s v="Dallas"/>
    <n v="4955495"/>
  </r>
  <r>
    <s v="iPower Technologies"/>
    <n v="15"/>
    <x v="9"/>
    <s v="FL"/>
    <s v="Boca Raton"/>
    <s v="Miami"/>
    <n v="2302463"/>
  </r>
  <r>
    <s v="Abacus N Bytes"/>
    <n v="55"/>
    <x v="21"/>
    <s v="MD"/>
    <s v="Rockville"/>
    <s v="Washington DC"/>
    <n v="4939070"/>
  </r>
  <r>
    <s v="Quick Left"/>
    <n v="25"/>
    <x v="7"/>
    <s v="CO"/>
    <s v="Boulder"/>
    <s v="Boulder CO"/>
    <n v="3475000"/>
  </r>
  <r>
    <s v="Bear Construction Company"/>
    <n v="175"/>
    <x v="25"/>
    <s v="IL"/>
    <s v="Rolling Meadows"/>
    <s v="Chicago"/>
    <n v="132595158"/>
  </r>
  <r>
    <s v="Bruce Clay"/>
    <n v="38"/>
    <x v="0"/>
    <s v="CA"/>
    <s v="Moorpark"/>
    <s v="Oxnard-Thousand Oaks-Ventura CA"/>
    <n v="13604638"/>
  </r>
  <r>
    <s v="Bhava Communications"/>
    <n v="17"/>
    <x v="0"/>
    <s v="CA"/>
    <s v="Emeryville"/>
    <s v="San Francisco"/>
    <n v="2773845"/>
  </r>
  <r>
    <s v="Phoenix Business"/>
    <n v="50"/>
    <x v="12"/>
    <s v="TX"/>
    <s v="Haltom City"/>
    <s v="Dallas"/>
    <n v="20538957"/>
  </r>
  <r>
    <s v="Torch Technologies"/>
    <n v="326"/>
    <x v="11"/>
    <s v="AL"/>
    <s v="Huntsville"/>
    <s v="Huntsville AL"/>
    <n v="154729586"/>
  </r>
  <r>
    <s v="THMotorsports"/>
    <n v="28"/>
    <x v="25"/>
    <s v="IL"/>
    <s v="Morton Grove"/>
    <s v="Chicago"/>
    <n v="9088787"/>
  </r>
  <r>
    <s v="Digital Marketing Services"/>
    <n v="20"/>
    <x v="11"/>
    <s v="AL"/>
    <s v="Birmingham"/>
    <s v="Birmingham-Hoover AL"/>
    <n v="3006722"/>
  </r>
  <r>
    <s v="Lead IT"/>
    <n v="278"/>
    <x v="25"/>
    <s v="IL"/>
    <s v="Springfield"/>
    <s v="Springfield IL"/>
    <n v="26620385"/>
  </r>
  <r>
    <s v="FCB Financial Holdings"/>
    <n v="640"/>
    <x v="9"/>
    <s v="FL"/>
    <s v="Weston"/>
    <s v="Miami"/>
    <n v="145263000"/>
  </r>
  <r>
    <s v="Fundraising For A Cause"/>
    <n v="16"/>
    <x v="9"/>
    <s v="FL"/>
    <s v="Tampa"/>
    <s v="Tampa"/>
    <n v="2213871"/>
  </r>
  <r>
    <s v="Open Dental Software"/>
    <n v="46"/>
    <x v="5"/>
    <s v="OR"/>
    <s v="Salem"/>
    <s v="Salem OR"/>
    <n v="4497419"/>
  </r>
  <r>
    <s v="Mad Mimi"/>
    <n v="40"/>
    <x v="17"/>
    <s v="NY"/>
    <s v="New York"/>
    <s v="New York City"/>
    <n v="6938497"/>
  </r>
  <r>
    <s v="Mortgage Returns"/>
    <n v="40"/>
    <x v="15"/>
    <s v="MO"/>
    <s v="St. Louis"/>
    <s v="St. Louis MO-IL"/>
    <n v="5735000"/>
  </r>
  <r>
    <s v="Case Snow Management"/>
    <n v="324"/>
    <x v="2"/>
    <s v="MA"/>
    <s v="Attleboro Falls"/>
    <s v="Providence-New Bedford-Fall River RI-MA"/>
    <n v="8682000"/>
  </r>
  <r>
    <s v="Davis Transportation Services"/>
    <n v="10"/>
    <x v="2"/>
    <s v="MA"/>
    <s v="Marlborough"/>
    <s v="Boston"/>
    <n v="6937703"/>
  </r>
  <r>
    <s v="GO Auto Recycling"/>
    <n v="35"/>
    <x v="9"/>
    <s v="FL"/>
    <s v="Jacksonville"/>
    <s v="Jacksonville FL"/>
    <n v="8265956"/>
  </r>
  <r>
    <s v="Antenna"/>
    <n v="40"/>
    <x v="36"/>
    <s v="MN"/>
    <s v="Minneapolis"/>
    <s v="Minneapolis"/>
    <n v="3704000"/>
  </r>
  <r>
    <s v="Gazelle Transportation"/>
    <n v="439"/>
    <x v="0"/>
    <s v="CA"/>
    <s v="Bakersfield"/>
    <s v="Bakersfield CA"/>
    <n v="59714870"/>
  </r>
  <r>
    <s v="Kona Ice"/>
    <n v="26"/>
    <x v="33"/>
    <s v="KY"/>
    <s v="Florence"/>
    <s v="Cincinnati"/>
    <n v="16397923"/>
  </r>
  <r>
    <s v="Market Street Solutions"/>
    <n v="25"/>
    <x v="42"/>
    <s v="TN"/>
    <s v="Chattanooga"/>
    <s v="Chattanooga TN-GA"/>
    <n v="7006951"/>
  </r>
  <r>
    <s v="Viva Railings"/>
    <n v="23"/>
    <x v="12"/>
    <s v="TX"/>
    <s v="Carrollton"/>
    <s v="Dallas"/>
    <n v="8289060"/>
  </r>
  <r>
    <s v="Gateway Mortgage Group"/>
    <n v="403"/>
    <x v="23"/>
    <s v="OK"/>
    <s v="Tulsa"/>
    <s v="Tulsa OK"/>
    <n v="74381000"/>
  </r>
  <r>
    <s v="Chemline"/>
    <n v="49"/>
    <x v="15"/>
    <s v="MO"/>
    <s v="St. Louis"/>
    <s v="St. Louis MO-IL"/>
    <n v="39083796"/>
  </r>
  <r>
    <s v="Impact Financial Systems"/>
    <n v="21"/>
    <x v="6"/>
    <s v="NC"/>
    <s v="Davidson"/>
    <s v="Charlotte"/>
    <n v="4809974"/>
  </r>
  <r>
    <s v="Customer Contact Services"/>
    <n v="138"/>
    <x v="36"/>
    <s v="MN"/>
    <s v="Eden Prairie"/>
    <s v="Minneapolis"/>
    <n v="5232085"/>
  </r>
  <r>
    <s v="Redcom Design &amp; Construction"/>
    <n v="38"/>
    <x v="16"/>
    <s v="NJ"/>
    <s v="Westfield"/>
    <s v="New York City"/>
    <n v="23780094"/>
  </r>
  <r>
    <s v="BioAgilytix Labs"/>
    <n v="59"/>
    <x v="6"/>
    <s v="NC"/>
    <s v="Durham"/>
    <s v="Durham NC"/>
    <n v="17088000"/>
  </r>
  <r>
    <s v="IntraLogic Solutions"/>
    <n v="41"/>
    <x v="17"/>
    <s v="NY"/>
    <s v="Massapequa"/>
    <s v="New York City"/>
    <n v="6188003"/>
  </r>
  <r>
    <s v="The Infinity Resource Group"/>
    <n v="1"/>
    <x v="42"/>
    <s v="TN"/>
    <s v="Brentwood"/>
    <s v="Nashville"/>
    <n v="2103000"/>
  </r>
  <r>
    <s v="Netpace"/>
    <n v="59"/>
    <x v="0"/>
    <s v="CA"/>
    <s v="San Ramon"/>
    <s v="San Francisco"/>
    <n v="11961999"/>
  </r>
  <r>
    <s v="Digiday"/>
    <n v="27"/>
    <x v="17"/>
    <s v="NY"/>
    <s v="New York"/>
    <s v="New York City"/>
    <n v="5662319"/>
  </r>
  <r>
    <s v="Rogers Software Development"/>
    <n v="80"/>
    <x v="4"/>
    <s v="AZ"/>
    <s v="Chandler"/>
    <s v="Phoenix"/>
    <n v="6705325"/>
  </r>
  <r>
    <s v="PhysicianOne Urgent Care"/>
    <n v="117"/>
    <x v="43"/>
    <s v="CT"/>
    <s v="Brookfield"/>
    <s v="Bridgeport-Stamford-Norwalk CT"/>
    <n v="6975506"/>
  </r>
  <r>
    <s v="nfrastructure"/>
    <n v="278"/>
    <x v="17"/>
    <s v="NY"/>
    <s v="Clifton Park"/>
    <s v="Albany-Schenectady-Troy NY"/>
    <n v="70037502"/>
  </r>
  <r>
    <s v="TGG Accounting"/>
    <n v="58"/>
    <x v="0"/>
    <s v="CA"/>
    <s v="San Diego"/>
    <s v="San Diego"/>
    <n v="5216173"/>
  </r>
  <r>
    <s v="Magellan Search &amp; Staffing"/>
    <n v="85"/>
    <x v="13"/>
    <s v="PA"/>
    <s v="Philadelphia"/>
    <s v="Philadelphia"/>
    <n v="8104000"/>
  </r>
  <r>
    <s v="MARS IT"/>
    <n v="25"/>
    <x v="19"/>
    <s v="WI"/>
    <s v="Wauwatosa"/>
    <s v="Milwaukee-Waukesha-West Allis WI"/>
    <n v="5281501"/>
  </r>
  <r>
    <s v="Sentek Global"/>
    <n v="124"/>
    <x v="0"/>
    <s v="CA"/>
    <s v="San Diego"/>
    <s v="San Diego"/>
    <n v="28712813"/>
  </r>
  <r>
    <s v="Remote Medical International"/>
    <n v="106"/>
    <x v="29"/>
    <s v="WA"/>
    <s v="Seattle"/>
    <s v="Seattle"/>
    <n v="19957427"/>
  </r>
  <r>
    <s v="Q2ebanking"/>
    <n v="425"/>
    <x v="12"/>
    <s v="TX"/>
    <s v="Austin"/>
    <s v="Austin"/>
    <n v="56872000"/>
  </r>
  <r>
    <s v="Sandler Partners"/>
    <n v="29"/>
    <x v="0"/>
    <s v="CA"/>
    <s v="Hermosa Beach"/>
    <s v="Los Angeles"/>
    <n v="22927724"/>
  </r>
  <r>
    <s v="Symphony Placements"/>
    <n v="202"/>
    <x v="21"/>
    <s v="MD"/>
    <s v="Cockeysville"/>
    <s v="Baltimore"/>
    <n v="3658875"/>
  </r>
  <r>
    <s v="Xten Industries"/>
    <n v="255"/>
    <x v="19"/>
    <s v="WI"/>
    <s v="Kenosha"/>
    <s v="Chicago"/>
    <n v="52470907"/>
  </r>
  <r>
    <s v="Qualifacts Systems"/>
    <n v="121"/>
    <x v="42"/>
    <s v="TN"/>
    <s v="Nashville"/>
    <s v="Nashville"/>
    <n v="18651225"/>
  </r>
  <r>
    <s v="InsideView Technologies"/>
    <n v="183"/>
    <x v="0"/>
    <s v="CA"/>
    <s v="San Francisco"/>
    <s v="San Francisco"/>
    <n v="12748677"/>
  </r>
  <r>
    <s v="SmartIT"/>
    <n v="348"/>
    <x v="14"/>
    <s v="IN"/>
    <s v="Indianapolis"/>
    <s v="Indianapolis IN"/>
    <n v="33439963"/>
  </r>
  <r>
    <s v="InfoPeople"/>
    <n v="95"/>
    <x v="17"/>
    <s v="NY"/>
    <s v="New York"/>
    <s v="New York City"/>
    <n v="10135580"/>
  </r>
  <r>
    <s v="LaserMax"/>
    <n v="63"/>
    <x v="17"/>
    <s v="NY"/>
    <s v="Rochester"/>
    <s v="Rochester NY"/>
    <n v="16212284"/>
  </r>
  <r>
    <s v="Intrepid Solutions and Services"/>
    <n v="80"/>
    <x v="1"/>
    <s v="VA"/>
    <s v="Reston"/>
    <s v="Washington DC"/>
    <n v="10560000"/>
  </r>
  <r>
    <s v="MediRevv"/>
    <n v="168"/>
    <x v="22"/>
    <s v="IA"/>
    <s v="Coralville"/>
    <s v="Iowa City IA"/>
    <n v="12183573"/>
  </r>
  <r>
    <s v="Clevertech"/>
    <n v="54"/>
    <x v="17"/>
    <s v="NY"/>
    <s v="New York"/>
    <s v="New York City"/>
    <n v="4223193"/>
  </r>
  <r>
    <s v="ODW Logistics &amp; Transportation Services"/>
    <n v="27"/>
    <x v="24"/>
    <s v="OH"/>
    <s v="Hamilton"/>
    <s v="Cincinnati"/>
    <n v="20779141"/>
  </r>
  <r>
    <s v="Green Distribution"/>
    <n v="450"/>
    <x v="16"/>
    <s v="NJ"/>
    <s v="Secaucus"/>
    <s v="New York City"/>
    <n v="14007000"/>
  </r>
  <r>
    <s v="American Preferred Lending"/>
    <n v="20"/>
    <x v="0"/>
    <s v="CA"/>
    <s v="San Diego"/>
    <s v="San Diego"/>
    <n v="4746944"/>
  </r>
  <r>
    <s v="Star2Star Communications"/>
    <n v="191"/>
    <x v="9"/>
    <s v="FL"/>
    <s v="Sarasota"/>
    <s v="Sarasota-Bradenton-Venice FL"/>
    <n v="33161488"/>
  </r>
  <r>
    <s v="Alturas Analytics"/>
    <n v="22"/>
    <x v="30"/>
    <s v="ID"/>
    <s v="Moscow"/>
    <s v="Moscow ID"/>
    <n v="3946581"/>
  </r>
  <r>
    <s v="LiveLOOK"/>
    <n v="17"/>
    <x v="16"/>
    <s v="NJ"/>
    <s v="Matawan"/>
    <s v="New York City"/>
    <n v="4241000"/>
  </r>
  <r>
    <s v="Sonic Boom Wellness"/>
    <n v="29"/>
    <x v="0"/>
    <s v="CA"/>
    <s v="Carlsbad"/>
    <s v="San Diego"/>
    <n v="3474071"/>
  </r>
  <r>
    <s v="MedicOne Medical Response"/>
    <n v="381"/>
    <x v="12"/>
    <s v="TX"/>
    <s v="Farmers Branch"/>
    <s v="Dallas"/>
    <n v="11176721"/>
  </r>
  <r>
    <s v="Special Operations Solutions"/>
    <n v="28"/>
    <x v="21"/>
    <s v="MD"/>
    <s v="Silver Spring"/>
    <s v="Washington DC"/>
    <n v="8836881"/>
  </r>
  <r>
    <s v="Clean Solar"/>
    <n v="41"/>
    <x v="0"/>
    <s v="CA"/>
    <s v="San Jose"/>
    <s v="San Jose"/>
    <n v="7506000"/>
  </r>
  <r>
    <s v="MASHstudios"/>
    <n v="17"/>
    <x v="0"/>
    <s v="CA"/>
    <s v="Los Angeles"/>
    <s v="Los Angeles"/>
    <n v="4460000"/>
  </r>
  <r>
    <s v="inStream"/>
    <n v="16"/>
    <x v="2"/>
    <s v="MA"/>
    <s v="Wellesley"/>
    <s v="Boston"/>
    <n v="10757221"/>
  </r>
  <r>
    <s v="HillSouth"/>
    <n v="21"/>
    <x v="31"/>
    <s v="SC"/>
    <s v="Florence"/>
    <s v="Florence SC"/>
    <n v="3210000"/>
  </r>
  <r>
    <s v="Aquire Restoration"/>
    <n v="8"/>
    <x v="19"/>
    <s v="WI"/>
    <s v="Oshkosh"/>
    <s v="Oshkosh-Neenah WI"/>
    <n v="2216795"/>
  </r>
  <r>
    <s v="Tabbara"/>
    <n v="14"/>
    <x v="0"/>
    <s v="CA"/>
    <s v="Camarillo"/>
    <s v="Oxnard-Thousand Oaks-Ventura CA"/>
    <n v="2003400"/>
  </r>
  <r>
    <s v="EnvisionRxOptions"/>
    <n v="800"/>
    <x v="24"/>
    <s v="OH"/>
    <s v="Twinsburg"/>
    <s v="Akron OH"/>
    <n v="3644869906"/>
  </r>
  <r>
    <s v="PRN"/>
    <n v="48"/>
    <x v="13"/>
    <s v="PA"/>
    <s v="Plymouth Meeting"/>
    <s v="Philadelphia"/>
    <n v="13529956"/>
  </r>
  <r>
    <s v="Perfect Power Wash"/>
    <n v="25"/>
    <x v="24"/>
    <s v="OH"/>
    <s v="Norton"/>
    <s v="Cleveland"/>
    <n v="2138960"/>
  </r>
  <r>
    <s v="De Joya Griffith"/>
    <n v="48"/>
    <x v="41"/>
    <s v="NV"/>
    <s v="Henderson"/>
    <s v="Las Vegas-Paradise NV"/>
    <n v="5205424"/>
  </r>
  <r>
    <s v="Realty ONE Group"/>
    <n v="102"/>
    <x v="0"/>
    <s v="CA"/>
    <s v="Irvine"/>
    <s v="Los Angeles"/>
    <n v="21525447"/>
  </r>
  <r>
    <s v="MSIGHTS"/>
    <n v="45"/>
    <x v="6"/>
    <s v="NC"/>
    <s v="Charlotte"/>
    <s v="Charlotte"/>
    <n v="4105946"/>
  </r>
  <r>
    <s v="HICAPS"/>
    <n v="45"/>
    <x v="6"/>
    <s v="NC"/>
    <s v="Greensboro"/>
    <s v="Greensboro-High Point NC"/>
    <n v="27336036"/>
  </r>
  <r>
    <s v="Untangle"/>
    <n v="40"/>
    <x v="0"/>
    <s v="CA"/>
    <s v="Sunnyvale"/>
    <s v="San Jose"/>
    <n v="5825493"/>
  </r>
  <r>
    <s v="Simplicity Consulting"/>
    <n v="250"/>
    <x v="29"/>
    <s v="WA"/>
    <s v="Kirkland"/>
    <s v="Seattle"/>
    <n v="34945891"/>
  </r>
  <r>
    <s v="University Tees"/>
    <n v="25"/>
    <x v="24"/>
    <s v="OH"/>
    <s v="Lakewood"/>
    <s v="Cleveland"/>
    <n v="8647214"/>
  </r>
  <r>
    <s v="J Public Relations"/>
    <n v="29"/>
    <x v="0"/>
    <s v="CA"/>
    <s v="San Diego"/>
    <s v="San Diego"/>
    <n v="3325463"/>
  </r>
  <r>
    <s v="Markon Solutions"/>
    <n v="100"/>
    <x v="1"/>
    <s v="VA"/>
    <s v="Falls Church"/>
    <s v="Washington DC"/>
    <n v="20682256"/>
  </r>
  <r>
    <s v="Mid Atlantic Professionals"/>
    <n v="566"/>
    <x v="21"/>
    <s v="MD"/>
    <s v="Germantown"/>
    <s v="Washington DC"/>
    <n v="15819813"/>
  </r>
  <r>
    <s v="Miva Merchant"/>
    <n v="68"/>
    <x v="0"/>
    <s v="CA"/>
    <s v="San Diego"/>
    <s v="San Diego"/>
    <n v="9239104"/>
  </r>
  <r>
    <s v="Bigcommerce"/>
    <n v="243"/>
    <x v="12"/>
    <s v="TX"/>
    <s v="Austin"/>
    <s v="Austin"/>
    <n v="23485961"/>
  </r>
  <r>
    <s v="Employment Solutions"/>
    <n v="35"/>
    <x v="7"/>
    <s v="CO"/>
    <s v="Fort Collins"/>
    <s v="Fort Collins-Loveland CO"/>
    <n v="26243908"/>
  </r>
  <r>
    <s v="Click 4 Compliance"/>
    <n v="6"/>
    <x v="1"/>
    <s v="VA"/>
    <s v="Reston"/>
    <s v="Washington DC"/>
    <n v="2113090"/>
  </r>
  <r>
    <s v="SmartWatt Energy"/>
    <n v="205"/>
    <x v="17"/>
    <s v="NY"/>
    <s v="Ballston Lake"/>
    <s v="Albany-Schenectady-Troy NY"/>
    <n v="48778380"/>
  </r>
  <r>
    <s v="IMEG"/>
    <n v="27"/>
    <x v="42"/>
    <s v="TN"/>
    <s v="Sevierville"/>
    <s v="Sevierville TN"/>
    <n v="3057871"/>
  </r>
  <r>
    <s v="Charming Charlie"/>
    <n v="7125"/>
    <x v="12"/>
    <s v="TX"/>
    <s v="Houston"/>
    <s v="Houston"/>
    <n v="431325000"/>
  </r>
  <r>
    <s v="50000feet"/>
    <n v="40"/>
    <x v="25"/>
    <s v="IL"/>
    <s v="Chicago"/>
    <s v="Chicago"/>
    <n v="6615000"/>
  </r>
  <r>
    <s v="Cooper's Hawk Winery &amp; Restaurants"/>
    <n v="1976"/>
    <x v="25"/>
    <s v="IL"/>
    <s v="Countryside"/>
    <s v="Chicago"/>
    <n v="94427890"/>
  </r>
  <r>
    <s v="Climate Pros"/>
    <n v="125"/>
    <x v="25"/>
    <s v="IL"/>
    <s v="Glendale Heights"/>
    <s v="Chicago"/>
    <n v="25277311"/>
  </r>
  <r>
    <s v="IdeaTek"/>
    <n v="37"/>
    <x v="8"/>
    <s v="KS"/>
    <s v="Buhler"/>
    <s v="Wichita KS"/>
    <n v="5156424"/>
  </r>
  <r>
    <s v="Oskar Blues Brewery"/>
    <n v="138"/>
    <x v="7"/>
    <s v="CO"/>
    <s v="Longmont"/>
    <s v="Boulder CO"/>
    <n v="34064412"/>
  </r>
  <r>
    <s v="Slate Rock Safety"/>
    <n v="16"/>
    <x v="24"/>
    <s v="OH"/>
    <s v="Medina"/>
    <s v="Cleveland"/>
    <n v="4710249"/>
  </r>
  <r>
    <s v="Envisionit Media"/>
    <n v="45"/>
    <x v="25"/>
    <s v="IL"/>
    <s v="Chicago"/>
    <s v="Chicago"/>
    <n v="7251621"/>
  </r>
  <r>
    <s v="Uptime Systems"/>
    <n v="10"/>
    <x v="36"/>
    <s v="MN"/>
    <s v="Minneapolis"/>
    <s v="Minneapolis"/>
    <n v="2664745"/>
  </r>
  <r>
    <s v="Evo Exhibits"/>
    <n v="26"/>
    <x v="25"/>
    <s v="IL"/>
    <s v="West Chicago"/>
    <s v="Chicago"/>
    <n v="7079777"/>
  </r>
  <r>
    <s v="JMA Solutions"/>
    <n v="104"/>
    <x v="27"/>
    <s v="DC"/>
    <s v="Washington"/>
    <s v="Washington DC"/>
    <n v="19982097"/>
  </r>
  <r>
    <s v="Royal Business Bank"/>
    <n v="124"/>
    <x v="0"/>
    <s v="CA"/>
    <s v="Los Angeles"/>
    <s v="San Diego"/>
    <n v="32071383"/>
  </r>
  <r>
    <s v="Tilson Technology"/>
    <n v="93"/>
    <x v="3"/>
    <s v="ME"/>
    <s v="Portland"/>
    <s v="Portland-South Portland-Biddeford ME"/>
    <n v="10100725"/>
  </r>
  <r>
    <s v="Ispiri"/>
    <n v="24"/>
    <x v="36"/>
    <s v="MN"/>
    <s v="Woodbury"/>
    <s v="Minneapolis"/>
    <n v="7348147"/>
  </r>
  <r>
    <s v="Jett Express"/>
    <n v="100"/>
    <x v="12"/>
    <s v="TX"/>
    <s v="Fort Worth"/>
    <s v="Dallas"/>
    <n v="6416460"/>
  </r>
  <r>
    <s v="Vigilant Technologies"/>
    <n v="140"/>
    <x v="18"/>
    <s v="MI"/>
    <s v="Troy"/>
    <s v="Detroit"/>
    <n v="10578551"/>
  </r>
  <r>
    <s v="Evolving Wisdom"/>
    <n v="39"/>
    <x v="0"/>
    <s v="CA"/>
    <s v="San Rafael"/>
    <s v="San Francisco"/>
    <n v="7423938"/>
  </r>
  <r>
    <s v="DZ Solutions Enterprises"/>
    <n v="24"/>
    <x v="0"/>
    <s v="CA"/>
    <s v="Los Angeles"/>
    <s v="Los Angeles"/>
    <n v="30098465"/>
  </r>
  <r>
    <s v="Soccer Shots"/>
    <n v="19"/>
    <x v="13"/>
    <s v="PA"/>
    <s v="Middletown"/>
    <s v="Harrisburg-Carlisle PA"/>
    <n v="2856210"/>
  </r>
  <r>
    <s v="Nebo"/>
    <n v="50"/>
    <x v="32"/>
    <s v="GA"/>
    <s v="Atlanta"/>
    <s v="Atlanta"/>
    <n v="6163646"/>
  </r>
  <r>
    <s v="Southern Lighting Source"/>
    <n v="14"/>
    <x v="32"/>
    <s v="GA"/>
    <s v="Norcross"/>
    <s v="Atlanta"/>
    <n v="12943000"/>
  </r>
  <r>
    <s v="Fluet Huber + Hoang"/>
    <n v="31"/>
    <x v="1"/>
    <s v="VA"/>
    <s v="Woodbridge"/>
    <s v="Washington DC"/>
    <n v="5983638"/>
  </r>
  <r>
    <s v="Giant Partners"/>
    <n v="40"/>
    <x v="0"/>
    <s v="CA"/>
    <s v="Westlake Village"/>
    <s v="Los Angeles"/>
    <n v="6941170"/>
  </r>
  <r>
    <s v="Classy Llama"/>
    <n v="23"/>
    <x v="15"/>
    <s v="MO"/>
    <s v="Springfield"/>
    <s v="Springfield MO"/>
    <n v="2929009"/>
  </r>
  <r>
    <s v="MyUS.com"/>
    <n v="240"/>
    <x v="9"/>
    <s v="FL"/>
    <s v="Sarasota"/>
    <s v="Sarasota-Bradenton-Venice FL"/>
    <n v="68115223"/>
  </r>
  <r>
    <s v="AccuDock"/>
    <n v="12"/>
    <x v="9"/>
    <s v="FL"/>
    <s v="Pompano Beach"/>
    <s v="Miami"/>
    <n v="2229129"/>
  </r>
  <r>
    <s v="Abbeville Dental Health Management"/>
    <n v="110"/>
    <x v="12"/>
    <s v="TX"/>
    <s v="Lubbock"/>
    <s v="Lubbock TX"/>
    <n v="13653743"/>
  </r>
  <r>
    <s v="L2TMedia"/>
    <n v="48"/>
    <x v="25"/>
    <s v="IL"/>
    <s v="Evanston"/>
    <s v="Chicago"/>
    <n v="21291000"/>
  </r>
  <r>
    <s v="Creative Environment Solutions"/>
    <n v="101"/>
    <x v="17"/>
    <s v="NY"/>
    <s v="New York"/>
    <s v="New York City"/>
    <n v="9917309"/>
  </r>
  <r>
    <s v="SRS Distribution"/>
    <n v="1172"/>
    <x v="12"/>
    <s v="TX"/>
    <s v="McKinney"/>
    <s v="Dallas"/>
    <n v="850694867"/>
  </r>
  <r>
    <s v="Medisys Health Communications"/>
    <n v="7"/>
    <x v="16"/>
    <s v="NJ"/>
    <s v="High Bridge"/>
    <s v="New York City"/>
    <n v="3437950"/>
  </r>
  <r>
    <s v="McNeal Graphics Group"/>
    <n v="22"/>
    <x v="42"/>
    <s v="TN"/>
    <s v="Memphis"/>
    <s v="Memphis TN-MS-AR"/>
    <n v="4423493"/>
  </r>
  <r>
    <s v="Opus Group"/>
    <n v="37"/>
    <x v="1"/>
    <s v="VA"/>
    <s v="McLean"/>
    <s v="Washington DC"/>
    <n v="7013936"/>
  </r>
  <r>
    <s v="Trinity Healthcare Staffing Group"/>
    <n v="707"/>
    <x v="31"/>
    <s v="SC"/>
    <s v="Florence"/>
    <s v="Florence SC"/>
    <n v="36322659"/>
  </r>
  <r>
    <s v="Chantel Ray Real Estate"/>
    <n v="45"/>
    <x v="1"/>
    <s v="VA"/>
    <s v="Virginia Beach"/>
    <s v="Virginia Beach-Norfolk-Newport News VA-NC"/>
    <n v="3468949"/>
  </r>
  <r>
    <s v="Plum Tree Group"/>
    <n v="30"/>
    <x v="25"/>
    <s v="IL"/>
    <s v="Chicago"/>
    <s v="Chicago"/>
    <n v="3454939"/>
  </r>
  <r>
    <s v="Chetu"/>
    <n v="810"/>
    <x v="9"/>
    <s v="FL"/>
    <s v="Fort Lauderdale"/>
    <s v="Miami"/>
    <n v="21363468"/>
  </r>
  <r>
    <s v="Logistics Planning Services"/>
    <n v="65"/>
    <x v="36"/>
    <s v="MN"/>
    <s v="Woodbury"/>
    <s v="Minneapolis"/>
    <n v="44735640"/>
  </r>
  <r>
    <s v="Kidd Roofing"/>
    <n v="81"/>
    <x v="12"/>
    <s v="TX"/>
    <s v="Austin"/>
    <s v="Austin"/>
    <n v="19961000"/>
  </r>
  <r>
    <s v="Account Control Technology"/>
    <n v="704"/>
    <x v="0"/>
    <s v="CA"/>
    <s v="Woodland Hills"/>
    <s v="Los Angeles"/>
    <n v="78786048"/>
  </r>
  <r>
    <s v="Carver Skateboards"/>
    <n v="20"/>
    <x v="0"/>
    <s v="CA"/>
    <s v="El Segundo"/>
    <s v="Los Angeles"/>
    <n v="2987000"/>
  </r>
  <r>
    <s v="Wildcat Development"/>
    <n v="15"/>
    <x v="12"/>
    <s v="TX"/>
    <s v="Spring"/>
    <s v="Houston"/>
    <n v="2494668"/>
  </r>
  <r>
    <s v="Reliant Foodservice"/>
    <n v="26"/>
    <x v="0"/>
    <s v="CA"/>
    <s v="Temecula"/>
    <s v="Riverside-San Bernardino-Ontario CA"/>
    <n v="16936309"/>
  </r>
  <r>
    <s v="New York Technology Partners"/>
    <n v="30"/>
    <x v="17"/>
    <s v="NY"/>
    <s v="Rochester"/>
    <s v="Rochester NY"/>
    <n v="4372052"/>
  </r>
  <r>
    <s v="ITelagen"/>
    <n v="45"/>
    <x v="16"/>
    <s v="NJ"/>
    <s v="Jersey City"/>
    <s v="New York City"/>
    <n v="10397000"/>
  </r>
  <r>
    <s v="Small Footprint"/>
    <n v="87"/>
    <x v="6"/>
    <s v="NC"/>
    <s v="Winston Salem"/>
    <s v="Winston-Salem NC"/>
    <n v="4760625"/>
  </r>
  <r>
    <s v="O'Neill Consulting Group"/>
    <n v="17"/>
    <x v="26"/>
    <s v="RI"/>
    <s v="Wakefield"/>
    <s v="Providence-New Bedford-Fall River RI-MA"/>
    <n v="3116915"/>
  </r>
  <r>
    <s v="Crown Laboratories"/>
    <n v="179"/>
    <x v="42"/>
    <s v="TN"/>
    <s v="Johnson City"/>
    <s v="Johnson City TN"/>
    <n v="16211128"/>
  </r>
  <r>
    <s v="eShipGlobal"/>
    <n v="9"/>
    <x v="12"/>
    <s v="TX"/>
    <s v="Dallas"/>
    <s v="Dallas"/>
    <n v="8138321"/>
  </r>
  <r>
    <s v="Formstack"/>
    <n v="27"/>
    <x v="14"/>
    <s v="IN"/>
    <s v="Indianapolis"/>
    <s v="Indianapolis IN"/>
    <n v="3474000"/>
  </r>
  <r>
    <s v="In the Know Experiences"/>
    <n v="8"/>
    <x v="17"/>
    <s v="NY"/>
    <s v="New York"/>
    <s v="New York City"/>
    <n v="6048296"/>
  </r>
  <r>
    <s v="Gotham Cigars"/>
    <n v="14"/>
    <x v="9"/>
    <s v="FL"/>
    <s v="Miami"/>
    <s v="Miami"/>
    <n v="5235102"/>
  </r>
  <r>
    <s v="VoIP Innovations"/>
    <n v="22"/>
    <x v="13"/>
    <s v="PA"/>
    <s v="Pittsburgh"/>
    <s v="Pittsburgh PA"/>
    <n v="10497023"/>
  </r>
  <r>
    <s v="Tricolor Auto Group"/>
    <n v="290"/>
    <x v="12"/>
    <s v="TX"/>
    <s v="Irving"/>
    <s v="Dallas"/>
    <n v="134249000"/>
  </r>
  <r>
    <s v="Glass Doctor of Seattle - Tacoma"/>
    <n v="25"/>
    <x v="29"/>
    <s v="WA"/>
    <s v="Des Moines"/>
    <s v="Seattle"/>
    <n v="3508270"/>
  </r>
  <r>
    <s v="OrgSync"/>
    <n v="46"/>
    <x v="12"/>
    <s v="TX"/>
    <s v="Dallas"/>
    <s v="Dallas"/>
    <n v="3014420"/>
  </r>
  <r>
    <s v="Brightway Insurance"/>
    <n v="758"/>
    <x v="9"/>
    <s v="FL"/>
    <s v="Jacksonville"/>
    <s v="Jacksonville FL"/>
    <n v="320100472"/>
  </r>
  <r>
    <s v="SET Creative"/>
    <n v="65"/>
    <x v="5"/>
    <s v="OR"/>
    <s v="Portland"/>
    <s v="Portland OR"/>
    <n v="30040883"/>
  </r>
  <r>
    <s v="MojoPages"/>
    <n v="9"/>
    <x v="0"/>
    <s v="CA"/>
    <s v="San Diego"/>
    <s v="San Diego"/>
    <n v="4177523"/>
  </r>
  <r>
    <s v="First Mortgage Solutions"/>
    <n v="35"/>
    <x v="15"/>
    <s v="MO"/>
    <s v="Kansas City"/>
    <s v="Kansas City MO-KS"/>
    <n v="3917235"/>
  </r>
  <r>
    <s v="JMJS"/>
    <n v="30"/>
    <x v="13"/>
    <s v="PA"/>
    <s v="Smock"/>
    <s v="Pittsburgh PA"/>
    <n v="28610790"/>
  </r>
  <r>
    <s v="America's Swimming Pool Company"/>
    <n v="8"/>
    <x v="32"/>
    <s v="GA"/>
    <s v="Macon"/>
    <s v="Macon GA"/>
    <n v="16735070"/>
  </r>
  <r>
    <s v="Impact Advisors"/>
    <n v="158"/>
    <x v="25"/>
    <s v="IL"/>
    <s v="Naperville"/>
    <s v="Chicago"/>
    <n v="54649000"/>
  </r>
  <r>
    <s v="ValidaTek"/>
    <n v="78"/>
    <x v="1"/>
    <s v="VA"/>
    <s v="Arlington"/>
    <s v="Washington DC"/>
    <n v="7584567"/>
  </r>
  <r>
    <s v="TigerSpike"/>
    <n v="198"/>
    <x v="17"/>
    <s v="NY"/>
    <s v="New York"/>
    <s v="New York City"/>
    <n v="17309368"/>
  </r>
  <r>
    <s v="Five Data"/>
    <n v="12"/>
    <x v="25"/>
    <s v="IL"/>
    <s v="Elmhurst"/>
    <s v="Chicago"/>
    <n v="4007360"/>
  </r>
  <r>
    <s v="Indagare"/>
    <n v="26"/>
    <x v="17"/>
    <s v="NY"/>
    <s v="New York"/>
    <s v="New York City"/>
    <n v="3801000"/>
  </r>
  <r>
    <s v="Bridgelux"/>
    <n v="138"/>
    <x v="0"/>
    <s v="CA"/>
    <s v="Livermore"/>
    <s v="San Francisco"/>
    <n v="94020268"/>
  </r>
  <r>
    <s v="Direct Capital"/>
    <n v="227"/>
    <x v="34"/>
    <s v="NH"/>
    <s v="Portsmouth"/>
    <s v="Boston"/>
    <n v="432780164"/>
  </r>
  <r>
    <s v="Silverton Mortgage Specialists"/>
    <n v="131"/>
    <x v="32"/>
    <s v="GA"/>
    <s v="Atlanta"/>
    <s v="Atlanta"/>
    <n v="16966044"/>
  </r>
  <r>
    <s v="ABIS"/>
    <n v="9"/>
    <x v="12"/>
    <s v="TX"/>
    <s v="Houston"/>
    <s v="Houston"/>
    <n v="2246242"/>
  </r>
  <r>
    <s v="Great Ecology"/>
    <n v="28"/>
    <x v="0"/>
    <s v="CA"/>
    <s v="La Jolla"/>
    <s v="San Diego"/>
    <n v="3986629"/>
  </r>
  <r>
    <s v="Ambit Energy"/>
    <n v="625"/>
    <x v="12"/>
    <s v="TX"/>
    <s v="Dallas"/>
    <s v="Dallas"/>
    <n v="1211399000"/>
  </r>
  <r>
    <s v="Zoup! Fresh Soup Company"/>
    <n v="23"/>
    <x v="18"/>
    <s v="MI"/>
    <s v="Southfield"/>
    <s v="Detroit"/>
    <n v="28579927"/>
  </r>
  <r>
    <s v="Solution Street"/>
    <n v="26"/>
    <x v="1"/>
    <s v="VA"/>
    <s v="Herndon"/>
    <s v="Washington DC"/>
    <n v="6102890"/>
  </r>
  <r>
    <s v="PharmaLogics Recruiting"/>
    <n v="33"/>
    <x v="2"/>
    <s v="MA"/>
    <s v="Quincy"/>
    <s v="Boston"/>
    <n v="4133937"/>
  </r>
  <r>
    <s v="EasySeat"/>
    <n v="11"/>
    <x v="43"/>
    <s v="CT"/>
    <s v="Plainville"/>
    <s v="Hartford-West Hartford-East Hartford CT"/>
    <n v="6336596"/>
  </r>
  <r>
    <s v="Prestige Wholesale"/>
    <n v="17"/>
    <x v="9"/>
    <s v="FL"/>
    <s v="Coral Springs"/>
    <s v="Miami"/>
    <n v="4234456"/>
  </r>
  <r>
    <s v="Venture Engineering &amp; Construction"/>
    <n v="79"/>
    <x v="13"/>
    <s v="PA"/>
    <s v="Pittsburgh"/>
    <s v="Pittsburgh PA"/>
    <n v="17964000"/>
  </r>
  <r>
    <s v="PeopleTec"/>
    <n v="250"/>
    <x v="11"/>
    <s v="AL"/>
    <s v="Huntsville"/>
    <s v="Huntsville AL"/>
    <n v="41080110"/>
  </r>
  <r>
    <s v="Sability"/>
    <n v="39"/>
    <x v="32"/>
    <s v="GA"/>
    <s v="Atlanta"/>
    <s v="Atlanta"/>
    <n v="5336108"/>
  </r>
  <r>
    <s v="Akili"/>
    <n v="41"/>
    <x v="12"/>
    <s v="TX"/>
    <s v="Irving"/>
    <s v="Dallas"/>
    <n v="10142977"/>
  </r>
  <r>
    <s v="Sewing Parts Online"/>
    <n v="9"/>
    <x v="42"/>
    <s v="TN"/>
    <s v="Dickson"/>
    <s v="Nashville"/>
    <n v="2682399"/>
  </r>
  <r>
    <s v="MedKeeper"/>
    <n v="30"/>
    <x v="7"/>
    <s v="CO"/>
    <s v="Westminster"/>
    <s v="Denver"/>
    <n v="4684017"/>
  </r>
  <r>
    <s v="Stella &amp; Chewy's"/>
    <n v="158"/>
    <x v="19"/>
    <s v="WI"/>
    <s v="Milwaukee"/>
    <s v="Milwaukee-Waukesha-West Allis WI"/>
    <n v="25744637"/>
  </r>
  <r>
    <s v="Praetorian"/>
    <n v="10"/>
    <x v="12"/>
    <s v="TX"/>
    <s v="Austin"/>
    <s v="Austin"/>
    <n v="2129785"/>
  </r>
  <r>
    <s v="Nationwide Appraisal Network"/>
    <n v="24"/>
    <x v="9"/>
    <s v="FL"/>
    <s v="Oldsmar"/>
    <s v="Tampa"/>
    <n v="9154000"/>
  </r>
  <r>
    <s v="Safety Services"/>
    <n v="300"/>
    <x v="4"/>
    <s v="AZ"/>
    <s v="Tempe"/>
    <s v="Phoenix"/>
    <n v="36500381"/>
  </r>
  <r>
    <s v="Doggie District Pet Resort and Training Center"/>
    <n v="75"/>
    <x v="41"/>
    <s v="NV"/>
    <s v="Las Vegas"/>
    <s v="Las Vegas-Paradise NV"/>
    <n v="2772891"/>
  </r>
  <r>
    <s v="UserVoice"/>
    <n v="20"/>
    <x v="0"/>
    <s v="CA"/>
    <s v="San Francisco"/>
    <s v="San Francisco"/>
    <n v="3227861"/>
  </r>
  <r>
    <s v="ServicEngineBPO"/>
    <n v="305"/>
    <x v="16"/>
    <s v="NJ"/>
    <s v="Cherry Hill"/>
    <s v="Philadelphia"/>
    <n v="3811660"/>
  </r>
  <r>
    <s v="KPI Direct"/>
    <n v="27"/>
    <x v="3"/>
    <s v="ME"/>
    <s v="Portland"/>
    <s v="Portland-South Portland-Biddeford ME"/>
    <n v="3461044"/>
  </r>
  <r>
    <s v="Lease A Sales Rep"/>
    <n v="175"/>
    <x v="6"/>
    <s v="NC"/>
    <s v="Raleigh"/>
    <s v="Raleigh-Cary NC"/>
    <n v="15775095"/>
  </r>
  <r>
    <s v="GreenGeeks"/>
    <n v="35"/>
    <x v="0"/>
    <s v="CA"/>
    <s v="Agoura Hills"/>
    <s v="Los Angeles"/>
    <n v="2975857"/>
  </r>
  <r>
    <s v="Goodman Networks"/>
    <n v="5000"/>
    <x v="12"/>
    <s v="TX"/>
    <s v="Plano"/>
    <s v="Dallas"/>
    <n v="931745000"/>
  </r>
  <r>
    <s v="Nationwide Title Clearing"/>
    <n v="348"/>
    <x v="9"/>
    <s v="FL"/>
    <s v="Palm Harbor"/>
    <s v="Tampa"/>
    <n v="39954754"/>
  </r>
  <r>
    <s v="Durante Rentals"/>
    <n v="37"/>
    <x v="17"/>
    <s v="NY"/>
    <s v="Bronx"/>
    <s v="New York City"/>
    <n v="7090903"/>
  </r>
  <r>
    <s v="Application Development Resources"/>
    <n v="225"/>
    <x v="32"/>
    <s v="GA"/>
    <s v="Alpharetta"/>
    <s v="Atlanta"/>
    <n v="49703295"/>
  </r>
  <r>
    <s v="Noble Studios"/>
    <n v="40"/>
    <x v="41"/>
    <s v="NV"/>
    <s v="Reno"/>
    <s v="Reno-Sparks NV"/>
    <n v="3414484"/>
  </r>
  <r>
    <s v="Fitness Consulting Group"/>
    <n v="40"/>
    <x v="33"/>
    <s v="KY"/>
    <s v="Elizabethtown"/>
    <s v="Elizabethtown KY"/>
    <n v="4023598"/>
  </r>
  <r>
    <s v="Malone Workforce Solutions"/>
    <n v="4500"/>
    <x v="33"/>
    <s v="KY"/>
    <s v="Louisville"/>
    <s v="Louisville/Jefferson KY-IN"/>
    <n v="103813715"/>
  </r>
  <r>
    <s v="Textbroker"/>
    <n v="75"/>
    <x v="41"/>
    <s v="NV"/>
    <s v="Las Vegas"/>
    <s v="Las Vegas-Paradise NV"/>
    <n v="8660309"/>
  </r>
  <r>
    <s v="Niche"/>
    <n v="20"/>
    <x v="13"/>
    <s v="PA"/>
    <s v="Pittsburgh"/>
    <s v="Pittsburgh PA"/>
    <n v="3738455"/>
  </r>
  <r>
    <s v="305 Degrees"/>
    <n v="4"/>
    <x v="9"/>
    <s v="FL"/>
    <s v="Miami Beach"/>
    <s v="Miami"/>
    <n v="10453981"/>
  </r>
  <r>
    <s v="Sphere Consulting"/>
    <n v="100"/>
    <x v="25"/>
    <s v="IL"/>
    <s v="Chicago"/>
    <s v="Chicago"/>
    <n v="7305853"/>
  </r>
  <r>
    <s v="VinoPRO"/>
    <n v="49"/>
    <x v="0"/>
    <s v="CA"/>
    <s v="Santa Rosa"/>
    <m/>
    <n v="2800060"/>
  </r>
  <r>
    <s v="Sunshine Shuttle &amp; Limousine"/>
    <n v="25"/>
    <x v="9"/>
    <s v="FL"/>
    <s v="Santa Rosa Beach"/>
    <m/>
    <n v="2641828"/>
  </r>
  <r>
    <s v="Clearlink"/>
    <n v="1139"/>
    <x v="28"/>
    <s v="UT"/>
    <s v="Salt Lake City"/>
    <s v="Salt Lake City"/>
    <n v="113374244"/>
  </r>
  <r>
    <s v="C&amp;K Systems"/>
    <n v="50"/>
    <x v="31"/>
    <s v="SC"/>
    <s v="Murrells Inlet"/>
    <s v="Georgetown SC"/>
    <n v="7287582"/>
  </r>
  <r>
    <s v="Freddy's Frozen Custard"/>
    <n v="4056"/>
    <x v="8"/>
    <s v="KS"/>
    <s v="Wichita"/>
    <s v="Wichita KS"/>
    <n v="144949480"/>
  </r>
  <r>
    <s v="RCD Atlanta"/>
    <n v="35"/>
    <x v="32"/>
    <s v="GA"/>
    <s v="Stone Mountain"/>
    <s v="Atlanta"/>
    <n v="17529007"/>
  </r>
  <r>
    <s v="Qubera Solutions"/>
    <n v="70"/>
    <x v="0"/>
    <s v="CA"/>
    <s v="Redwood City"/>
    <s v="San Francisco"/>
    <n v="10454606"/>
  </r>
  <r>
    <s v="Bluetube"/>
    <n v="26"/>
    <x v="32"/>
    <s v="GA"/>
    <s v="Atlanta"/>
    <s v="Atlanta"/>
    <n v="2456640"/>
  </r>
  <r>
    <s v="DLP Realty"/>
    <n v="32"/>
    <x v="13"/>
    <s v="PA"/>
    <s v="Bethlehem"/>
    <s v="Allentown-Bethlehem-Easton PA-NJ"/>
    <n v="3011732"/>
  </r>
  <r>
    <s v="iMarine USA"/>
    <n v="5"/>
    <x v="0"/>
    <s v="CA"/>
    <s v="Thousand Oaks"/>
    <s v="Oxnard-Thousand Oaks-Ventura CA"/>
    <n v="3214103"/>
  </r>
  <r>
    <s v="Evolve Discovery"/>
    <n v="118"/>
    <x v="0"/>
    <s v="CA"/>
    <s v="San Francisco"/>
    <s v="San Francisco"/>
    <n v="21260614"/>
  </r>
  <r>
    <s v="Concurrency"/>
    <n v="68"/>
    <x v="19"/>
    <s v="WI"/>
    <s v="Brookfield"/>
    <s v="Milwaukee-Waukesha-West Allis WI"/>
    <n v="10228000"/>
  </r>
  <r>
    <s v="Sysazzle"/>
    <n v="55"/>
    <x v="4"/>
    <s v="AZ"/>
    <s v="Phoenix"/>
    <s v="Phoenix"/>
    <n v="6126794"/>
  </r>
  <r>
    <s v="PFS"/>
    <n v="22"/>
    <x v="4"/>
    <s v="AZ"/>
    <s v="Mesa"/>
    <s v="Phoenix"/>
    <n v="5791193"/>
  </r>
  <r>
    <s v="eMaint Enterprises"/>
    <n v="44"/>
    <x v="16"/>
    <s v="NJ"/>
    <s v="Marlton"/>
    <s v="Philadelphia"/>
    <n v="8429574"/>
  </r>
  <r>
    <s v="Grok"/>
    <n v="19"/>
    <x v="17"/>
    <s v="NY"/>
    <s v="New York"/>
    <s v="New York City"/>
    <n v="6939060"/>
  </r>
  <r>
    <s v="SunVest Solar"/>
    <n v="8"/>
    <x v="19"/>
    <s v="WI"/>
    <s v="Pewaukee"/>
    <s v="Milwaukee-Waukesha-West Allis WI"/>
    <n v="7040512"/>
  </r>
  <r>
    <s v="Digital Video Networks"/>
    <n v="22"/>
    <x v="4"/>
    <s v="AZ"/>
    <s v="Scottsdale"/>
    <s v="Phoenix"/>
    <n v="5767553"/>
  </r>
  <r>
    <s v="GHG"/>
    <n v="350"/>
    <x v="13"/>
    <s v="PA"/>
    <s v="Harrisburg"/>
    <s v="Harrisburg-Carlisle PA"/>
    <n v="15626768"/>
  </r>
  <r>
    <s v="New Signature"/>
    <n v="75"/>
    <x v="27"/>
    <s v="DC"/>
    <s v="Washington"/>
    <s v="Washington DC"/>
    <n v="10107047"/>
  </r>
  <r>
    <s v="JMA Properties"/>
    <n v="3"/>
    <x v="5"/>
    <s v="OR"/>
    <s v="Portland"/>
    <s v="Portland OR"/>
    <n v="2863032"/>
  </r>
  <r>
    <s v="ConServe"/>
    <n v="529"/>
    <x v="17"/>
    <s v="NY"/>
    <s v="Fairport"/>
    <s v="Rochester NY"/>
    <n v="80780987"/>
  </r>
  <r>
    <s v="HPC Wireless Services"/>
    <n v="55"/>
    <x v="43"/>
    <s v="CT"/>
    <s v="Danbury"/>
    <s v="Bridgeport-Stamford-Norwalk CT"/>
    <n v="12768103"/>
  </r>
  <r>
    <s v="Ruby Receptionists"/>
    <n v="129"/>
    <x v="5"/>
    <s v="OR"/>
    <s v="Portland"/>
    <s v="Portland OR"/>
    <n v="11322489"/>
  </r>
  <r>
    <s v="Steve LeVine Entertainment &amp; Public Relations"/>
    <n v="37"/>
    <x v="4"/>
    <s v="AZ"/>
    <s v="Scottsdale"/>
    <s v="Phoenix"/>
    <n v="3754418"/>
  </r>
  <r>
    <s v="Careers In Transition"/>
    <n v="17"/>
    <x v="32"/>
    <s v="GA"/>
    <s v="Tucker"/>
    <s v="Atlanta"/>
    <n v="5744547"/>
  </r>
  <r>
    <s v="Sales Engine International"/>
    <n v="28"/>
    <x v="12"/>
    <s v="TX"/>
    <s v="Austin"/>
    <s v="Austin"/>
    <n v="4112967"/>
  </r>
  <r>
    <s v="Emergenetics International"/>
    <n v="10"/>
    <x v="7"/>
    <s v="CO"/>
    <s v="Centennial"/>
    <s v="Denver"/>
    <n v="5712398"/>
  </r>
  <r>
    <s v="Tolteq Group"/>
    <n v="86"/>
    <x v="12"/>
    <s v="TX"/>
    <s v="Cedar Park"/>
    <s v="Austin"/>
    <n v="25376109"/>
  </r>
  <r>
    <s v="Society Consulting"/>
    <n v="165"/>
    <x v="29"/>
    <s v="WA"/>
    <s v="Bellevue"/>
    <s v="Seattle"/>
    <n v="21379156"/>
  </r>
  <r>
    <s v="W.J. Bradley Mortgage Capital"/>
    <n v="1250"/>
    <x v="7"/>
    <s v="CO"/>
    <s v="Centennial"/>
    <s v="Denver"/>
    <n v="240336078"/>
  </r>
  <r>
    <s v="Truenorthlogic"/>
    <n v="85"/>
    <x v="28"/>
    <s v="UT"/>
    <s v="Sandy"/>
    <s v="Salt Lake City"/>
    <n v="10318317"/>
  </r>
  <r>
    <s v="GreenJobInterview"/>
    <n v="19"/>
    <x v="0"/>
    <s v="CA"/>
    <s v="Costa Mesa"/>
    <s v="Los Angeles"/>
    <n v="3142204"/>
  </r>
  <r>
    <s v="TriMark Digital"/>
    <n v="25"/>
    <x v="6"/>
    <s v="NC"/>
    <s v="Raleigh"/>
    <s v="Raleigh-Cary NC"/>
    <n v="7804200"/>
  </r>
  <r>
    <s v="Homecare Homebase"/>
    <n v="296"/>
    <x v="12"/>
    <s v="TX"/>
    <s v="Dallas"/>
    <s v="Dallas"/>
    <n v="71940370"/>
  </r>
  <r>
    <s v="Jelec USA"/>
    <n v="59"/>
    <x v="12"/>
    <s v="TX"/>
    <s v="Houston"/>
    <s v="Houston"/>
    <n v="41469953"/>
  </r>
  <r>
    <s v="planIT HARDWARE"/>
    <n v="11"/>
    <x v="32"/>
    <s v="GA"/>
    <s v="Smyrna"/>
    <s v="Atlanta"/>
    <n v="10632000"/>
  </r>
  <r>
    <s v="CompuNet"/>
    <n v="104"/>
    <x v="30"/>
    <s v="ID"/>
    <s v="Meridian"/>
    <s v="Boise City-Nampa ID"/>
    <n v="104196729"/>
  </r>
  <r>
    <s v="Nova Consulting Group"/>
    <n v="87"/>
    <x v="36"/>
    <s v="MN"/>
    <s v="Chaska"/>
    <s v="Minneapolis"/>
    <n v="25750048"/>
  </r>
  <r>
    <s v="Vitality Medical"/>
    <n v="21"/>
    <x v="28"/>
    <s v="UT"/>
    <s v="Salt Lake City"/>
    <s v="Salt Lake City"/>
    <n v="12509613"/>
  </r>
  <r>
    <s v="Healthcare Support Staffing"/>
    <n v="105"/>
    <x v="9"/>
    <s v="FL"/>
    <s v="Winter Park"/>
    <s v="Orlando FL"/>
    <n v="48907000"/>
  </r>
  <r>
    <s v="HealthEquity"/>
    <n v="317"/>
    <x v="28"/>
    <s v="UT"/>
    <s v="Salt Lake City"/>
    <s v="Salt Lake City"/>
    <n v="62015028"/>
  </r>
  <r>
    <s v="Bleu Marketing Solutions"/>
    <n v="30"/>
    <x v="0"/>
    <s v="CA"/>
    <s v="San Francisco"/>
    <s v="San Francisco"/>
    <n v="12461189"/>
  </r>
  <r>
    <s v="DealerFire"/>
    <n v="85"/>
    <x v="19"/>
    <s v="WI"/>
    <s v="Oshkosh"/>
    <s v="Oshkosh-Neenah WI"/>
    <n v="6641681"/>
  </r>
  <r>
    <s v="Engine Shop"/>
    <n v="60"/>
    <x v="17"/>
    <s v="NY"/>
    <s v="New York"/>
    <s v="New York City"/>
    <n v="9605944"/>
  </r>
  <r>
    <s v="Divurgent"/>
    <n v="100"/>
    <x v="1"/>
    <s v="VA"/>
    <s v="Virginia Beach"/>
    <s v="Virginia Beach-Norfolk-Newport News VA-NC"/>
    <n v="16091000"/>
  </r>
  <r>
    <s v="Bridges Consulting"/>
    <n v="113"/>
    <x v="21"/>
    <s v="MD"/>
    <s v="Annapolis Junction"/>
    <s v="Baltimore"/>
    <n v="32709345"/>
  </r>
  <r>
    <s v="Bullhorn"/>
    <n v="350"/>
    <x v="2"/>
    <s v="MA"/>
    <s v="Boston"/>
    <s v="Boston"/>
    <n v="68081225"/>
  </r>
  <r>
    <s v="Groom Energy Solutions"/>
    <n v="37"/>
    <x v="2"/>
    <s v="MA"/>
    <s v="Salem"/>
    <s v="Boston"/>
    <n v="25672012"/>
  </r>
  <r>
    <s v="ArborBridge Group"/>
    <n v="22"/>
    <x v="0"/>
    <s v="CA"/>
    <s v="Santa Monica"/>
    <s v="Los Angeles"/>
    <n v="3111501"/>
  </r>
  <r>
    <s v="Rapid Recovery"/>
    <n v="108"/>
    <x v="4"/>
    <s v="AZ"/>
    <s v="Peoria"/>
    <s v="Phoenix"/>
    <n v="18619625"/>
  </r>
  <r>
    <s v="BuildASign.com"/>
    <n v="278"/>
    <x v="12"/>
    <s v="TX"/>
    <s v="Austin"/>
    <s v="Austin"/>
    <n v="57379972"/>
  </r>
  <r>
    <s v="Maestro"/>
    <n v="29"/>
    <x v="18"/>
    <s v="MI"/>
    <s v="Kalamazoo"/>
    <s v="Kalamazoo-Portage MI"/>
    <n v="3806089"/>
  </r>
  <r>
    <s v="e-Builder"/>
    <n v="97"/>
    <x v="9"/>
    <s v="FL"/>
    <s v="Plantation"/>
    <s v="Miami"/>
    <n v="21368000"/>
  </r>
  <r>
    <s v="Premier Staffing"/>
    <n v="37"/>
    <x v="0"/>
    <s v="CA"/>
    <s v="San Francisco"/>
    <s v="San Francisco"/>
    <n v="18989239"/>
  </r>
  <r>
    <s v="Alert Logic"/>
    <n v="328"/>
    <x v="12"/>
    <s v="TX"/>
    <s v="Houston"/>
    <s v="Houston"/>
    <n v="42190000"/>
  </r>
  <r>
    <s v="TrueNorth (Guaynabo PR)"/>
    <n v="293"/>
    <x v="49"/>
    <s v="PR"/>
    <s v="Guaynabo"/>
    <s v="San Juan-Caguas-Guaynabo PR"/>
    <n v="22998924"/>
  </r>
  <r>
    <s v="Cornerstone Print &amp; Marketing"/>
    <n v="76"/>
    <x v="40"/>
    <s v="NE"/>
    <s v="Lincoln"/>
    <s v="Lincoln NE"/>
    <n v="8425611"/>
  </r>
  <r>
    <s v="First GREEN Bank"/>
    <n v="59"/>
    <x v="9"/>
    <s v="FL"/>
    <s v="Mount Dora"/>
    <s v="Orlando FL"/>
    <n v="9336285"/>
  </r>
  <r>
    <s v="IronMountain Solutions"/>
    <n v="38"/>
    <x v="11"/>
    <s v="AL"/>
    <s v="Huntsville"/>
    <s v="Huntsville AL"/>
    <n v="5580000"/>
  </r>
  <r>
    <s v="Windover Construction"/>
    <n v="76"/>
    <x v="2"/>
    <s v="MA"/>
    <s v="Manchester"/>
    <s v="Boston"/>
    <n v="95822427"/>
  </r>
  <r>
    <s v="Cenergy International Services"/>
    <n v="436"/>
    <x v="12"/>
    <s v="TX"/>
    <s v="Houston"/>
    <s v="Baton Rouge LA"/>
    <n v="280772798"/>
  </r>
  <r>
    <s v="Signature Hardware"/>
    <n v="160"/>
    <x v="33"/>
    <s v="KY"/>
    <s v="Erlanger"/>
    <s v="Cincinnati"/>
    <n v="75212662"/>
  </r>
  <r>
    <s v="SWG"/>
    <n v="14"/>
    <x v="13"/>
    <s v="PA"/>
    <s v="Olyphant"/>
    <s v="Scranton--Wilkes-Barre PA"/>
    <n v="4479587"/>
  </r>
  <r>
    <s v="TechMD"/>
    <n v="36"/>
    <x v="0"/>
    <s v="CA"/>
    <s v="Costa Mesa"/>
    <s v="Los Angeles"/>
    <n v="4049928"/>
  </r>
  <r>
    <s v="Kinder Reese Real Estate Partners"/>
    <n v="19"/>
    <x v="12"/>
    <s v="TX"/>
    <s v="Frisco"/>
    <s v="Dallas"/>
    <n v="4411428"/>
  </r>
  <r>
    <s v="Nexgen Wireless"/>
    <n v="175"/>
    <x v="25"/>
    <s v="IL"/>
    <s v="Schaumburg"/>
    <s v="Chicago"/>
    <n v="16092173"/>
  </r>
  <r>
    <s v="Mainstay Technologies"/>
    <n v="39"/>
    <x v="34"/>
    <s v="NH"/>
    <s v="Belmont"/>
    <s v="Laconia NH"/>
    <n v="4890879"/>
  </r>
  <r>
    <s v="Meatheads"/>
    <n v="312"/>
    <x v="25"/>
    <s v="IL"/>
    <s v="Chicago"/>
    <s v="Chicago"/>
    <n v="13421078"/>
  </r>
  <r>
    <s v="HPI"/>
    <n v="175"/>
    <x v="12"/>
    <s v="TX"/>
    <s v="Houston"/>
    <s v="Houston"/>
    <n v="200972391"/>
  </r>
  <r>
    <s v="Richfield Hospitality"/>
    <n v="2149"/>
    <x v="7"/>
    <s v="CO"/>
    <s v="Greenwood Village"/>
    <s v="Denver"/>
    <n v="12673024"/>
  </r>
  <r>
    <s v="Revolution Group"/>
    <n v="49"/>
    <x v="24"/>
    <s v="OH"/>
    <s v="Westerville"/>
    <s v="Columbus OH"/>
    <n v="6055966"/>
  </r>
  <r>
    <s v="Wowrack"/>
    <n v="52"/>
    <x v="29"/>
    <s v="WA"/>
    <s v="Seattle"/>
    <s v="Seattle"/>
    <n v="5481940"/>
  </r>
  <r>
    <s v="Argent Associates"/>
    <n v="28"/>
    <x v="12"/>
    <s v="TX"/>
    <s v="Plano"/>
    <s v="Dallas"/>
    <n v="301794698"/>
  </r>
  <r>
    <s v="Dish One Satellite"/>
    <n v="546"/>
    <x v="28"/>
    <s v="UT"/>
    <s v="Provo"/>
    <s v="Provo-Orem UT"/>
    <n v="25007040"/>
  </r>
  <r>
    <s v="Premier Technology Systems"/>
    <n v="10"/>
    <x v="9"/>
    <s v="FL"/>
    <s v="Spring Hill"/>
    <s v="Tampa"/>
    <n v="2101580"/>
  </r>
  <r>
    <s v="Chrome River Technologies"/>
    <n v="90"/>
    <x v="0"/>
    <s v="CA"/>
    <s v="Los Angeles"/>
    <s v="Los Angeles"/>
    <n v="12247723"/>
  </r>
  <r>
    <s v="Canvas Infotech"/>
    <n v="371"/>
    <x v="0"/>
    <s v="CA"/>
    <s v="Fremont"/>
    <s v="San Francisco"/>
    <n v="17680506"/>
  </r>
  <r>
    <s v="Premier Plastics"/>
    <n v="32"/>
    <x v="28"/>
    <s v="UT"/>
    <s v="Salt Lake City"/>
    <s v="Salt Lake City"/>
    <n v="4889855"/>
  </r>
  <r>
    <s v="ProjectXYZ"/>
    <n v="55"/>
    <x v="11"/>
    <s v="AL"/>
    <s v="Huntsville"/>
    <s v="Huntsville AL"/>
    <n v="6158605"/>
  </r>
  <r>
    <s v="Percona"/>
    <n v="120"/>
    <x v="6"/>
    <s v="NC"/>
    <s v="Durham"/>
    <s v="Durham NC"/>
    <n v="12712176"/>
  </r>
  <r>
    <s v="LabConnect"/>
    <n v="0"/>
    <x v="29"/>
    <s v="WA"/>
    <s v="Seattle"/>
    <s v="Seattle"/>
    <n v="12878653"/>
  </r>
  <r>
    <s v="IPS"/>
    <n v="133"/>
    <x v="17"/>
    <s v="NY"/>
    <s v="Hauppauge"/>
    <s v="New York City"/>
    <n v="14390548"/>
  </r>
  <r>
    <s v="McNeal Professional Services"/>
    <n v="141"/>
    <x v="32"/>
    <s v="GA"/>
    <s v="Kennesaw"/>
    <s v="Atlanta"/>
    <n v="11401040"/>
  </r>
  <r>
    <s v="D&amp;K Engineering"/>
    <n v="375"/>
    <x v="0"/>
    <s v="CA"/>
    <s v="San Diego"/>
    <s v="San Diego"/>
    <n v="85401605"/>
  </r>
  <r>
    <s v="AmeriFirst Home Mortgage"/>
    <n v="305"/>
    <x v="18"/>
    <s v="MI"/>
    <s v="Portage"/>
    <s v="Kalamazoo-Portage MI"/>
    <n v="46505244"/>
  </r>
  <r>
    <s v="Phoenix TS"/>
    <n v="17"/>
    <x v="21"/>
    <s v="MD"/>
    <s v="Columbia"/>
    <s v="Baltimore"/>
    <n v="3791307"/>
  </r>
  <r>
    <s v="Remote Tiger"/>
    <n v="48"/>
    <x v="21"/>
    <s v="MD"/>
    <s v="Greenbelt"/>
    <s v="Washington DC"/>
    <n v="4740901"/>
  </r>
  <r>
    <s v="Title365 Company"/>
    <n v="345"/>
    <x v="0"/>
    <s v="CA"/>
    <s v="Newport Beach"/>
    <s v="Los Angeles"/>
    <n v="53719306"/>
  </r>
  <r>
    <s v="Direct Recruiters"/>
    <n v="25"/>
    <x v="24"/>
    <s v="OH"/>
    <s v="Solon"/>
    <s v="Cleveland"/>
    <n v="3742109"/>
  </r>
  <r>
    <s v="Latitude 36"/>
    <n v="367"/>
    <x v="42"/>
    <s v="TN"/>
    <s v="Franklin"/>
    <s v="Nashville"/>
    <n v="37024790"/>
  </r>
  <r>
    <s v="CBT Nuggets"/>
    <n v="62"/>
    <x v="5"/>
    <s v="OR"/>
    <s v="Eugene"/>
    <s v="Roseburg OR"/>
    <n v="18072000"/>
  </r>
  <r>
    <s v="Millionaire Network"/>
    <n v="3"/>
    <x v="12"/>
    <s v="TX"/>
    <s v="Burleson"/>
    <s v="Dallas"/>
    <n v="16877379"/>
  </r>
  <r>
    <s v="Four Winds Interactive"/>
    <n v="290"/>
    <x v="7"/>
    <s v="CO"/>
    <s v="Denver"/>
    <s v="Denver"/>
    <n v="47850346"/>
  </r>
  <r>
    <s v="CodeLynx"/>
    <n v="48"/>
    <x v="31"/>
    <s v="SC"/>
    <s v="North Charleston"/>
    <s v="Charleston-North Charleston SC"/>
    <n v="4486016"/>
  </r>
  <r>
    <s v="NCWC"/>
    <n v="250"/>
    <x v="16"/>
    <s v="NJ"/>
    <s v="Ocean"/>
    <s v="New York City"/>
    <n v="32340225"/>
  </r>
  <r>
    <s v="IMPEX Technologies"/>
    <n v="20"/>
    <x v="0"/>
    <s v="CA"/>
    <s v="El Segundo"/>
    <s v="Los Angeles"/>
    <n v="32091000"/>
  </r>
  <r>
    <s v="BRMi"/>
    <n v="81"/>
    <x v="27"/>
    <s v="DC"/>
    <s v="Washington"/>
    <s v="Washington DC"/>
    <n v="18628000"/>
  </r>
  <r>
    <s v="Zounds Hearing"/>
    <n v="89"/>
    <x v="4"/>
    <s v="AZ"/>
    <s v="Tempe"/>
    <s v="Phoenix"/>
    <n v="16784463"/>
  </r>
  <r>
    <s v="Tucker Albin &amp; Associates"/>
    <n v="101"/>
    <x v="12"/>
    <s v="TX"/>
    <s v="Richardson"/>
    <s v="Dallas"/>
    <n v="6512801"/>
  </r>
  <r>
    <s v="Digital Insurance"/>
    <n v="449"/>
    <x v="32"/>
    <s v="GA"/>
    <s v="Atlanta"/>
    <s v="Atlanta"/>
    <n v="69318000"/>
  </r>
  <r>
    <s v="Amzur Technologies"/>
    <n v="64"/>
    <x v="9"/>
    <s v="FL"/>
    <s v="Tampa"/>
    <s v="Tampa"/>
    <n v="7671268"/>
  </r>
  <r>
    <s v="Peak Campus Companies"/>
    <n v="649"/>
    <x v="32"/>
    <s v="GA"/>
    <s v="Atlanta"/>
    <s v="Atlanta"/>
    <n v="9348957"/>
  </r>
  <r>
    <s v="Macrospect"/>
    <n v="40"/>
    <x v="12"/>
    <s v="TX"/>
    <s v="Irving"/>
    <s v="Dallas"/>
    <n v="6404935"/>
  </r>
  <r>
    <s v="Colibrium"/>
    <n v="249"/>
    <x v="32"/>
    <s v="GA"/>
    <s v="Atlanta"/>
    <s v="Atlanta"/>
    <n v="11371322"/>
  </r>
  <r>
    <s v="ASET Partners"/>
    <n v="72"/>
    <x v="1"/>
    <s v="VA"/>
    <s v="Alexandria"/>
    <s v="Washington DC"/>
    <n v="7698634"/>
  </r>
  <r>
    <s v="Modern Flames"/>
    <n v="8"/>
    <x v="4"/>
    <s v="AZ"/>
    <s v="Phoenix"/>
    <s v="Phoenix"/>
    <n v="2083958"/>
  </r>
  <r>
    <s v="Spectrum Gaming Group"/>
    <n v="15"/>
    <x v="16"/>
    <s v="NJ"/>
    <s v="Linwood"/>
    <s v="Atlantic City NJ"/>
    <n v="13379083"/>
  </r>
  <r>
    <s v="Reliable Software Resources"/>
    <n v="520"/>
    <x v="18"/>
    <s v="MI"/>
    <s v="Northville"/>
    <s v="Detroit"/>
    <n v="38109026"/>
  </r>
  <r>
    <s v="Prime-Line"/>
    <n v="50"/>
    <x v="45"/>
    <s v="AR"/>
    <s v="Malvern"/>
    <s v="Hot Springs AR"/>
    <n v="30376401"/>
  </r>
  <r>
    <s v="Sceptre Hospitality Resources"/>
    <n v="33"/>
    <x v="7"/>
    <s v="CO"/>
    <s v="Greenwood Village"/>
    <s v="Denver"/>
    <n v="4667743"/>
  </r>
  <r>
    <s v="ACM Capital Partners"/>
    <n v="25"/>
    <x v="9"/>
    <s v="FL"/>
    <s v="Miami"/>
    <s v="Miami"/>
    <n v="3252873"/>
  </r>
  <r>
    <s v="Connectivity Wireless Solutions"/>
    <n v="149"/>
    <x v="32"/>
    <s v="GA"/>
    <s v="Duluth"/>
    <s v="Atlanta"/>
    <n v="37770796"/>
  </r>
  <r>
    <s v="Smashburger"/>
    <n v="2522"/>
    <x v="7"/>
    <s v="CO"/>
    <s v="Denver"/>
    <s v="Denver"/>
    <n v="109066534"/>
  </r>
  <r>
    <s v="Logojet USA"/>
    <n v="9"/>
    <x v="20"/>
    <s v="LA"/>
    <s v="Broussard"/>
    <s v="New Iberia LA"/>
    <n v="2121559"/>
  </r>
  <r>
    <s v="Willis Group"/>
    <n v="266"/>
    <x v="12"/>
    <s v="TX"/>
    <s v="Houston"/>
    <s v="Houston"/>
    <n v="105072228"/>
  </r>
  <r>
    <s v="CardConnect"/>
    <n v="127"/>
    <x v="13"/>
    <s v="PA"/>
    <s v="King of Prussia"/>
    <s v="Philadelphia"/>
    <n v="349136423"/>
  </r>
  <r>
    <s v="Windsor Resources"/>
    <n v="28"/>
    <x v="17"/>
    <s v="NY"/>
    <s v="New York"/>
    <s v="New York City"/>
    <n v="5732950"/>
  </r>
  <r>
    <s v="Zifty.com"/>
    <n v="79"/>
    <x v="32"/>
    <s v="GA"/>
    <s v="Atlanta"/>
    <s v="Atlanta"/>
    <n v="5460002"/>
  </r>
  <r>
    <s v="Gilligan &amp; Ferneman"/>
    <n v="6"/>
    <x v="9"/>
    <s v="FL"/>
    <s v="Kissimmee"/>
    <s v="Orlando FL"/>
    <n v="2796524"/>
  </r>
  <r>
    <s v="ArcaTech Systems"/>
    <n v="102"/>
    <x v="6"/>
    <s v="NC"/>
    <s v="Mebane"/>
    <s v="Burlington NC"/>
    <n v="60235465"/>
  </r>
  <r>
    <s v="Paymetric"/>
    <n v="84"/>
    <x v="32"/>
    <s v="GA"/>
    <s v="Roswell"/>
    <s v="Atlanta"/>
    <n v="20223331"/>
  </r>
  <r>
    <s v="RainKing Solutions"/>
    <n v="113"/>
    <x v="21"/>
    <s v="MD"/>
    <s v="Bethesda"/>
    <s v="Washington DC"/>
    <n v="15906618"/>
  </r>
  <r>
    <s v="Real Estate Heaven"/>
    <n v="8"/>
    <x v="0"/>
    <s v="CA"/>
    <s v="South Pasadena"/>
    <s v="Los Angeles"/>
    <n v="2965109"/>
  </r>
  <r>
    <s v="AllOver Media"/>
    <n v="134"/>
    <x v="36"/>
    <s v="MN"/>
    <s v="Minneapolis"/>
    <s v="Minneapolis"/>
    <n v="32881107"/>
  </r>
  <r>
    <s v="Society Awards"/>
    <n v="8"/>
    <x v="17"/>
    <s v="NY"/>
    <s v="Long Island City"/>
    <s v="New York City"/>
    <n v="3677822"/>
  </r>
  <r>
    <s v="Dawson &amp; Dawson Staffing"/>
    <n v="15"/>
    <x v="0"/>
    <s v="CA"/>
    <s v="Mission Viejo"/>
    <s v="Los Angeles"/>
    <n v="3301121"/>
  </r>
  <r>
    <s v="New Home"/>
    <n v="128"/>
    <x v="0"/>
    <s v="CA"/>
    <s v="Aliso Viejo"/>
    <s v="Los Angeles"/>
    <n v="83228485"/>
  </r>
  <r>
    <s v="Configero"/>
    <n v="45"/>
    <x v="32"/>
    <s v="GA"/>
    <s v="Atlanta"/>
    <s v="Atlanta"/>
    <n v="2113261"/>
  </r>
  <r>
    <s v="BodyGuardz"/>
    <n v="28"/>
    <x v="28"/>
    <s v="UT"/>
    <s v="Lehi"/>
    <s v="Provo-Orem UT"/>
    <n v="11301079"/>
  </r>
  <r>
    <s v="Brightree"/>
    <n v="464"/>
    <x v="32"/>
    <s v="GA"/>
    <s v="Lawrenceville"/>
    <s v="Atlanta"/>
    <n v="74924761"/>
  </r>
  <r>
    <s v="Pedigree Technologies"/>
    <n v="55"/>
    <x v="48"/>
    <s v="ND"/>
    <s v="Fargo"/>
    <s v="Fargo ND-MN"/>
    <n v="5777000"/>
  </r>
  <r>
    <s v="Logic Integration"/>
    <n v="21"/>
    <x v="7"/>
    <s v="CO"/>
    <s v="Lone Tree"/>
    <s v="Denver"/>
    <n v="4522848"/>
  </r>
  <r>
    <s v="Professional Builders Supply"/>
    <n v="157"/>
    <x v="6"/>
    <s v="NC"/>
    <s v="Morrisville"/>
    <s v="Durham NC"/>
    <n v="119734679"/>
  </r>
  <r>
    <s v="Window Genie"/>
    <n v="9"/>
    <x v="24"/>
    <s v="OH"/>
    <s v="Cincinnati"/>
    <s v="Cincinnati"/>
    <n v="2454386"/>
  </r>
  <r>
    <s v="Two Marines Moving"/>
    <n v="90"/>
    <x v="1"/>
    <s v="VA"/>
    <s v="Alexandria"/>
    <s v="Washington DC"/>
    <n v="3382529"/>
  </r>
  <r>
    <s v="V12 Group"/>
    <n v="53"/>
    <x v="16"/>
    <s v="NJ"/>
    <s v="Red Bank"/>
    <s v="New York City"/>
    <n v="14945354"/>
  </r>
  <r>
    <s v="Streebo"/>
    <n v="90"/>
    <x v="12"/>
    <s v="TX"/>
    <s v="Houston"/>
    <s v="Houston"/>
    <n v="4623504"/>
  </r>
  <r>
    <s v="Verigent"/>
    <n v="41"/>
    <x v="6"/>
    <s v="NC"/>
    <s v="Mooersville"/>
    <s v="Statesville-Mooresville NC"/>
    <n v="26310671"/>
  </r>
  <r>
    <s v="Wireless Analytics"/>
    <n v="32"/>
    <x v="2"/>
    <s v="MA"/>
    <s v="Danvers"/>
    <s v="Boston"/>
    <n v="2770090"/>
  </r>
  <r>
    <s v="Best Rate Referrals"/>
    <n v="35"/>
    <x v="41"/>
    <s v="NV"/>
    <s v="Las Vegas"/>
    <s v="Las Vegas-Paradise NV"/>
    <n v="8488823"/>
  </r>
  <r>
    <s v="Thompson Thrift Construction"/>
    <n v="109"/>
    <x v="14"/>
    <s v="IN"/>
    <s v="Terre Haute"/>
    <s v="Terre Haute IN"/>
    <n v="146019537"/>
  </r>
  <r>
    <s v="GNT Solutions"/>
    <n v="10"/>
    <x v="0"/>
    <s v="CA"/>
    <s v="Sacramento"/>
    <s v="Sacramento--Arden-Arcade--Roseville CA"/>
    <n v="2671472"/>
  </r>
  <r>
    <s v="Surplus Asset Management"/>
    <n v="33"/>
    <x v="4"/>
    <s v="AZ"/>
    <s v="Phoenix"/>
    <s v="Phoenix"/>
    <n v="10298976"/>
  </r>
  <r>
    <s v="TechnologyAdvice"/>
    <n v="29"/>
    <x v="42"/>
    <s v="TN"/>
    <s v="Brentwood"/>
    <s v="Nashville"/>
    <n v="6191361"/>
  </r>
  <r>
    <s v="CynergisTek"/>
    <n v="23"/>
    <x v="12"/>
    <s v="TX"/>
    <s v="Austin"/>
    <s v="Austin"/>
    <n v="8310040"/>
  </r>
  <r>
    <s v="WorkForce Software"/>
    <n v="425"/>
    <x v="18"/>
    <s v="MI"/>
    <s v="Livonia"/>
    <s v="Detroit"/>
    <n v="50366838"/>
  </r>
  <r>
    <s v="ESO Solutions"/>
    <n v="52"/>
    <x v="12"/>
    <s v="TX"/>
    <s v="Austin"/>
    <s v="Austin"/>
    <n v="5474746"/>
  </r>
  <r>
    <s v="Coupons.com"/>
    <n v="469"/>
    <x v="0"/>
    <s v="CA"/>
    <s v="Mountain View"/>
    <s v="San Jose"/>
    <n v="167892000"/>
  </r>
  <r>
    <s v="LifeMatters"/>
    <n v="1200"/>
    <x v="21"/>
    <s v="MD"/>
    <s v="Bethesda"/>
    <s v="Washington DC"/>
    <n v="15814574"/>
  </r>
  <r>
    <s v="Banyan Investment Group"/>
    <n v="252"/>
    <x v="9"/>
    <s v="FL"/>
    <s v="Miramar Beach"/>
    <s v="Fort Walton Beach-Crestview-Destin FL"/>
    <n v="21294407"/>
  </r>
  <r>
    <s v="Stasmayer"/>
    <n v="20"/>
    <x v="31"/>
    <s v="SC"/>
    <s v="North Charleston"/>
    <s v="Charleston-North Charleston SC"/>
    <n v="2566143"/>
  </r>
  <r>
    <s v="DEG"/>
    <n v="116"/>
    <x v="8"/>
    <s v="KS"/>
    <s v="Overland Park"/>
    <s v="Kansas City MO-KS"/>
    <n v="18440696"/>
  </r>
  <r>
    <s v="Advanced Systems Design"/>
    <n v="85"/>
    <x v="9"/>
    <s v="FL"/>
    <s v="Tallahassee"/>
    <s v="Tallahassee FL"/>
    <n v="12788414"/>
  </r>
  <r>
    <s v="Global Convergence"/>
    <n v="125"/>
    <x v="9"/>
    <s v="FL"/>
    <s v="Oldsmar"/>
    <s v="Tampa"/>
    <n v="135314002"/>
  </r>
  <r>
    <s v="Atlas Professional Services"/>
    <n v="14"/>
    <x v="9"/>
    <s v="FL"/>
    <s v="Tampa"/>
    <s v="Tampa"/>
    <n v="2554881"/>
  </r>
  <r>
    <s v="NES Associates"/>
    <n v="322"/>
    <x v="1"/>
    <s v="VA"/>
    <s v="Alexandria"/>
    <s v="Washington DC"/>
    <n v="54387412"/>
  </r>
  <r>
    <s v="Pointmarc"/>
    <n v="72"/>
    <x v="29"/>
    <s v="WA"/>
    <s v="Bellevue"/>
    <s v="Seattle"/>
    <n v="10030000"/>
  </r>
  <r>
    <s v="Urban Partners Construction"/>
    <n v="8"/>
    <x v="9"/>
    <s v="FL"/>
    <s v="Jacksonville"/>
    <s v="Jacksonville FL"/>
    <n v="6352350"/>
  </r>
  <r>
    <s v="InRhythm"/>
    <n v="34"/>
    <x v="17"/>
    <s v="NY"/>
    <s v="New York"/>
    <s v="New York City"/>
    <n v="3792706"/>
  </r>
  <r>
    <s v="A-Apex Heating and Air"/>
    <n v="50"/>
    <x v="12"/>
    <s v="TX"/>
    <s v="Fort Worth"/>
    <s v="Dallas"/>
    <n v="6497829"/>
  </r>
  <r>
    <s v="Punchkick Interactive"/>
    <n v="47"/>
    <x v="25"/>
    <s v="IL"/>
    <s v="Chicago"/>
    <s v="Chicago"/>
    <n v="2674352"/>
  </r>
  <r>
    <s v="Tarte"/>
    <n v="125"/>
    <x v="17"/>
    <s v="NY"/>
    <s v="New York"/>
    <s v="New York City"/>
    <n v="67645092"/>
  </r>
  <r>
    <s v="Dynalabs"/>
    <n v="46"/>
    <x v="15"/>
    <s v="MO"/>
    <s v="St. Louis"/>
    <s v="St. Louis MO-IL"/>
    <n v="8077306"/>
  </r>
  <r>
    <s v="Rabine Paving America"/>
    <n v="19"/>
    <x v="25"/>
    <s v="IL"/>
    <s v="Schaumburg"/>
    <s v="Chicago"/>
    <n v="37108612"/>
  </r>
  <r>
    <s v="NTE Solutions"/>
    <n v="17"/>
    <x v="9"/>
    <s v="FL"/>
    <s v="St. Augustine"/>
    <s v="Jacksonville FL"/>
    <n v="7334769"/>
  </r>
  <r>
    <s v="AvidXchange"/>
    <n v="200"/>
    <x v="6"/>
    <s v="NC"/>
    <s v="Charlotte"/>
    <s v="Charlotte"/>
    <n v="18332017"/>
  </r>
  <r>
    <s v="BlueGrace Logistics"/>
    <n v="151"/>
    <x v="9"/>
    <s v="FL"/>
    <s v="Riverview"/>
    <m/>
    <n v="104840948"/>
  </r>
  <r>
    <s v="Premium Seats USA"/>
    <n v="12"/>
    <x v="9"/>
    <s v="FL"/>
    <s v="Hollywood"/>
    <s v="Miami"/>
    <n v="11651000"/>
  </r>
  <r>
    <s v="Offspring Solutions"/>
    <n v="34"/>
    <x v="1"/>
    <s v="VA"/>
    <s v="Kingstowne"/>
    <s v="Washington DC"/>
    <n v="5232107"/>
  </r>
  <r>
    <s v="Tapestry Technologies"/>
    <n v="48"/>
    <x v="13"/>
    <s v="PA"/>
    <s v="Chambersburg"/>
    <m/>
    <n v="6449942"/>
  </r>
  <r>
    <s v="MDOL"/>
    <n v="165"/>
    <x v="16"/>
    <s v="NJ"/>
    <s v="Parsippany"/>
    <s v="New York City"/>
    <n v="32401000"/>
  </r>
  <r>
    <s v="Tevet"/>
    <n v="16"/>
    <x v="42"/>
    <s v="TN"/>
    <s v="Mosheim"/>
    <s v="Newport TN"/>
    <n v="82091605"/>
  </r>
  <r>
    <s v="Hale Glass"/>
    <n v="50"/>
    <x v="0"/>
    <s v="CA"/>
    <s v="Placentia"/>
    <s v="Los Angeles"/>
    <n v="11185299"/>
  </r>
  <r>
    <s v="eSolution Artchitects"/>
    <n v="118"/>
    <x v="11"/>
    <s v="AL"/>
    <s v="Montgomery"/>
    <s v="Montgomery AL"/>
    <n v="9611507"/>
  </r>
  <r>
    <s v="Senturus"/>
    <n v="35"/>
    <x v="0"/>
    <s v="CA"/>
    <s v="Burlingame"/>
    <s v="San Francisco"/>
    <n v="9320200"/>
  </r>
  <r>
    <s v="AST"/>
    <n v="210"/>
    <x v="25"/>
    <s v="IL"/>
    <s v="Naperville"/>
    <s v="Chicago"/>
    <n v="50269520"/>
  </r>
  <r>
    <s v="Inada USA"/>
    <n v="12"/>
    <x v="7"/>
    <s v="CO"/>
    <s v="Boulder"/>
    <s v="Boulder CO"/>
    <n v="15897791"/>
  </r>
  <r>
    <s v="Insight Software"/>
    <n v="40"/>
    <x v="9"/>
    <s v="FL"/>
    <s v="Weston"/>
    <s v="Miami"/>
    <n v="4426198"/>
  </r>
  <r>
    <s v="eConnect"/>
    <n v="26"/>
    <x v="41"/>
    <s v="NV"/>
    <s v="Las Vegas"/>
    <s v="Las Vegas-Paradise NV"/>
    <n v="4345246"/>
  </r>
  <r>
    <s v="Magenium Solutions"/>
    <n v="49"/>
    <x v="25"/>
    <s v="IL"/>
    <s v="Glen Ellyn"/>
    <s v="Chicago"/>
    <n v="9084000"/>
  </r>
  <r>
    <s v="Paragus Strategic IT"/>
    <n v="34"/>
    <x v="2"/>
    <s v="MA"/>
    <s v="Hadley"/>
    <s v="Springfield MA"/>
    <n v="3545009"/>
  </r>
  <r>
    <s v="Veritas Funding"/>
    <n v="268"/>
    <x v="28"/>
    <s v="UT"/>
    <s v="Midvale"/>
    <s v="Salt Lake City"/>
    <n v="35247965"/>
  </r>
  <r>
    <s v="Maximum One Realty Greater Atlanta"/>
    <n v="669"/>
    <x v="32"/>
    <s v="GA"/>
    <s v="Atlanta"/>
    <s v="Atlanta"/>
    <n v="10976329"/>
  </r>
  <r>
    <s v="CollabraLink Technologies"/>
    <n v="58"/>
    <x v="1"/>
    <s v="VA"/>
    <s v="McLean"/>
    <s v="Washington DC"/>
    <n v="10827488"/>
  </r>
  <r>
    <s v="AccruePartners"/>
    <n v="37"/>
    <x v="6"/>
    <s v="NC"/>
    <s v="Charlotte"/>
    <s v="Charlotte"/>
    <n v="13769425"/>
  </r>
  <r>
    <s v="OpTech"/>
    <n v="185"/>
    <x v="18"/>
    <s v="MI"/>
    <s v="Troy"/>
    <s v="Detroit"/>
    <n v="22960000"/>
  </r>
  <r>
    <s v="Cord Media"/>
    <n v="28"/>
    <x v="0"/>
    <s v="CA"/>
    <s v="Palm Desert"/>
    <s v="Riverside-San Bernardino-Ontario CA"/>
    <n v="7774461"/>
  </r>
  <r>
    <s v="National Healthcare Access"/>
    <n v="35"/>
    <x v="41"/>
    <s v="NV"/>
    <s v="Las Vegas"/>
    <s v="Las Vegas-Paradise NV"/>
    <n v="3592538"/>
  </r>
  <r>
    <s v="Beyond.com"/>
    <n v="122"/>
    <x v="13"/>
    <s v="PA"/>
    <s v="King of Prussia"/>
    <s v="Philadelphia"/>
    <n v="35620000"/>
  </r>
  <r>
    <s v="Sunset Healthcare Solutions"/>
    <n v="39"/>
    <x v="25"/>
    <s v="IL"/>
    <s v="Chicago"/>
    <s v="Chicago"/>
    <n v="8586471"/>
  </r>
  <r>
    <s v="CareMed Pharmaceutical Services"/>
    <n v="75"/>
    <x v="17"/>
    <s v="NY"/>
    <s v="Lake Success"/>
    <s v="New York City"/>
    <n v="216136570"/>
  </r>
  <r>
    <s v="Mad Style"/>
    <n v="10"/>
    <x v="25"/>
    <s v="IL"/>
    <s v="Chicago"/>
    <s v="Chicago"/>
    <n v="4815423"/>
  </r>
  <r>
    <s v="eMazzanti Technologies"/>
    <n v="21"/>
    <x v="16"/>
    <s v="NJ"/>
    <s v="Hoboken"/>
    <s v="New York City"/>
    <n v="5920000"/>
  </r>
  <r>
    <s v="Got Your Gear"/>
    <n v="17"/>
    <x v="28"/>
    <s v="UT"/>
    <s v="Clearfield"/>
    <s v="Ogden-Clearfield UT"/>
    <n v="2427633"/>
  </r>
  <r>
    <s v="B Resource"/>
    <n v="26"/>
    <x v="12"/>
    <s v="TX"/>
    <s v="The Woodlands"/>
    <s v="Houston"/>
    <n v="4189600"/>
  </r>
  <r>
    <s v="Livewire"/>
    <n v="20"/>
    <x v="1"/>
    <s v="VA"/>
    <s v="Richmond"/>
    <s v="Richmond VA"/>
    <n v="3056643"/>
  </r>
  <r>
    <s v="Xtreme Solutions"/>
    <n v="57"/>
    <x v="32"/>
    <s v="GA"/>
    <s v="Atlanta"/>
    <s v="Atlanta"/>
    <n v="8337588"/>
  </r>
  <r>
    <s v="Universal Services of America"/>
    <n v="34219"/>
    <x v="0"/>
    <s v="CA"/>
    <s v="Santa Ana"/>
    <s v="Los Angeles"/>
    <n v="802076555"/>
  </r>
  <r>
    <s v="PFC Furniture Industries"/>
    <n v="25"/>
    <x v="12"/>
    <s v="TX"/>
    <s v="Richardson"/>
    <s v="Dallas"/>
    <n v="17823014"/>
  </r>
  <r>
    <s v="The Talmadge Group"/>
    <n v="24"/>
    <x v="32"/>
    <s v="GA"/>
    <s v="Cumming"/>
    <s v="Atlanta"/>
    <n v="3163856"/>
  </r>
  <r>
    <s v="N2Y"/>
    <n v="29"/>
    <x v="24"/>
    <s v="OH"/>
    <s v="Huron"/>
    <s v="Sandusky OH"/>
    <n v="11044380"/>
  </r>
  <r>
    <s v="Team Velocity Marketing"/>
    <n v="120"/>
    <x v="1"/>
    <s v="VA"/>
    <s v="Herndon"/>
    <s v="Washington DC"/>
    <n v="41946676"/>
  </r>
  <r>
    <s v="National Structures"/>
    <n v="12"/>
    <x v="17"/>
    <s v="NY"/>
    <s v="Syracuse"/>
    <s v="Syracuse NY"/>
    <n v="5155000"/>
  </r>
  <r>
    <s v="Blue Fountain Media"/>
    <n v="190"/>
    <x v="17"/>
    <s v="NY"/>
    <s v="New York"/>
    <s v="New York City"/>
    <n v="16374118"/>
  </r>
  <r>
    <s v="Facility Service Ventures"/>
    <n v="29"/>
    <x v="7"/>
    <s v="CO"/>
    <s v="Highlands Ranch"/>
    <s v="Denver"/>
    <n v="4419000"/>
  </r>
  <r>
    <s v="Tiempo Development"/>
    <n v="220"/>
    <x v="4"/>
    <s v="AZ"/>
    <s v="Tempe"/>
    <s v="Phoenix"/>
    <n v="8599801"/>
  </r>
  <r>
    <s v="Hire Dynamics"/>
    <n v="96"/>
    <x v="32"/>
    <s v="GA"/>
    <s v="Duluth"/>
    <s v="Atlanta"/>
    <n v="65787100"/>
  </r>
  <r>
    <s v="eCash Software Systems"/>
    <n v="25"/>
    <x v="37"/>
    <s v="MS"/>
    <s v="Brandon"/>
    <s v="Jackson MS"/>
    <n v="2845031"/>
  </r>
  <r>
    <s v="Think Through Learning"/>
    <n v="131"/>
    <x v="13"/>
    <s v="PA"/>
    <s v="Pittsburgh"/>
    <s v="Pittsburgh PA"/>
    <n v="13551181"/>
  </r>
  <r>
    <s v="Alcova Mortgage"/>
    <n v="165"/>
    <x v="1"/>
    <s v="VA"/>
    <s v="Roanoke"/>
    <s v="Roanoke VA"/>
    <n v="18944265"/>
  </r>
  <r>
    <s v="Reliance Star Payment Services"/>
    <n v="20"/>
    <x v="17"/>
    <s v="NY"/>
    <s v="Great Neck"/>
    <s v="New York City"/>
    <n v="2377720"/>
  </r>
  <r>
    <s v="Secure Components"/>
    <n v="13"/>
    <x v="13"/>
    <s v="PA"/>
    <s v="Norristown"/>
    <s v="Philadelphia"/>
    <n v="4040442"/>
  </r>
  <r>
    <s v="Techwave Consulting"/>
    <n v="90"/>
    <x v="13"/>
    <s v="PA"/>
    <s v="Exton"/>
    <s v="Philadelphia"/>
    <n v="10404284"/>
  </r>
  <r>
    <s v="Mactus Group"/>
    <n v="79"/>
    <x v="29"/>
    <s v="WA"/>
    <s v="Redmond"/>
    <s v="Seattle"/>
    <n v="10546321"/>
  </r>
  <r>
    <s v="MMY Consulting"/>
    <n v="95"/>
    <x v="14"/>
    <s v="IN"/>
    <s v="Indianapolis"/>
    <s v="Indianapolis IN"/>
    <n v="13005612"/>
  </r>
  <r>
    <s v="Ettain Group"/>
    <n v="172"/>
    <x v="6"/>
    <s v="NC"/>
    <s v="Charlotte"/>
    <s v="Charlotte"/>
    <n v="114753503"/>
  </r>
  <r>
    <s v="Fruition"/>
    <n v="32"/>
    <x v="7"/>
    <s v="CO"/>
    <s v="Denver"/>
    <s v="Denver"/>
    <n v="2284391"/>
  </r>
  <r>
    <s v="Be Found Online"/>
    <n v="22"/>
    <x v="25"/>
    <s v="IL"/>
    <s v="Chicago"/>
    <s v="Chicago"/>
    <n v="4706734"/>
  </r>
  <r>
    <s v="Prosper Technologies"/>
    <n v="12"/>
    <x v="24"/>
    <s v="OH"/>
    <s v="Worthington"/>
    <s v="Columbus OH"/>
    <n v="2326561"/>
  </r>
  <r>
    <s v="Unleashed Technologies"/>
    <n v="22"/>
    <x v="21"/>
    <s v="MD"/>
    <s v="Columbia"/>
    <s v="Baltimore"/>
    <n v="2619537"/>
  </r>
  <r>
    <s v="Systema Software"/>
    <n v="14"/>
    <x v="0"/>
    <s v="CA"/>
    <s v="Larkspur"/>
    <s v="San Francisco"/>
    <n v="3546142"/>
  </r>
  <r>
    <s v="Speridian Global Holdings"/>
    <n v="585"/>
    <x v="35"/>
    <s v="NM"/>
    <s v="Albuquerque"/>
    <s v="Albuquerque NM"/>
    <n v="33068376"/>
  </r>
  <r>
    <s v="Atlantic Southern Paving and Sealcoating"/>
    <n v="65"/>
    <x v="9"/>
    <s v="FL"/>
    <s v="Plantation"/>
    <s v="Miami"/>
    <n v="16914427"/>
  </r>
  <r>
    <s v="Banc Statements"/>
    <n v="25"/>
    <x v="11"/>
    <s v="AL"/>
    <s v="Birmingham"/>
    <s v="Birmingham-Hoover AL"/>
    <n v="4477708"/>
  </r>
  <r>
    <s v="AVCO Consulting"/>
    <n v="323"/>
    <x v="2"/>
    <s v="MA"/>
    <s v="Worcester"/>
    <s v="Worcester MA"/>
    <n v="27143478"/>
  </r>
  <r>
    <s v="WorldVentures"/>
    <n v="278"/>
    <x v="12"/>
    <s v="TX"/>
    <s v="Plano"/>
    <s v="Dallas"/>
    <n v="131778025"/>
  </r>
  <r>
    <s v="Coherent Solutions"/>
    <n v="375"/>
    <x v="36"/>
    <s v="MN"/>
    <s v="Minneapolis"/>
    <s v="Minneapolis"/>
    <n v="16994332"/>
  </r>
  <r>
    <s v="memoryBlue"/>
    <n v="40"/>
    <x v="1"/>
    <s v="VA"/>
    <s v="Vienna"/>
    <s v="Washington DC"/>
    <n v="2979140"/>
  </r>
  <r>
    <s v="IT America"/>
    <n v="209"/>
    <x v="16"/>
    <s v="NJ"/>
    <s v="Edison"/>
    <s v="New York City"/>
    <n v="16930538"/>
  </r>
  <r>
    <s v="Levementum"/>
    <n v="50"/>
    <x v="4"/>
    <s v="AZ"/>
    <s v="Chandler"/>
    <s v="Phoenix"/>
    <n v="9811348"/>
  </r>
  <r>
    <s v="EBW Electronics"/>
    <n v="142"/>
    <x v="18"/>
    <s v="MI"/>
    <s v="Holland"/>
    <s v="Holland-Grand Haven MI"/>
    <n v="27223945"/>
  </r>
  <r>
    <s v="SimpleSignal"/>
    <n v="43"/>
    <x v="0"/>
    <s v="CA"/>
    <s v="Dana Point"/>
    <s v="Los Angeles"/>
    <n v="11339519"/>
  </r>
  <r>
    <s v="Tango Networks"/>
    <n v="39"/>
    <x v="12"/>
    <s v="TX"/>
    <s v="Frisco"/>
    <s v="Dallas"/>
    <n v="2237956"/>
  </r>
  <r>
    <s v="TayganPoint Consulting Group"/>
    <n v="39"/>
    <x v="16"/>
    <s v="NJ"/>
    <s v="Lambertville"/>
    <s v="New York City"/>
    <n v="13293600"/>
  </r>
  <r>
    <s v="FastSunglass.com"/>
    <n v="10"/>
    <x v="9"/>
    <s v="FL"/>
    <s v="Palm Beach Gardens"/>
    <s v="Miami"/>
    <n v="3803724"/>
  </r>
  <r>
    <s v="Zenoss"/>
    <n v="123"/>
    <x v="12"/>
    <s v="TX"/>
    <s v="Austin"/>
    <s v="Austin"/>
    <n v="22425000"/>
  </r>
  <r>
    <s v="Bamboo Sushi"/>
    <n v="80"/>
    <x v="5"/>
    <s v="OR"/>
    <s v="Portland"/>
    <s v="Portland OR"/>
    <n v="4483000"/>
  </r>
  <r>
    <s v="Sanity Solutions"/>
    <n v="20"/>
    <x v="7"/>
    <s v="CO"/>
    <s v="Denver"/>
    <s v="Denver"/>
    <n v="19145391"/>
  </r>
  <r>
    <s v="GRS Group"/>
    <n v="48"/>
    <x v="0"/>
    <s v="CA"/>
    <s v="Irvine"/>
    <s v="Los Angeles"/>
    <n v="15074385"/>
  </r>
  <r>
    <s v="Stage 4 Solutions"/>
    <n v="32"/>
    <x v="0"/>
    <s v="CA"/>
    <s v="Saratoga"/>
    <s v="San Jose"/>
    <n v="4226599"/>
  </r>
  <r>
    <s v="SDLC Partners"/>
    <n v="352"/>
    <x v="13"/>
    <s v="PA"/>
    <s v="Monroeville"/>
    <s v="Pittsburgh PA"/>
    <n v="41443797"/>
  </r>
  <r>
    <s v="Fennick McCredie Architecture"/>
    <n v="30"/>
    <x v="2"/>
    <s v="MA"/>
    <s v="Boston"/>
    <s v="Boston"/>
    <n v="5175754"/>
  </r>
  <r>
    <s v="Peters &amp; Associates"/>
    <n v="12"/>
    <x v="41"/>
    <s v="NV"/>
    <s v="Las Vegas"/>
    <s v="Las Vegas-Paradise NV"/>
    <n v="3681847"/>
  </r>
  <r>
    <s v="Retail Solutions"/>
    <n v="310"/>
    <x v="0"/>
    <s v="CA"/>
    <s v="Mountain View"/>
    <s v="San Jose"/>
    <n v="47324000"/>
  </r>
  <r>
    <s v="PRISM Plastics"/>
    <n v="62"/>
    <x v="18"/>
    <s v="MI"/>
    <s v="Chesterfield"/>
    <s v="Detroit"/>
    <n v="26381285"/>
  </r>
  <r>
    <s v="Bluewolf"/>
    <n v="425"/>
    <x v="17"/>
    <s v="NY"/>
    <s v="New York"/>
    <s v="New York City"/>
    <n v="114164000"/>
  </r>
  <r>
    <s v="Mountains Plus Outdoor Gear"/>
    <n v="9"/>
    <x v="29"/>
    <s v="WA"/>
    <s v="Mercer Island"/>
    <s v="Seattle"/>
    <n v="5087000"/>
  </r>
  <r>
    <s v="VistaVu Solutions"/>
    <n v="38"/>
    <x v="12"/>
    <s v="TX"/>
    <s v="Houston"/>
    <s v="Houston"/>
    <n v="7204043"/>
  </r>
  <r>
    <s v="Tuscany Pavers"/>
    <n v="15"/>
    <x v="0"/>
    <s v="CA"/>
    <s v="Escondido"/>
    <s v="San Diego"/>
    <n v="4041917"/>
  </r>
  <r>
    <s v="Medical Staffing Solutions USA"/>
    <n v="87"/>
    <x v="1"/>
    <s v="VA"/>
    <s v="Norfolk"/>
    <s v="Virginia Beach-Norfolk-Newport News VA-NC"/>
    <n v="8203437"/>
  </r>
  <r>
    <s v="Green Bancorp"/>
    <n v="216"/>
    <x v="12"/>
    <s v="TX"/>
    <s v="Houston"/>
    <s v="Houston"/>
    <n v="57042000"/>
  </r>
  <r>
    <s v="Admiral Security Services"/>
    <n v="2000"/>
    <x v="0"/>
    <s v="CA"/>
    <s v="Concord"/>
    <s v="San Francisco"/>
    <n v="12851525"/>
  </r>
  <r>
    <s v="Bahama Buck's"/>
    <n v="100"/>
    <x v="12"/>
    <s v="TX"/>
    <s v="Lubbock"/>
    <s v="Lubbock TX"/>
    <n v="3179846"/>
  </r>
  <r>
    <s v="Interpreters Unlimited"/>
    <n v="40"/>
    <x v="0"/>
    <s v="CA"/>
    <s v="San Diego"/>
    <s v="San Diego"/>
    <n v="13584243"/>
  </r>
  <r>
    <s v="Listrak"/>
    <n v="118"/>
    <x v="13"/>
    <s v="PA"/>
    <s v="Lititz"/>
    <s v="Lancaster PA"/>
    <n v="19001329"/>
  </r>
  <r>
    <s v="Element Solutions"/>
    <n v="98"/>
    <x v="25"/>
    <s v="IL"/>
    <s v="Chicago"/>
    <s v="Chicago"/>
    <n v="7749939"/>
  </r>
  <r>
    <s v="1st Web Sales"/>
    <n v="23"/>
    <x v="40"/>
    <s v="NE"/>
    <s v="Aurora"/>
    <s v="Hastings NE"/>
    <n v="8132537"/>
  </r>
  <r>
    <s v="McLean Mortgage"/>
    <n v="214"/>
    <x v="1"/>
    <s v="VA"/>
    <s v="Fairfax"/>
    <s v="Washington DC"/>
    <n v="37752662"/>
  </r>
  <r>
    <s v="TekPartners/MedPartners"/>
    <n v="142"/>
    <x v="9"/>
    <s v="FL"/>
    <s v="Coral Springs"/>
    <s v="Miami"/>
    <n v="109421833"/>
  </r>
  <r>
    <s v="Advanced Discovery"/>
    <n v="400"/>
    <x v="12"/>
    <s v="TX"/>
    <s v="Austin"/>
    <s v="Austin"/>
    <n v="40733810"/>
  </r>
  <r>
    <s v="Effex Management Solutions"/>
    <n v="3500"/>
    <x v="12"/>
    <s v="TX"/>
    <s v="Kingwood"/>
    <s v="Houston"/>
    <n v="99996900"/>
  </r>
  <r>
    <s v="Onsite Health Diagnostics"/>
    <n v="48"/>
    <x v="12"/>
    <s v="TX"/>
    <s v="Irving"/>
    <s v="Dallas"/>
    <n v="9570562"/>
  </r>
  <r>
    <s v="Launchpad Advertising"/>
    <n v="55"/>
    <x v="17"/>
    <s v="NY"/>
    <s v="New York"/>
    <s v="New York City"/>
    <n v="8114000"/>
  </r>
  <r>
    <s v="iNET Interactive"/>
    <n v="46"/>
    <x v="24"/>
    <s v="OH"/>
    <s v="West Chester"/>
    <s v="Cincinnati"/>
    <n v="13951715"/>
  </r>
  <r>
    <s v="Pragmatic Works"/>
    <n v="78"/>
    <x v="9"/>
    <s v="FL"/>
    <s v="Middleburg"/>
    <s v="Jacksonville FL"/>
    <n v="11848792"/>
  </r>
  <r>
    <s v="Volume 9"/>
    <n v="30"/>
    <x v="7"/>
    <s v="CO"/>
    <s v="Denver"/>
    <s v="Denver"/>
    <n v="3675887"/>
  </r>
  <r>
    <s v="Higher Logic"/>
    <n v="49"/>
    <x v="1"/>
    <s v="VA"/>
    <s v="Arlington"/>
    <s v="Washington DC"/>
    <n v="7640500"/>
  </r>
  <r>
    <s v="Imagine Software"/>
    <n v="65"/>
    <x v="6"/>
    <s v="NC"/>
    <s v="Charlotte"/>
    <s v="Charlotte"/>
    <n v="12605395"/>
  </r>
  <r>
    <s v="Paragon Uniform &amp; Apparel"/>
    <n v="8"/>
    <x v="17"/>
    <s v="NY"/>
    <s v="White Plains"/>
    <s v="New York City"/>
    <n v="2711167"/>
  </r>
  <r>
    <s v="Diplomat Specialty Pharmacy"/>
    <n v="1006"/>
    <x v="18"/>
    <s v="MI"/>
    <s v="Flint"/>
    <s v="Flint MI"/>
    <n v="1515139000"/>
  </r>
  <r>
    <s v="LeafFilter North"/>
    <n v="162"/>
    <x v="24"/>
    <s v="OH"/>
    <s v="Hudson"/>
    <s v="Akron OH"/>
    <n v="50420165"/>
  </r>
  <r>
    <s v="DiMassimo Goldstein"/>
    <n v="53"/>
    <x v="17"/>
    <s v="NY"/>
    <s v="New York"/>
    <s v="New York City"/>
    <n v="30615918"/>
  </r>
  <r>
    <s v="NZR Retail of Toledo"/>
    <n v="268"/>
    <x v="24"/>
    <s v="OH"/>
    <s v="Toledo"/>
    <s v="Toledo OH"/>
    <n v="78482744"/>
  </r>
  <r>
    <s v="Viridian"/>
    <n v="23"/>
    <x v="45"/>
    <s v="AR"/>
    <s v="Little Rock"/>
    <s v="Little Rock-North Little Rock-Conway AR"/>
    <n v="2646695"/>
  </r>
  <r>
    <s v="3D Corporate Solutions"/>
    <n v="235"/>
    <x v="15"/>
    <s v="MO"/>
    <s v="Monett"/>
    <m/>
    <n v="265117000"/>
  </r>
  <r>
    <s v="Royal Truck Body"/>
    <n v="130"/>
    <x v="0"/>
    <s v="CA"/>
    <s v="Paramount"/>
    <s v="Los Angeles"/>
    <n v="18938622"/>
  </r>
  <r>
    <s v="SOAR Performance Group"/>
    <n v="6"/>
    <x v="32"/>
    <s v="GA"/>
    <s v="Atlanta"/>
    <s v="Atlanta"/>
    <n v="2240064"/>
  </r>
  <r>
    <s v="TrackVia"/>
    <n v="42"/>
    <x v="7"/>
    <s v="CO"/>
    <s v="Denver"/>
    <s v="Denver"/>
    <n v="3334148"/>
  </r>
  <r>
    <s v="BIS Global"/>
    <n v="13"/>
    <x v="1"/>
    <s v="VA"/>
    <s v="McLean"/>
    <s v="Washington DC"/>
    <n v="2660399"/>
  </r>
  <r>
    <s v="Wyndham Capital Mortgage"/>
    <n v="130"/>
    <x v="6"/>
    <s v="NC"/>
    <s v="Charlotte"/>
    <s v="Charlotte"/>
    <n v="30516466"/>
  </r>
  <r>
    <s v="TissueTech"/>
    <n v="141"/>
    <x v="9"/>
    <s v="FL"/>
    <s v="Miami"/>
    <s v="Miami"/>
    <n v="28345615"/>
  </r>
  <r>
    <s v="AB Staffing Solutions"/>
    <n v="222"/>
    <x v="4"/>
    <s v="AZ"/>
    <s v="Gilbert"/>
    <m/>
    <n v="31054000"/>
  </r>
  <r>
    <s v="CMX Technologies"/>
    <n v="38"/>
    <x v="1"/>
    <s v="VA"/>
    <s v="Reston"/>
    <s v="Washington DC"/>
    <n v="7426136"/>
  </r>
  <r>
    <s v="Double O Supply &amp; Craftsmen"/>
    <n v="85"/>
    <x v="18"/>
    <s v="MI"/>
    <s v="Byron Center"/>
    <s v="Allegan MI"/>
    <n v="5104400"/>
  </r>
  <r>
    <s v="Conservice"/>
    <n v="622"/>
    <x v="28"/>
    <s v="UT"/>
    <s v="Logan"/>
    <s v="Logan UT-ID"/>
    <n v="54558307"/>
  </r>
  <r>
    <s v="AmeriQuest Business Services"/>
    <n v="199"/>
    <x v="16"/>
    <s v="NJ"/>
    <s v="Cherry Hill"/>
    <s v="Philadelphia"/>
    <n v="1052691617"/>
  </r>
  <r>
    <s v="WebRunners"/>
    <n v="300"/>
    <x v="18"/>
    <s v="MI"/>
    <s v="Southfield"/>
    <s v="Detroit"/>
    <n v="35063620"/>
  </r>
  <r>
    <s v="PRK Drilling &amp; Blasting"/>
    <n v="30"/>
    <x v="1"/>
    <s v="VA"/>
    <s v="Winchester"/>
    <s v="Winchester VA-WV"/>
    <n v="6557854"/>
  </r>
  <r>
    <s v="Expect Payment Solutions"/>
    <n v="25"/>
    <x v="29"/>
    <s v="WA"/>
    <s v="Vancouver"/>
    <s v="Portland OR"/>
    <n v="2419233"/>
  </r>
  <r>
    <s v="RevGen Partners"/>
    <n v="84"/>
    <x v="7"/>
    <s v="CO"/>
    <s v="Centennial"/>
    <s v="Denver"/>
    <n v="12012074"/>
  </r>
  <r>
    <s v="Propio Language Services"/>
    <n v="10"/>
    <x v="8"/>
    <s v="KS"/>
    <s v="Lenexa"/>
    <s v="Kansas City MO-KS"/>
    <n v="2668692"/>
  </r>
  <r>
    <s v="Fuzz"/>
    <n v="51"/>
    <x v="17"/>
    <s v="NY"/>
    <s v="Brooklyn"/>
    <s v="New York City"/>
    <n v="6460313"/>
  </r>
  <r>
    <s v="I Color Printing &amp; Mailing"/>
    <n v="31"/>
    <x v="0"/>
    <s v="CA"/>
    <s v="Los Angeles"/>
    <s v="Los Angeles"/>
    <n v="5631987"/>
  </r>
  <r>
    <s v="Paycom"/>
    <n v="831"/>
    <x v="23"/>
    <s v="OK"/>
    <s v="Oklahoma City"/>
    <s v="Oklahoma City OK"/>
    <n v="107601000"/>
  </r>
  <r>
    <s v="Denny Mountain Media"/>
    <n v="75"/>
    <x v="29"/>
    <s v="WA"/>
    <s v="Seattle"/>
    <s v="Seattle"/>
    <n v="8787826"/>
  </r>
  <r>
    <s v="GXA Network Solutions"/>
    <n v="15"/>
    <x v="12"/>
    <s v="TX"/>
    <s v="Richardson"/>
    <s v="Dallas"/>
    <n v="2247656"/>
  </r>
  <r>
    <s v="Ampcus"/>
    <n v="285"/>
    <x v="1"/>
    <s v="VA"/>
    <s v="Chantilly"/>
    <s v="Washington DC"/>
    <n v="25240274"/>
  </r>
  <r>
    <s v="Nina Hale"/>
    <n v="32"/>
    <x v="36"/>
    <s v="MN"/>
    <s v="Minneapolis"/>
    <s v="Minneapolis"/>
    <n v="4809425"/>
  </r>
  <r>
    <s v="Futura Mobility"/>
    <n v="150"/>
    <x v="13"/>
    <s v="PA"/>
    <s v="Fort Washington"/>
    <s v="Philadelphia"/>
    <n v="27790087"/>
  </r>
  <r>
    <s v="WellnessMats"/>
    <n v="40"/>
    <x v="18"/>
    <s v="MI"/>
    <s v="Troy"/>
    <s v="Detroit"/>
    <n v="7321686"/>
  </r>
  <r>
    <s v="Consumer Real Estate Finance Co."/>
    <n v="25"/>
    <x v="9"/>
    <s v="FL"/>
    <s v="Fort Lauderdale"/>
    <s v="Miami"/>
    <n v="2865816"/>
  </r>
  <r>
    <s v="SplendTek"/>
    <n v="69"/>
    <x v="21"/>
    <s v="MD"/>
    <s v="Windsor Mill"/>
    <s v="Baltimore"/>
    <n v="2879764"/>
  </r>
  <r>
    <s v="Private Jet Services Group"/>
    <n v="42"/>
    <x v="34"/>
    <s v="NH"/>
    <s v="Seabrook"/>
    <s v="Boston"/>
    <n v="42314097"/>
  </r>
  <r>
    <s v="UNSI"/>
    <n v="150"/>
    <x v="12"/>
    <s v="TX"/>
    <s v="Carrollton"/>
    <s v="Dallas"/>
    <n v="49720000"/>
  </r>
  <r>
    <s v="All-Star Driver"/>
    <n v="34"/>
    <x v="43"/>
    <s v="CT"/>
    <s v="Watertown"/>
    <s v="Torrington CT"/>
    <n v="3677528"/>
  </r>
  <r>
    <s v="VIP International"/>
    <n v="95"/>
    <x v="0"/>
    <s v="CA"/>
    <s v="Rancho Cordova"/>
    <s v="Sacramento--Arden-Arcade--Roseville CA"/>
    <n v="9998951"/>
  </r>
  <r>
    <s v="Medullan"/>
    <n v="61"/>
    <x v="2"/>
    <s v="MA"/>
    <s v="Cambridge"/>
    <s v="Boston"/>
    <n v="8279423"/>
  </r>
  <r>
    <s v="Network Capital"/>
    <n v="110"/>
    <x v="0"/>
    <s v="CA"/>
    <s v="Irvine"/>
    <s v="Los Angeles"/>
    <n v="26465561"/>
  </r>
  <r>
    <s v="Payscout"/>
    <n v="12"/>
    <x v="0"/>
    <s v="CA"/>
    <s v="Van Nuys"/>
    <s v="Los Angeles"/>
    <n v="2577161"/>
  </r>
  <r>
    <s v="CRM Manager"/>
    <n v="25"/>
    <x v="13"/>
    <s v="PA"/>
    <s v="Malvern"/>
    <s v="Philadelphia"/>
    <n v="3547781"/>
  </r>
  <r>
    <s v="Prive Jets"/>
    <n v="15"/>
    <x v="9"/>
    <s v="FL"/>
    <s v="Hallandale"/>
    <s v="Miami"/>
    <n v="18959000"/>
  </r>
  <r>
    <s v="PipelineDeals"/>
    <n v="15"/>
    <x v="13"/>
    <s v="PA"/>
    <s v="Wayne"/>
    <s v="Seattle"/>
    <n v="2561131"/>
  </r>
  <r>
    <s v="ARCpoint Franchise Group"/>
    <n v="13"/>
    <x v="31"/>
    <s v="SC"/>
    <s v="Greenville"/>
    <s v="Greenville-Mauldin-Easley SC"/>
    <n v="2084000"/>
  </r>
  <r>
    <s v="United Capital Financial Advisers"/>
    <n v="363"/>
    <x v="0"/>
    <s v="CA"/>
    <s v="Newport Beach"/>
    <s v="Los Angeles"/>
    <n v="86691894"/>
  </r>
  <r>
    <s v="Dstillery"/>
    <n v="112"/>
    <x v="17"/>
    <s v="NY"/>
    <s v="New York"/>
    <s v="New York City"/>
    <n v="52858000"/>
  </r>
  <r>
    <s v="Central Payment"/>
    <n v="140"/>
    <x v="0"/>
    <s v="CA"/>
    <s v="San Rafael"/>
    <s v="San Francisco"/>
    <n v="135842670"/>
  </r>
  <r>
    <s v="Global Communications Group"/>
    <n v="20"/>
    <x v="7"/>
    <s v="CO"/>
    <s v="Englewood"/>
    <s v="Denver"/>
    <n v="4372000"/>
  </r>
  <r>
    <s v="IndiSoft"/>
    <n v="25"/>
    <x v="21"/>
    <s v="MD"/>
    <s v="Columbia"/>
    <s v="Baltimore"/>
    <n v="5172507"/>
  </r>
  <r>
    <s v="MIPRO Consulting"/>
    <n v="112"/>
    <x v="18"/>
    <s v="MI"/>
    <s v="Milford"/>
    <s v="Detroit"/>
    <n v="14813994"/>
  </r>
  <r>
    <s v="Varonis Systems"/>
    <n v="573"/>
    <x v="17"/>
    <s v="NY"/>
    <s v="New York"/>
    <s v="New York City"/>
    <n v="74616000"/>
  </r>
  <r>
    <s v="ebQuickstart"/>
    <n v="60"/>
    <x v="12"/>
    <s v="TX"/>
    <s v="Austin"/>
    <s v="Austin"/>
    <n v="5153531"/>
  </r>
  <r>
    <s v="SquareTwo Financial"/>
    <n v="307"/>
    <x v="7"/>
    <s v="CO"/>
    <s v="Denver"/>
    <s v="Denver"/>
    <n v="338253000"/>
  </r>
  <r>
    <s v="Elite SEM"/>
    <n v="65"/>
    <x v="13"/>
    <s v="PA"/>
    <s v="Gladwyne"/>
    <s v="Philadelphia"/>
    <n v="13807243"/>
  </r>
  <r>
    <s v="Medi-Copy Services"/>
    <n v="66"/>
    <x v="42"/>
    <s v="TN"/>
    <s v="Nashville"/>
    <s v="Nashville"/>
    <n v="3304582"/>
  </r>
  <r>
    <s v="C5 Insight"/>
    <n v="24"/>
    <x v="6"/>
    <s v="NC"/>
    <s v="Charlotte"/>
    <s v="Charlotte"/>
    <n v="2877879"/>
  </r>
  <r>
    <s v="Hudec Woodworking"/>
    <n v="32"/>
    <x v="14"/>
    <s v="IN"/>
    <s v="Griffith"/>
    <s v="Chicago"/>
    <n v="7080352"/>
  </r>
  <r>
    <s v="Commonground Marketing"/>
    <n v="127"/>
    <x v="25"/>
    <s v="IL"/>
    <s v="Chicago"/>
    <s v="Chicago"/>
    <n v="26423000"/>
  </r>
  <r>
    <s v="EdgeRock Technology Partners"/>
    <n v="65"/>
    <x v="2"/>
    <s v="MA"/>
    <s v="Boston"/>
    <s v="Boston"/>
    <n v="38351607"/>
  </r>
  <r>
    <s v="Data Path"/>
    <n v="35"/>
    <x v="0"/>
    <s v="CA"/>
    <s v="Modesto"/>
    <s v="Stockton CA"/>
    <n v="5708690"/>
  </r>
  <r>
    <s v="Involta"/>
    <n v="53"/>
    <x v="22"/>
    <s v="IA"/>
    <s v="Cedar Rapids"/>
    <m/>
    <n v="21139211"/>
  </r>
  <r>
    <s v="Foodler"/>
    <n v="45"/>
    <x v="2"/>
    <s v="MA"/>
    <s v="Boston"/>
    <s v="Boston"/>
    <n v="9203788"/>
  </r>
  <r>
    <s v="Consumer Cellular"/>
    <n v="940"/>
    <x v="5"/>
    <s v="OR"/>
    <s v="Portland"/>
    <s v="Portland OR"/>
    <n v="353754232"/>
  </r>
  <r>
    <s v="Stone Farm"/>
    <n v="8"/>
    <x v="43"/>
    <s v="CT"/>
    <s v="Newtown"/>
    <s v="Bridgeport-Stamford-Norwalk CT"/>
    <n v="2895945"/>
  </r>
  <r>
    <s v="Total Hockey"/>
    <n v="496"/>
    <x v="15"/>
    <s v="MO"/>
    <s v="St. Louis"/>
    <s v="St. Louis MO-IL"/>
    <n v="47855000"/>
  </r>
  <r>
    <s v="Endurance IT Services"/>
    <n v="31"/>
    <x v="1"/>
    <s v="VA"/>
    <s v="Virginia Beach"/>
    <s v="Virginia Beach-Norfolk-Newport News VA-NC"/>
    <n v="4542490"/>
  </r>
  <r>
    <s v="Rich Duncan Construction"/>
    <n v="19"/>
    <x v="5"/>
    <s v="OR"/>
    <s v="Salem"/>
    <s v="Salem OR"/>
    <n v="11967246"/>
  </r>
  <r>
    <s v="Midwest Automotive Designs"/>
    <n v="70"/>
    <x v="14"/>
    <s v="IN"/>
    <s v="Elkhart"/>
    <s v="Elkhart-Goshen IN"/>
    <n v="20034529"/>
  </r>
  <r>
    <s v="Point It!"/>
    <n v="25"/>
    <x v="29"/>
    <s v="WA"/>
    <s v="Seattle"/>
    <s v="Seattle"/>
    <n v="4064448"/>
  </r>
  <r>
    <s v="Sondhi Solutions"/>
    <n v="30"/>
    <x v="14"/>
    <s v="IN"/>
    <s v="Indianapolis"/>
    <s v="Indianapolis IN"/>
    <n v="2622693"/>
  </r>
  <r>
    <s v="Integrated Medical Solutions"/>
    <n v="38"/>
    <x v="12"/>
    <s v="TX"/>
    <s v="Mansfield"/>
    <s v="Dallas"/>
    <n v="38115309"/>
  </r>
  <r>
    <s v="SpiderBoost Interactive Agency"/>
    <n v="15"/>
    <x v="9"/>
    <s v="FL"/>
    <s v="Miami"/>
    <s v="Miami"/>
    <n v="2408792"/>
  </r>
  <r>
    <s v="Imprivata"/>
    <n v="301"/>
    <x v="2"/>
    <s v="MA"/>
    <s v="Lexington"/>
    <s v="Boston"/>
    <n v="71111000"/>
  </r>
  <r>
    <s v="ACE Tech"/>
    <n v="111"/>
    <x v="18"/>
    <s v="MI"/>
    <s v="Auburn Hills"/>
    <s v="Detroit"/>
    <n v="26205846"/>
  </r>
  <r>
    <s v="Modern Enterprise Solutions"/>
    <n v="65"/>
    <x v="9"/>
    <s v="FL"/>
    <s v="Tampa"/>
    <s v="Tampa"/>
    <n v="15350176"/>
  </r>
  <r>
    <s v="ClearBridge Technology Group"/>
    <n v="130"/>
    <x v="2"/>
    <s v="MA"/>
    <s v="Billerica"/>
    <s v="Boston"/>
    <n v="15625224"/>
  </r>
  <r>
    <s v="Onepath Systems"/>
    <n v="232"/>
    <x v="32"/>
    <s v="GA"/>
    <s v="Marietta"/>
    <s v="Atlanta"/>
    <n v="69919350"/>
  </r>
  <r>
    <s v="Source Logistics"/>
    <n v="185"/>
    <x v="0"/>
    <s v="CA"/>
    <s v="Montebello"/>
    <s v="Los Angeles"/>
    <n v="31803711"/>
  </r>
  <r>
    <s v="TMOne"/>
    <n v="726"/>
    <x v="22"/>
    <s v="IA"/>
    <s v="Iowa City"/>
    <s v="Iowa City IA"/>
    <n v="20339310"/>
  </r>
  <r>
    <s v="VLink"/>
    <n v="120"/>
    <x v="43"/>
    <s v="CT"/>
    <s v="South Windsor"/>
    <s v="Hartford-West Hartford-East Hartford CT"/>
    <n v="17164000"/>
  </r>
  <r>
    <s v="Guaranteed Rate"/>
    <n v="2690"/>
    <x v="25"/>
    <s v="IL"/>
    <s v="Chicago"/>
    <s v="Chicago"/>
    <n v="455079000"/>
  </r>
  <r>
    <s v="Mindlance"/>
    <n v="1182"/>
    <x v="16"/>
    <s v="NJ"/>
    <s v="Hoboken"/>
    <s v="New York City"/>
    <n v="96835753"/>
  </r>
  <r>
    <s v="InTec"/>
    <n v="82"/>
    <x v="1"/>
    <s v="VA"/>
    <s v="Fairfax"/>
    <s v="Washington DC"/>
    <n v="16599840"/>
  </r>
  <r>
    <s v="SSD Fair Marketing"/>
    <n v="17"/>
    <x v="12"/>
    <s v="TX"/>
    <s v="Houston"/>
    <s v="Houston"/>
    <n v="2290669"/>
  </r>
  <r>
    <s v="Hargrove Engineers + Constructors"/>
    <n v="847"/>
    <x v="11"/>
    <s v="AL"/>
    <s v="Mobile"/>
    <s v="Mobile AL"/>
    <n v="108938726"/>
  </r>
  <r>
    <s v="MGN Logistics"/>
    <n v="12"/>
    <x v="13"/>
    <s v="PA"/>
    <s v="Easton"/>
    <s v="Philadelphia"/>
    <n v="7770000"/>
  </r>
  <r>
    <s v="Yodle"/>
    <n v="1117"/>
    <x v="17"/>
    <s v="NY"/>
    <s v="New York"/>
    <s v="New York City"/>
    <n v="161863000"/>
  </r>
  <r>
    <s v="GetWireless"/>
    <n v="21"/>
    <x v="36"/>
    <s v="MN"/>
    <s v="Minnetonka"/>
    <s v="Minneapolis"/>
    <n v="36670296"/>
  </r>
  <r>
    <s v="Hawaiian Moon"/>
    <n v="14"/>
    <x v="9"/>
    <s v="FL"/>
    <s v="Clearwater"/>
    <s v="Tampa"/>
    <n v="6367895"/>
  </r>
  <r>
    <s v="simpleview"/>
    <n v="117"/>
    <x v="4"/>
    <s v="AZ"/>
    <s v="Tucson"/>
    <s v="Tucson AZ"/>
    <n v="20270826"/>
  </r>
  <r>
    <s v="Mobifusion"/>
    <n v="63"/>
    <x v="0"/>
    <s v="CA"/>
    <s v="Fremont"/>
    <s v="San Francisco"/>
    <n v="7495955"/>
  </r>
  <r>
    <s v="Corporate IT Solutions"/>
    <n v="40"/>
    <x v="2"/>
    <s v="MA"/>
    <s v="Norwood"/>
    <s v="Boston"/>
    <n v="14416686"/>
  </r>
  <r>
    <s v="Core 3 Technologies"/>
    <n v="29"/>
    <x v="0"/>
    <s v="CA"/>
    <s v="Irvine"/>
    <s v="Los Angeles"/>
    <n v="16081722"/>
  </r>
  <r>
    <s v="Daley &amp; Associates"/>
    <n v="25"/>
    <x v="2"/>
    <s v="MA"/>
    <s v="Boston"/>
    <s v="Boston"/>
    <n v="11176005"/>
  </r>
  <r>
    <s v="World Pac Paper"/>
    <n v="25"/>
    <x v="24"/>
    <s v="OH"/>
    <s v="Cincinnati"/>
    <s v="Cincinnati"/>
    <n v="71084762"/>
  </r>
  <r>
    <s v="Strategic Resources International"/>
    <n v="135"/>
    <x v="16"/>
    <s v="NJ"/>
    <s v="Parlin"/>
    <s v="New York City"/>
    <n v="14694000"/>
  </r>
  <r>
    <s v="A2Z Field Services"/>
    <n v="128"/>
    <x v="24"/>
    <s v="OH"/>
    <s v="Plain City"/>
    <s v="Columbus OH"/>
    <n v="42744535"/>
  </r>
  <r>
    <s v="SBS Group"/>
    <n v="200"/>
    <x v="16"/>
    <s v="NJ"/>
    <s v="Edison"/>
    <s v="New York City"/>
    <n v="25360000"/>
  </r>
  <r>
    <s v="Alpine Technical Services"/>
    <n v="14"/>
    <x v="28"/>
    <s v="UT"/>
    <s v="Midvale"/>
    <s v="Salt Lake City"/>
    <n v="4170361"/>
  </r>
  <r>
    <s v="Wound Care Advantage"/>
    <n v="48"/>
    <x v="0"/>
    <s v="CA"/>
    <s v="Sierra Madre"/>
    <s v="Los Angeles"/>
    <n v="15792128"/>
  </r>
  <r>
    <s v="Tribeca Merchandisers"/>
    <n v="3"/>
    <x v="17"/>
    <s v="NY"/>
    <s v="Lindenhurst"/>
    <s v="New York City"/>
    <n v="4802887"/>
  </r>
  <r>
    <s v="Isos Technology"/>
    <n v="19"/>
    <x v="4"/>
    <s v="AZ"/>
    <s v="Tempe"/>
    <s v="Phoenix"/>
    <n v="2807967"/>
  </r>
  <r>
    <s v="Simple Real Estate Solutions"/>
    <n v="4"/>
    <x v="1"/>
    <s v="VA"/>
    <s v="Virginia Beach"/>
    <s v="Virginia Beach-Norfolk-Newport News VA-NC"/>
    <n v="4786917"/>
  </r>
  <r>
    <s v="Taradel"/>
    <n v="18"/>
    <x v="1"/>
    <s v="VA"/>
    <s v="Glen Allen"/>
    <s v="Richmond VA"/>
    <n v="6795205"/>
  </r>
  <r>
    <s v="capSpire"/>
    <n v="35"/>
    <x v="45"/>
    <s v="AR"/>
    <s v="Fayetteville"/>
    <s v="Fayetteville-Springdale-Rogers AR-MO"/>
    <n v="6173387"/>
  </r>
  <r>
    <s v="Interior Environments"/>
    <n v="32"/>
    <x v="18"/>
    <s v="MI"/>
    <s v="Novi"/>
    <s v="Detroit"/>
    <n v="32689578"/>
  </r>
  <r>
    <s v="Peepers Reading Glasses"/>
    <n v="15"/>
    <x v="14"/>
    <s v="IN"/>
    <s v="Michigan City"/>
    <s v="Michigan City-La Porte IN"/>
    <n v="3977197"/>
  </r>
  <r>
    <s v="Core Informatics"/>
    <n v="19"/>
    <x v="43"/>
    <s v="CT"/>
    <s v="Branford"/>
    <s v="New Haven-Milford CT"/>
    <n v="3096158"/>
  </r>
  <r>
    <s v="Infinity Publishing Group"/>
    <n v="22"/>
    <x v="15"/>
    <s v="MO"/>
    <s v="Webb City"/>
    <s v="Joplin MO"/>
    <n v="6128581"/>
  </r>
  <r>
    <s v="Commercial Bargains"/>
    <n v="12"/>
    <x v="19"/>
    <s v="WI"/>
    <s v="West Allis"/>
    <s v="Milwaukee-Waukesha-West Allis WI"/>
    <n v="4675609"/>
  </r>
  <r>
    <s v="The Business Backer"/>
    <n v="45"/>
    <x v="24"/>
    <s v="OH"/>
    <s v="Cincinnati"/>
    <s v="Cincinnati"/>
    <n v="11205755"/>
  </r>
  <r>
    <s v="Net Health"/>
    <n v="125"/>
    <x v="13"/>
    <s v="PA"/>
    <s v="Pittsburgh"/>
    <s v="Pittsburgh PA"/>
    <n v="18354000"/>
  </r>
  <r>
    <s v="Application Experts"/>
    <n v="15"/>
    <x v="7"/>
    <s v="CO"/>
    <s v="Broomfield"/>
    <s v="Denver"/>
    <n v="2100185"/>
  </r>
  <r>
    <s v="Syntelli Solutions"/>
    <n v="12"/>
    <x v="6"/>
    <s v="NC"/>
    <s v="Charlotte"/>
    <s v="Charlotte"/>
    <n v="2019866"/>
  </r>
  <r>
    <s v="Security Card Services"/>
    <n v="33"/>
    <x v="37"/>
    <s v="MS"/>
    <s v="Oxford"/>
    <s v="Oxford MS"/>
    <n v="12490080"/>
  </r>
  <r>
    <s v="The FruitGuys"/>
    <n v="80"/>
    <x v="0"/>
    <s v="CA"/>
    <s v="South San Francisco"/>
    <s v="San Francisco"/>
    <n v="18482000"/>
  </r>
  <r>
    <s v="Alphaserve Technologies"/>
    <n v="140"/>
    <x v="17"/>
    <s v="NY"/>
    <s v="New York"/>
    <s v="New York City"/>
    <n v="24894872"/>
  </r>
  <r>
    <s v="Response Marketing"/>
    <n v="18"/>
    <x v="43"/>
    <s v="CT"/>
    <s v="New Haven"/>
    <s v="New Haven-Milford CT"/>
    <n v="3881052"/>
  </r>
  <r>
    <s v="Rockhedge Herb Farms"/>
    <n v="56"/>
    <x v="17"/>
    <s v="NY"/>
    <s v="Pleasant Valley"/>
    <s v="Poughkeepsie-Newburgh-Middletown NY"/>
    <n v="5451336"/>
  </r>
  <r>
    <s v="Lenny &amp; Larry's"/>
    <n v="14"/>
    <x v="0"/>
    <s v="CA"/>
    <s v="Northridge"/>
    <s v="Los Angeles"/>
    <n v="7027511"/>
  </r>
  <r>
    <s v="ControlCase"/>
    <n v="127"/>
    <x v="1"/>
    <s v="VA"/>
    <s v="Reston"/>
    <s v="Washington DC"/>
    <n v="7851777"/>
  </r>
  <r>
    <s v="@Properties"/>
    <n v="100"/>
    <x v="25"/>
    <s v="IL"/>
    <s v="Chicago"/>
    <s v="Chicago"/>
    <n v="123882403"/>
  </r>
  <r>
    <s v="Altair Sign and Light"/>
    <n v="17"/>
    <x v="32"/>
    <s v="GA"/>
    <s v="Doraville"/>
    <s v="Atlanta"/>
    <n v="2517135"/>
  </r>
  <r>
    <s v="Think Anew"/>
    <n v="22"/>
    <x v="37"/>
    <s v="MS"/>
    <s v="Madison"/>
    <s v="Jackson MS"/>
    <n v="3356867"/>
  </r>
  <r>
    <s v="Professional Employment Group"/>
    <n v="1361"/>
    <x v="15"/>
    <s v="MO"/>
    <s v="St. Louis"/>
    <s v="St. Louis MO-IL"/>
    <n v="34283000"/>
  </r>
  <r>
    <s v="Advantage Capital Funds"/>
    <n v="10"/>
    <x v="0"/>
    <s v="CA"/>
    <s v="Studio City"/>
    <s v="Los Angeles"/>
    <n v="3823893"/>
  </r>
  <r>
    <s v="Connect Wireless"/>
    <n v="188"/>
    <x v="30"/>
    <s v="ID"/>
    <s v="Boise"/>
    <s v="Boise City-Nampa ID"/>
    <n v="26220323"/>
  </r>
  <r>
    <s v="Schox Patent Group"/>
    <n v="6"/>
    <x v="0"/>
    <s v="CA"/>
    <s v="San Francisco"/>
    <s v="San Francisco"/>
    <n v="2844955"/>
  </r>
  <r>
    <s v="WorkCompEDI"/>
    <n v="15"/>
    <x v="17"/>
    <s v="NY"/>
    <s v="Holbrook"/>
    <s v="New York City"/>
    <n v="3908000"/>
  </r>
  <r>
    <s v="BrightStar Care"/>
    <n v="65"/>
    <x v="25"/>
    <s v="IL"/>
    <s v="Gurnee"/>
    <s v="Chicago"/>
    <n v="249062623"/>
  </r>
  <r>
    <s v="InkHouse"/>
    <n v="45"/>
    <x v="2"/>
    <s v="MA"/>
    <s v="Waltham"/>
    <s v="Boston"/>
    <n v="6736359"/>
  </r>
  <r>
    <s v="Smiles Dental"/>
    <n v="95"/>
    <x v="29"/>
    <s v="WA"/>
    <s v="Longview"/>
    <s v="Longview WA"/>
    <n v="10407408"/>
  </r>
  <r>
    <s v="Resource Environmental Solutions"/>
    <n v="46"/>
    <x v="20"/>
    <s v="LA"/>
    <s v="Baton Rouge"/>
    <s v="Baton Rouge LA"/>
    <n v="28465000"/>
  </r>
  <r>
    <s v="Senior1Care"/>
    <n v="130"/>
    <x v="14"/>
    <s v="IN"/>
    <s v="South Bend"/>
    <s v="South Bend-Mishawaka IN-MI"/>
    <n v="3311000"/>
  </r>
  <r>
    <s v="Lasco Enterprises"/>
    <n v="518"/>
    <x v="12"/>
    <s v="TX"/>
    <s v="Houston"/>
    <s v="Houston"/>
    <n v="31292310"/>
  </r>
  <r>
    <s v="EngATech"/>
    <n v="9"/>
    <x v="23"/>
    <s v="OK"/>
    <s v="Tulsa"/>
    <s v="Tulsa OK"/>
    <n v="5073216"/>
  </r>
  <r>
    <s v="Doejo"/>
    <n v="24"/>
    <x v="25"/>
    <s v="IL"/>
    <s v="Chicago"/>
    <s v="Chicago"/>
    <n v="2788502"/>
  </r>
  <r>
    <s v="Marine Connection"/>
    <n v="20"/>
    <x v="9"/>
    <s v="FL"/>
    <s v="West Palm Beach"/>
    <s v="Miami"/>
    <n v="16755971"/>
  </r>
  <r>
    <s v="Growthink"/>
    <n v="35"/>
    <x v="0"/>
    <s v="CA"/>
    <s v="Los Angeles"/>
    <s v="Los Angeles"/>
    <n v="9628170"/>
  </r>
  <r>
    <s v="Jackrabbit Technologies"/>
    <n v="30"/>
    <x v="6"/>
    <s v="NC"/>
    <s v="Huntersville"/>
    <s v="Charlotte"/>
    <n v="5314397"/>
  </r>
  <r>
    <s v="Upward Brand Interactions"/>
    <n v="35"/>
    <x v="24"/>
    <s v="OH"/>
    <s v="Springfield"/>
    <s v="Springfield OH"/>
    <n v="3297226"/>
  </r>
  <r>
    <s v="Drilling Info"/>
    <n v="472"/>
    <x v="12"/>
    <s v="TX"/>
    <s v="Austin"/>
    <s v="Austin"/>
    <n v="67856000"/>
  </r>
  <r>
    <s v="The Nagler Group"/>
    <n v="21"/>
    <x v="34"/>
    <s v="NH"/>
    <s v="Bedford"/>
    <s v="Manchester-Nashua NH"/>
    <n v="6447907"/>
  </r>
  <r>
    <s v="W.L. French Excavating"/>
    <n v="110"/>
    <x v="2"/>
    <s v="MA"/>
    <s v="North Billerica"/>
    <s v="Boston"/>
    <n v="42438933"/>
  </r>
  <r>
    <s v="MavenWire"/>
    <n v="48"/>
    <x v="13"/>
    <s v="PA"/>
    <s v="Wayne"/>
    <s v="Philadelphia"/>
    <n v="11169583"/>
  </r>
  <r>
    <s v="Container Management"/>
    <n v="12"/>
    <x v="12"/>
    <s v="TX"/>
    <s v="Austin"/>
    <s v="Austin"/>
    <n v="4833995"/>
  </r>
  <r>
    <s v="CDM Media"/>
    <n v="75"/>
    <x v="25"/>
    <s v="IL"/>
    <s v="Chicago"/>
    <s v="Chicago"/>
    <n v="17369224"/>
  </r>
  <r>
    <s v="MassPay"/>
    <n v="21"/>
    <x v="2"/>
    <s v="MA"/>
    <s v="Beverly"/>
    <s v="Boston"/>
    <n v="2006663"/>
  </r>
  <r>
    <s v="SterlingBackcheck"/>
    <n v="985"/>
    <x v="17"/>
    <s v="NY"/>
    <s v="New York"/>
    <s v="New York City"/>
    <n v="246857000"/>
  </r>
  <r>
    <s v="CallingMart"/>
    <n v="15"/>
    <x v="9"/>
    <s v="FL"/>
    <s v="Miami"/>
    <s v="Miami"/>
    <n v="23716000"/>
  </r>
  <r>
    <s v="Tech Global"/>
    <n v="12"/>
    <x v="25"/>
    <s v="IL"/>
    <s v="Elgin"/>
    <s v="Chicago"/>
    <n v="6077366"/>
  </r>
  <r>
    <s v="New York Nutrition Company"/>
    <n v="6"/>
    <x v="12"/>
    <s v="TX"/>
    <s v="Bastrop"/>
    <s v="Austin"/>
    <n v="2122296"/>
  </r>
  <r>
    <s v="BioRx"/>
    <n v="150"/>
    <x v="24"/>
    <s v="OH"/>
    <s v="Cincinnati"/>
    <s v="Cincinnati"/>
    <n v="202451000"/>
  </r>
  <r>
    <s v="MidDel Consulting"/>
    <n v="31"/>
    <x v="36"/>
    <s v="MN"/>
    <s v="Minneapolis"/>
    <s v="Minneapolis"/>
    <n v="7888914"/>
  </r>
  <r>
    <s v="Russell Corrosion Consultants"/>
    <n v="35"/>
    <x v="21"/>
    <s v="MD"/>
    <s v="Columbia"/>
    <s v="Baltimore"/>
    <n v="5446836"/>
  </r>
  <r>
    <s v="The SOHO Shop"/>
    <n v="18"/>
    <x v="15"/>
    <s v="MO"/>
    <s v="St. Charles"/>
    <s v="St. Louis MO-IL"/>
    <n v="2605345"/>
  </r>
  <r>
    <s v="RBA"/>
    <n v="325"/>
    <x v="36"/>
    <s v="MN"/>
    <s v="Wayzata"/>
    <s v="Minneapolis"/>
    <n v="48424530"/>
  </r>
  <r>
    <s v="Infinity Contact"/>
    <n v="416"/>
    <x v="22"/>
    <s v="IA"/>
    <s v="Cedar Rapids"/>
    <s v="Cedar Rapids IA"/>
    <n v="20606001"/>
  </r>
  <r>
    <s v="Sunrise Detox"/>
    <n v="145"/>
    <x v="9"/>
    <s v="FL"/>
    <s v="Lake Worth"/>
    <s v="Miami"/>
    <n v="34402015"/>
  </r>
  <r>
    <s v="TekTegrity"/>
    <n v="43"/>
    <x v="0"/>
    <s v="CA"/>
    <s v="San Luis Obispo"/>
    <s v="San Luis Obispo-Paso Robles CA"/>
    <n v="4871987"/>
  </r>
  <r>
    <s v="Transportation Insight"/>
    <n v="186"/>
    <x v="6"/>
    <s v="NC"/>
    <s v="Hickory"/>
    <s v="Hickory-Lenoir-Morganton NC"/>
    <n v="689065000"/>
  </r>
  <r>
    <s v="One2One"/>
    <n v="15"/>
    <x v="13"/>
    <s v="PA"/>
    <s v="Lancaster"/>
    <s v="Lancaster PA"/>
    <n v="2969966"/>
  </r>
  <r>
    <s v="Lighthouse Technologies"/>
    <n v="50"/>
    <x v="24"/>
    <s v="OH"/>
    <s v="Dayton"/>
    <s v="Dayton OH"/>
    <n v="7796448"/>
  </r>
  <r>
    <s v="Innovative Spa Management"/>
    <n v="265"/>
    <x v="6"/>
    <s v="NC"/>
    <s v="Asheville"/>
    <s v="Asheville NC"/>
    <n v="4479334"/>
  </r>
  <r>
    <s v="True Media"/>
    <n v="52"/>
    <x v="15"/>
    <s v="MO"/>
    <s v="Columbia"/>
    <s v="Columbia MO"/>
    <n v="44787561"/>
  </r>
  <r>
    <s v="Bulk TV &amp; Internet"/>
    <n v="111"/>
    <x v="6"/>
    <s v="NC"/>
    <s v="Raleigh"/>
    <s v="Raleigh-Cary NC"/>
    <n v="44407502"/>
  </r>
  <r>
    <s v="Myriad Supply"/>
    <n v="49"/>
    <x v="17"/>
    <s v="NY"/>
    <s v="New York"/>
    <s v="New York City"/>
    <n v="37918253"/>
  </r>
  <r>
    <s v="DealerSocket"/>
    <n v="445"/>
    <x v="0"/>
    <s v="CA"/>
    <s v="San Clemente"/>
    <s v="Los Angeles"/>
    <n v="60818000"/>
  </r>
  <r>
    <s v="Solar Art"/>
    <n v="18"/>
    <x v="0"/>
    <s v="CA"/>
    <s v="Laguna Hills"/>
    <s v="Los Angeles"/>
    <n v="2680000"/>
  </r>
  <r>
    <s v="Reference Services"/>
    <n v="22"/>
    <x v="14"/>
    <s v="IN"/>
    <s v="Evansville"/>
    <s v="Evansville IN-KY"/>
    <n v="2880588"/>
  </r>
  <r>
    <s v="JLG Architects"/>
    <n v="67"/>
    <x v="48"/>
    <s v="ND"/>
    <s v="Grand Forks"/>
    <s v="Grand Forks ND-MN"/>
    <n v="15384246"/>
  </r>
  <r>
    <s v="Converged Communication Systems"/>
    <n v="48"/>
    <x v="25"/>
    <s v="IL"/>
    <s v="Evanston"/>
    <s v="Chicago"/>
    <n v="7979239"/>
  </r>
  <r>
    <s v="Crystal Enterprises"/>
    <n v="275"/>
    <x v="21"/>
    <s v="MD"/>
    <s v="Glenn Dale"/>
    <s v="Washington DC"/>
    <n v="8821896"/>
  </r>
  <r>
    <s v="Kolla Soft"/>
    <n v="50"/>
    <x v="4"/>
    <s v="AZ"/>
    <s v="Scottsdale"/>
    <s v="Phoenix"/>
    <n v="2545051"/>
  </r>
  <r>
    <s v="One Click Ventures"/>
    <n v="60"/>
    <x v="14"/>
    <s v="IN"/>
    <s v="Greenwood"/>
    <s v="Indianapolis IN"/>
    <n v="8498625"/>
  </r>
  <r>
    <s v="mcaConnect"/>
    <n v="105"/>
    <x v="7"/>
    <s v="CO"/>
    <s v="Greenwood Village"/>
    <s v="Denver"/>
    <n v="27443912"/>
  </r>
  <r>
    <s v="LeanDog"/>
    <n v="43"/>
    <x v="24"/>
    <s v="OH"/>
    <s v="Cleveland"/>
    <s v="Cleveland"/>
    <n v="5777277"/>
  </r>
  <r>
    <s v="Fulcrum Biometrics"/>
    <n v="24"/>
    <x v="12"/>
    <s v="TX"/>
    <s v="San Antonio"/>
    <s v="San Antonio TX"/>
    <n v="6297867"/>
  </r>
  <r>
    <s v="NOVA Corporation"/>
    <n v="270"/>
    <x v="13"/>
    <s v="PA"/>
    <s v="Chambersburg"/>
    <s v="Chambersburg PA"/>
    <n v="49787168"/>
  </r>
  <r>
    <s v="A-P-T Research"/>
    <n v="147"/>
    <x v="11"/>
    <s v="AL"/>
    <s v="Huntsville"/>
    <s v="Huntsville AL"/>
    <n v="26951731"/>
  </r>
  <r>
    <s v="Principle Solutions Group"/>
    <n v="381"/>
    <x v="32"/>
    <s v="GA"/>
    <s v="Atlanta"/>
    <s v="Atlanta"/>
    <n v="69023998"/>
  </r>
  <r>
    <s v="Dedicated Networks"/>
    <n v="39"/>
    <x v="36"/>
    <s v="MN"/>
    <s v="Ramsey"/>
    <s v="Minneapolis"/>
    <n v="10290890"/>
  </r>
  <r>
    <s v="Web Decisions"/>
    <n v="47"/>
    <x v="6"/>
    <s v="NC"/>
    <s v="Greensboro"/>
    <s v="Greensboro-High Point NC"/>
    <n v="6129000"/>
  </r>
  <r>
    <s v="Amistee Air Duct Cleaning and Insulation"/>
    <n v="25"/>
    <x v="18"/>
    <s v="MI"/>
    <s v="Novi"/>
    <s v="Detroit"/>
    <n v="2641046"/>
  </r>
  <r>
    <s v="enVision Business Consulting"/>
    <n v="27"/>
    <x v="7"/>
    <s v="CO"/>
    <s v="Denver"/>
    <s v="Denver"/>
    <n v="12134447"/>
  </r>
  <r>
    <s v="JAB Broadband"/>
    <n v="700"/>
    <x v="7"/>
    <s v="CO"/>
    <s v="Englewood"/>
    <s v="Denver"/>
    <n v="109097000"/>
  </r>
  <r>
    <s v="MyOTCStore.com"/>
    <n v="20"/>
    <x v="17"/>
    <s v="NY"/>
    <s v="East Elmhurst"/>
    <s v="New York City"/>
    <n v="39808971"/>
  </r>
  <r>
    <s v="High Rank Websites"/>
    <n v="22"/>
    <x v="0"/>
    <s v="CA"/>
    <s v="San Diego"/>
    <s v="San Diego"/>
    <n v="4548293"/>
  </r>
  <r>
    <s v="Cytozyme"/>
    <n v="51"/>
    <x v="28"/>
    <s v="UT"/>
    <s v="Salt Lake City"/>
    <s v="Salt Lake City"/>
    <n v="21059534"/>
  </r>
  <r>
    <s v="Solar Universe"/>
    <n v="166"/>
    <x v="0"/>
    <s v="CA"/>
    <s v="Livermore"/>
    <s v="San Francisco"/>
    <n v="57208745"/>
  </r>
  <r>
    <s v="Consummate Computer Consultants Systems"/>
    <n v="79"/>
    <x v="27"/>
    <s v="DC"/>
    <s v="Washington"/>
    <s v="Washington DC"/>
    <n v="7842000"/>
  </r>
  <r>
    <s v="Strategic Hardware"/>
    <n v="10"/>
    <x v="29"/>
    <s v="WA"/>
    <s v="Spokane"/>
    <s v="Spokane WA"/>
    <n v="3294308"/>
  </r>
  <r>
    <s v="Charlottesville Settlement Company"/>
    <n v="26"/>
    <x v="1"/>
    <s v="VA"/>
    <s v="Charlottesville"/>
    <s v="Charlottesville VA"/>
    <n v="2682450"/>
  </r>
  <r>
    <s v="Contour Data Solutions"/>
    <n v="23"/>
    <x v="13"/>
    <s v="PA"/>
    <s v="Trevose"/>
    <s v="Philadelphia"/>
    <n v="9753602"/>
  </r>
  <r>
    <s v="Blink Interactive"/>
    <n v="58"/>
    <x v="29"/>
    <s v="WA"/>
    <s v="Seattle"/>
    <s v="Seattle"/>
    <n v="8243932"/>
  </r>
  <r>
    <s v="Trepoint"/>
    <n v="18"/>
    <x v="17"/>
    <s v="NY"/>
    <s v="Great Neck"/>
    <s v="New York City"/>
    <n v="4464395"/>
  </r>
  <r>
    <s v="Farar &amp; Lewis LLP"/>
    <n v="6"/>
    <x v="0"/>
    <s v="CA"/>
    <s v="Los Angeles"/>
    <s v="Los Angeles"/>
    <n v="6388330"/>
  </r>
  <r>
    <s v="Forward Health"/>
    <n v="6"/>
    <x v="17"/>
    <s v="NY"/>
    <s v="New York"/>
    <s v="New York City"/>
    <n v="8710384"/>
  </r>
  <r>
    <s v="Bronto Software"/>
    <n v="177"/>
    <x v="6"/>
    <s v="NC"/>
    <s v="Durham"/>
    <s v="Durham NC"/>
    <n v="27382881"/>
  </r>
  <r>
    <s v="SimVentions"/>
    <n v="153"/>
    <x v="1"/>
    <s v="VA"/>
    <s v="Fredericksburg"/>
    <s v="Richmond VA"/>
    <n v="20722322"/>
  </r>
  <r>
    <s v="Three Pillars Recruiting"/>
    <n v="29"/>
    <x v="16"/>
    <s v="NJ"/>
    <s v="Hackensack"/>
    <s v="New York City"/>
    <n v="5479856"/>
  </r>
  <r>
    <s v="Alta Moda Salon"/>
    <n v="17"/>
    <x v="12"/>
    <s v="TX"/>
    <s v="San Antonio"/>
    <s v="San Antonio TX"/>
    <n v="2015100"/>
  </r>
  <r>
    <s v="RTA Cabinet Store"/>
    <n v="15"/>
    <x v="13"/>
    <s v="PA"/>
    <s v="Conshohocken"/>
    <s v="Philadelphia"/>
    <n v="6636404"/>
  </r>
  <r>
    <s v="Vox Mobile"/>
    <n v="111"/>
    <x v="24"/>
    <s v="OH"/>
    <s v="Cleveland"/>
    <s v="Cleveland"/>
    <n v="13569000"/>
  </r>
  <r>
    <s v="Asurint"/>
    <n v="110"/>
    <x v="24"/>
    <s v="OH"/>
    <s v="Cleveland"/>
    <s v="Cleveland"/>
    <n v="15935232"/>
  </r>
  <r>
    <s v="Inkovation"/>
    <n v="24"/>
    <x v="0"/>
    <s v="CA"/>
    <s v="Santa Fe Springs"/>
    <s v="Los Angeles"/>
    <n v="3989858"/>
  </r>
  <r>
    <s v="Vigo Industries"/>
    <n v="45"/>
    <x v="16"/>
    <s v="NJ"/>
    <s v="Edison"/>
    <s v="New York City"/>
    <n v="13855183"/>
  </r>
  <r>
    <s v="Knock"/>
    <n v="53"/>
    <x v="36"/>
    <s v="MN"/>
    <s v="Minneapolis"/>
    <s v="Minneapolis"/>
    <n v="29697952"/>
  </r>
  <r>
    <s v="Packsize International"/>
    <n v="263"/>
    <x v="28"/>
    <s v="UT"/>
    <s v="Salt Lake City"/>
    <s v="Salt Lake City"/>
    <n v="104347000"/>
  </r>
  <r>
    <s v="Faulkner Design Group"/>
    <n v="50"/>
    <x v="12"/>
    <s v="TX"/>
    <s v="Dallas"/>
    <s v="Dallas"/>
    <n v="10696589"/>
  </r>
  <r>
    <s v="LEGACY Supply Chain Services"/>
    <n v="2700"/>
    <x v="34"/>
    <s v="NH"/>
    <s v="Portsmouth"/>
    <s v="Boston"/>
    <n v="343314075"/>
  </r>
  <r>
    <s v="Billtrust"/>
    <n v="174"/>
    <x v="16"/>
    <s v="NJ"/>
    <s v="Hamilton"/>
    <s v="Trenton-Ewing NJ"/>
    <n v="61462200"/>
  </r>
  <r>
    <s v="Advanced Fraud Solutions"/>
    <n v="11"/>
    <x v="6"/>
    <s v="NC"/>
    <s v="Kernersville"/>
    <s v="Thomasville-Lexington NC"/>
    <n v="3807918"/>
  </r>
  <r>
    <s v="CFO Systems"/>
    <n v="16"/>
    <x v="40"/>
    <s v="NE"/>
    <s v="Omaha"/>
    <s v="Omaha-Council Bluffs NE-IA"/>
    <n v="1995009"/>
  </r>
  <r>
    <s v="Your Castle Real Estate"/>
    <n v="15"/>
    <x v="7"/>
    <s v="CO"/>
    <s v="Centennial"/>
    <s v="Denver"/>
    <n v="17660006"/>
  </r>
  <r>
    <s v="Search Influence"/>
    <n v="62"/>
    <x v="20"/>
    <s v="LA"/>
    <s v="New Orleans"/>
    <s v="New Orleans-Metairie-Kenner LA"/>
    <n v="5058000"/>
  </r>
  <r>
    <s v="Ian Evan &amp; Alexander"/>
    <n v="64"/>
    <x v="1"/>
    <s v="VA"/>
    <s v="Ashburn"/>
    <s v="Washington DC"/>
    <n v="11080937"/>
  </r>
  <r>
    <s v="Engineered Endeavors"/>
    <n v="45"/>
    <x v="24"/>
    <s v="OH"/>
    <s v="Newbury"/>
    <s v="Cleveland"/>
    <n v="15018583"/>
  </r>
  <r>
    <s v="DigiCert"/>
    <n v="97"/>
    <x v="28"/>
    <s v="UT"/>
    <s v="Lehi"/>
    <s v="Provo-Orem UT"/>
    <n v="45044258"/>
  </r>
  <r>
    <s v="Clutch Group"/>
    <n v="500"/>
    <x v="27"/>
    <s v="DC"/>
    <s v="Washington"/>
    <s v="Washington DC"/>
    <n v="35610000"/>
  </r>
  <r>
    <s v="Good Technology"/>
    <n v="838"/>
    <x v="0"/>
    <s v="CA"/>
    <s v="Sunnyvale"/>
    <s v="San Jose"/>
    <n v="160384000"/>
  </r>
  <r>
    <s v="CentraComm"/>
    <n v="31"/>
    <x v="24"/>
    <s v="OH"/>
    <s v="Findlay"/>
    <s v="Findlay OH"/>
    <n v="18702870"/>
  </r>
  <r>
    <s v="DiversifiedTechnical Systems"/>
    <n v="63"/>
    <x v="0"/>
    <s v="CA"/>
    <s v="Seal Beach"/>
    <s v="Los Angeles"/>
    <n v="18726876"/>
  </r>
  <r>
    <s v="Swirl"/>
    <n v="137"/>
    <x v="0"/>
    <s v="CA"/>
    <s v="San Francisco"/>
    <s v="San Francisco"/>
    <n v="22589315"/>
  </r>
  <r>
    <s v="Axis Group"/>
    <n v="61"/>
    <x v="16"/>
    <s v="NJ"/>
    <s v="Berkeley Heights"/>
    <s v="New York City"/>
    <n v="14119475"/>
  </r>
  <r>
    <s v="The Training Associates"/>
    <n v="75"/>
    <x v="2"/>
    <s v="MA"/>
    <s v="Westborough"/>
    <s v="Worcester MA"/>
    <n v="47591765"/>
  </r>
  <r>
    <s v="RSM Maintenance"/>
    <n v="88"/>
    <x v="16"/>
    <s v="NJ"/>
    <s v="Paramus"/>
    <s v="New York City"/>
    <n v="25515308"/>
  </r>
  <r>
    <s v="Capital Markets Placement"/>
    <n v="6"/>
    <x v="17"/>
    <s v="NY"/>
    <s v="New York"/>
    <s v="New York City"/>
    <n v="2329608"/>
  </r>
  <r>
    <s v="Select Homes"/>
    <n v="18"/>
    <x v="8"/>
    <s v="KS"/>
    <s v="Wichita"/>
    <s v="Wichita KS"/>
    <n v="3595171"/>
  </r>
  <r>
    <s v="Servomation"/>
    <n v="49"/>
    <x v="17"/>
    <s v="NY"/>
    <s v="Canastota"/>
    <s v="Syracuse NY"/>
    <n v="7309902"/>
  </r>
  <r>
    <s v="Interticket USA"/>
    <n v="4"/>
    <x v="0"/>
    <s v="CA"/>
    <s v="Irvine"/>
    <s v="Los Angeles"/>
    <n v="2321859"/>
  </r>
  <r>
    <s v="WTS Paradigm"/>
    <n v="137"/>
    <x v="19"/>
    <s v="WI"/>
    <s v="Middleton"/>
    <s v="Madison WI"/>
    <n v="18349000"/>
  </r>
  <r>
    <s v="e4"/>
    <n v="59"/>
    <x v="13"/>
    <s v="PA"/>
    <s v="West Chester"/>
    <s v="Philadelphia"/>
    <n v="12804921"/>
  </r>
  <r>
    <s v="Poly-Wood"/>
    <n v="153"/>
    <x v="14"/>
    <s v="IN"/>
    <s v="Syracuse"/>
    <s v="Elkhart-Goshen IN"/>
    <n v="27625442"/>
  </r>
  <r>
    <s v="DeanHouston"/>
    <n v="47"/>
    <x v="24"/>
    <s v="OH"/>
    <s v="Cincinnati"/>
    <s v="Cincinnati"/>
    <n v="10046099"/>
  </r>
  <r>
    <s v="Summit 7 Systems"/>
    <n v="28"/>
    <x v="11"/>
    <s v="AL"/>
    <s v="Huntsville"/>
    <s v="Huntsville AL"/>
    <n v="3132861"/>
  </r>
  <r>
    <s v="SAWTST"/>
    <n v="50"/>
    <x v="32"/>
    <s v="GA"/>
    <s v="Peachtree City"/>
    <s v="Atlanta"/>
    <n v="8510802"/>
  </r>
  <r>
    <s v="Circle Computer Resources"/>
    <n v="63"/>
    <x v="22"/>
    <s v="IA"/>
    <s v="Cedar Rapids"/>
    <s v="Cedar Rapids IA"/>
    <n v="8777379"/>
  </r>
  <r>
    <s v="ExtensionEngine"/>
    <n v="145"/>
    <x v="2"/>
    <s v="MA"/>
    <s v="Allston"/>
    <s v="Boston"/>
    <n v="6473644"/>
  </r>
  <r>
    <s v="D4"/>
    <n v="161"/>
    <x v="17"/>
    <s v="NY"/>
    <s v="Rochester"/>
    <s v="Rochester NY"/>
    <n v="18292692"/>
  </r>
  <r>
    <s v="The Institute for Wealth Management"/>
    <n v="9"/>
    <x v="7"/>
    <s v="CO"/>
    <s v="Denver"/>
    <s v="Denver"/>
    <n v="4438064"/>
  </r>
  <r>
    <s v="B3 Solutions"/>
    <n v="173"/>
    <x v="9"/>
    <s v="FL"/>
    <s v="Jacksonville"/>
    <s v="Jacksonville FL"/>
    <n v="33282521"/>
  </r>
  <r>
    <s v="Systech International"/>
    <n v="180"/>
    <x v="16"/>
    <s v="NJ"/>
    <s v="Cranbury"/>
    <s v="Trenton-Ewing NJ"/>
    <n v="41410084"/>
  </r>
  <r>
    <s v="Strategic Marketing"/>
    <n v="26"/>
    <x v="5"/>
    <s v="OR"/>
    <s v="Portland"/>
    <s v="Portland OR"/>
    <n v="2793887"/>
  </r>
  <r>
    <s v="IP Pathways"/>
    <n v="35"/>
    <x v="22"/>
    <s v="IA"/>
    <s v="Urbandale"/>
    <s v="Des Moines-West Des Moines IA"/>
    <n v="21361262"/>
  </r>
  <r>
    <s v="Knowledge Delivery Systems"/>
    <n v="44"/>
    <x v="17"/>
    <s v="NY"/>
    <s v="New York"/>
    <s v="New York City"/>
    <n v="8175806"/>
  </r>
  <r>
    <s v="California Midwest Xpress"/>
    <n v="26"/>
    <x v="0"/>
    <s v="CA"/>
    <s v="Torrance"/>
    <s v="Los Angeles"/>
    <n v="4149255"/>
  </r>
  <r>
    <s v="Tandem HR"/>
    <n v="90"/>
    <x v="25"/>
    <s v="IL"/>
    <s v="Westchester"/>
    <s v="Chicago"/>
    <n v="467653000"/>
  </r>
  <r>
    <s v="Gurnet Consulting"/>
    <n v="45"/>
    <x v="26"/>
    <s v="RI"/>
    <s v="East Providence"/>
    <s v="Providence-New Bedford-Fall River RI-MA"/>
    <n v="4080303"/>
  </r>
  <r>
    <s v="Veracity Engineering"/>
    <n v="100"/>
    <x v="27"/>
    <s v="DC"/>
    <s v="Washington"/>
    <s v="Washington DC"/>
    <n v="21698364"/>
  </r>
  <r>
    <s v="ALTEK Information Technology"/>
    <n v="54"/>
    <x v="21"/>
    <s v="MD"/>
    <s v="Frederick"/>
    <s v="Washington DC"/>
    <n v="26236737"/>
  </r>
  <r>
    <s v="Waypoint Solutions Group"/>
    <n v="20"/>
    <x v="6"/>
    <s v="NC"/>
    <s v="Charlotte"/>
    <s v="Charlotte"/>
    <n v="2615438"/>
  </r>
  <r>
    <s v="RiverRoad Waste Solutions"/>
    <n v="56"/>
    <x v="16"/>
    <s v="NJ"/>
    <s v="Tinton Falls"/>
    <s v="New York City"/>
    <n v="47571199"/>
  </r>
  <r>
    <s v="Avian"/>
    <n v="109"/>
    <x v="21"/>
    <s v="MD"/>
    <s v="Lexington Park"/>
    <s v="Lexington Park MD"/>
    <n v="16501411"/>
  </r>
  <r>
    <s v="Rustici Software"/>
    <n v="24"/>
    <x v="42"/>
    <s v="TN"/>
    <s v="Franklin"/>
    <s v="Nashville"/>
    <n v="4770324"/>
  </r>
  <r>
    <s v="Union Wine Company"/>
    <n v="10"/>
    <x v="5"/>
    <s v="OR"/>
    <s v="Tualatin"/>
    <s v="Portland OR"/>
    <n v="4729903"/>
  </r>
  <r>
    <s v="Wakefly"/>
    <n v="35"/>
    <x v="2"/>
    <s v="MA"/>
    <s v="Westborough"/>
    <s v="Worcester MA"/>
    <n v="5634114"/>
  </r>
  <r>
    <s v="Spectrio"/>
    <n v="95"/>
    <x v="9"/>
    <s v="FL"/>
    <s v="Oldsmar"/>
    <s v="Tampa"/>
    <n v="17762616"/>
  </r>
  <r>
    <s v="Insight Sourcing Group"/>
    <n v="59"/>
    <x v="32"/>
    <s v="GA"/>
    <s v="Atlanta"/>
    <s v="Atlanta"/>
    <n v="14230513"/>
  </r>
  <r>
    <s v="Phacil"/>
    <n v="600"/>
    <x v="1"/>
    <s v="VA"/>
    <s v="Arlington"/>
    <s v="Washington DC"/>
    <n v="84125005"/>
  </r>
  <r>
    <s v="LeapFrog Solutions"/>
    <n v="30"/>
    <x v="1"/>
    <s v="VA"/>
    <s v="Fairfax"/>
    <s v="Washington DC"/>
    <n v="5770915"/>
  </r>
  <r>
    <s v="Anexio Technology Services"/>
    <n v="43"/>
    <x v="6"/>
    <s v="NC"/>
    <s v="Raleigh"/>
    <s v="Raleigh-Cary NC"/>
    <n v="3659181"/>
  </r>
  <r>
    <s v="Vom Fass USA"/>
    <n v="11"/>
    <x v="19"/>
    <s v="WI"/>
    <s v="Madison"/>
    <s v="Madison WI"/>
    <n v="3537954"/>
  </r>
  <r>
    <s v="Jet Linx Aviation"/>
    <n v="212"/>
    <x v="40"/>
    <s v="NE"/>
    <s v="Omaha"/>
    <s v="Omaha-Council Bluffs NE-IA"/>
    <n v="47412000"/>
  </r>
  <r>
    <s v="Cipher Tech Solutions"/>
    <n v="21"/>
    <x v="17"/>
    <s v="NY"/>
    <s v="Upper Nyack"/>
    <s v="New York City"/>
    <n v="3109403"/>
  </r>
  <r>
    <s v="Qualitel"/>
    <n v="175"/>
    <x v="29"/>
    <s v="WA"/>
    <s v="Everett"/>
    <s v="Seattle"/>
    <n v="40370000"/>
  </r>
  <r>
    <s v="StrataShops"/>
    <n v="10"/>
    <x v="14"/>
    <s v="IN"/>
    <s v="Elkhart"/>
    <s v="Elkhart-Goshen IN"/>
    <n v="5194553"/>
  </r>
  <r>
    <s v="UrbanDaddy"/>
    <n v="150"/>
    <x v="17"/>
    <s v="NY"/>
    <s v="New York"/>
    <s v="New York City"/>
    <n v="19903187"/>
  </r>
  <r>
    <s v="Tenon Tours"/>
    <n v="16"/>
    <x v="2"/>
    <s v="MA"/>
    <s v="Wakefield"/>
    <s v="Boston"/>
    <n v="2843038"/>
  </r>
  <r>
    <s v="Xcelerate Solutions"/>
    <n v="75"/>
    <x v="1"/>
    <s v="VA"/>
    <s v="McLean"/>
    <s v="Washington DC"/>
    <n v="13765247"/>
  </r>
  <r>
    <s v="Mi-Corporation"/>
    <n v="15"/>
    <x v="6"/>
    <s v="NC"/>
    <s v="Durham"/>
    <s v="Durham NC"/>
    <n v="2085060"/>
  </r>
  <r>
    <s v="TalentBurst"/>
    <n v="1125"/>
    <x v="2"/>
    <s v="MA"/>
    <s v="Framingham"/>
    <s v="Boston"/>
    <n v="51798499"/>
  </r>
  <r>
    <s v="Wireless Logic"/>
    <n v="59"/>
    <x v="19"/>
    <s v="WI"/>
    <s v="Menomonee Falls"/>
    <s v="Milwaukee-Waukesha-West Allis WI"/>
    <n v="13361886"/>
  </r>
  <r>
    <s v="Ignify"/>
    <n v="355"/>
    <x v="0"/>
    <s v="CA"/>
    <s v="Long Beach"/>
    <s v="Los Angeles"/>
    <n v="17807664"/>
  </r>
  <r>
    <s v="AnswerLab"/>
    <n v="46"/>
    <x v="0"/>
    <s v="CA"/>
    <s v="San Francisco"/>
    <s v="San Francisco"/>
    <n v="8857219"/>
  </r>
  <r>
    <s v="Envoc"/>
    <n v="27"/>
    <x v="20"/>
    <s v="LA"/>
    <s v="Baton Rouge"/>
    <s v="Baton Rouge LA"/>
    <n v="2361659"/>
  </r>
  <r>
    <s v="Proforma Signature Solutions"/>
    <n v="11"/>
    <x v="24"/>
    <s v="OH"/>
    <s v="Brooklyn Heights"/>
    <s v="Cleveland"/>
    <n v="2428000"/>
  </r>
  <r>
    <s v="IMPRES Technology Solutions"/>
    <n v="29"/>
    <x v="0"/>
    <s v="CA"/>
    <s v="Santa Fe Springs"/>
    <s v="Los Angeles"/>
    <n v="36963967"/>
  </r>
  <r>
    <s v="Rimini Street"/>
    <n v="359"/>
    <x v="41"/>
    <s v="NV"/>
    <s v="Las Vegas"/>
    <s v="Las Vegas-Paradise NV"/>
    <n v="61121692"/>
  </r>
  <r>
    <s v="Seacomp"/>
    <n v="22"/>
    <x v="0"/>
    <s v="CA"/>
    <s v="Carlsbad"/>
    <s v="San Diego"/>
    <n v="14892510"/>
  </r>
  <r>
    <s v="InterWorks"/>
    <n v="105"/>
    <x v="23"/>
    <s v="OK"/>
    <s v="Stillwater"/>
    <s v="Stillwater OK"/>
    <n v="21279452"/>
  </r>
  <r>
    <s v="Synerzip"/>
    <n v="347"/>
    <x v="12"/>
    <s v="TX"/>
    <s v="Dallas"/>
    <s v="Dallas"/>
    <n v="12114658"/>
  </r>
  <r>
    <s v="NetDirector"/>
    <n v="17"/>
    <x v="9"/>
    <s v="FL"/>
    <s v="Tampa"/>
    <s v="Tampa"/>
    <n v="5334012"/>
  </r>
  <r>
    <s v="Five Nines Technology Group"/>
    <n v="70"/>
    <x v="40"/>
    <s v="NE"/>
    <s v="Lincoln"/>
    <s v="Lincoln NE"/>
    <n v="13275581"/>
  </r>
  <r>
    <s v="pMD"/>
    <n v="13"/>
    <x v="0"/>
    <s v="CA"/>
    <s v="San Francisco"/>
    <s v="San Francisco"/>
    <n v="3760957"/>
  </r>
  <r>
    <s v="Blue Tech"/>
    <n v="43"/>
    <x v="0"/>
    <s v="CA"/>
    <s v="San Diego"/>
    <s v="San Diego"/>
    <n v="184320227"/>
  </r>
  <r>
    <s v="Pacific Union Real Estate"/>
    <n v="646"/>
    <x v="0"/>
    <s v="CA"/>
    <s v="San Francisco"/>
    <s v="San Francisco"/>
    <n v="5528202691"/>
  </r>
  <r>
    <s v="Avanti Systems USA"/>
    <n v="7"/>
    <x v="17"/>
    <s v="NY"/>
    <s v="Port Chester"/>
    <s v="New York City"/>
    <n v="2085237"/>
  </r>
  <r>
    <s v="Alsbridge"/>
    <n v="156"/>
    <x v="12"/>
    <s v="TX"/>
    <s v="Dallas"/>
    <s v="Dallas"/>
    <n v="44813014"/>
  </r>
  <r>
    <s v="Primary Wave Media"/>
    <n v="19"/>
    <x v="17"/>
    <s v="NY"/>
    <s v="Pleasantville"/>
    <s v="New York City"/>
    <n v="3565000"/>
  </r>
  <r>
    <s v="Mercom"/>
    <n v="73"/>
    <x v="31"/>
    <s v="SC"/>
    <s v="Pawleys Island"/>
    <s v="Georgetown SC"/>
    <n v="111442127"/>
  </r>
  <r>
    <s v="PCN Network"/>
    <n v="70"/>
    <x v="13"/>
    <s v="PA"/>
    <s v="Pittsburgh"/>
    <s v="Pittsburgh PA"/>
    <n v="27594342"/>
  </r>
  <r>
    <s v="Sullivan Solar Power"/>
    <n v="275"/>
    <x v="0"/>
    <s v="CA"/>
    <s v="San Diego"/>
    <s v="San Diego"/>
    <n v="27911049"/>
  </r>
  <r>
    <s v="Rescue Social Change Group"/>
    <n v="57"/>
    <x v="0"/>
    <s v="CA"/>
    <s v="San Diego"/>
    <s v="San Diego"/>
    <n v="7573792"/>
  </r>
  <r>
    <s v="Thycotic Software"/>
    <n v="35"/>
    <x v="27"/>
    <s v="DC"/>
    <s v="Washington"/>
    <s v="Washington DC"/>
    <n v="6327207"/>
  </r>
  <r>
    <s v="Integrity Staffing Solutions"/>
    <n v="325"/>
    <x v="38"/>
    <s v="DE"/>
    <s v="Wilmington"/>
    <s v="Philadelphia"/>
    <n v="374315357"/>
  </r>
  <r>
    <s v="Kinetic"/>
    <n v="92"/>
    <x v="33"/>
    <s v="KY"/>
    <s v="Louisville"/>
    <s v="Louisville/Jefferson KY-IN"/>
    <n v="3620548"/>
  </r>
  <r>
    <s v="Stonestreet One"/>
    <n v="28"/>
    <x v="33"/>
    <s v="KY"/>
    <s v="Louisville"/>
    <s v="Louisville/Jefferson KY-IN"/>
    <n v="3086663"/>
  </r>
  <r>
    <s v="Prosoft"/>
    <n v="90"/>
    <x v="33"/>
    <s v="KY"/>
    <s v="Louisville"/>
    <s v="Louisville/Jefferson KY-IN"/>
    <n v="6075066"/>
  </r>
  <r>
    <s v="Oomph"/>
    <n v="23"/>
    <x v="2"/>
    <s v="MA"/>
    <s v="Boston"/>
    <s v="Boston"/>
    <n v="2015000"/>
  </r>
  <r>
    <s v="Flat Branch Home Loans"/>
    <n v="100"/>
    <x v="15"/>
    <s v="MO"/>
    <s v="Columbia"/>
    <s v="Columbia MO"/>
    <n v="9797000"/>
  </r>
  <r>
    <s v="Derflan"/>
    <n v="69"/>
    <x v="9"/>
    <s v="FL"/>
    <s v="Delray Beach"/>
    <s v="Miami"/>
    <n v="11013433"/>
  </r>
  <r>
    <s v="AAC Enterprises"/>
    <n v="26"/>
    <x v="20"/>
    <s v="LA"/>
    <s v="Metairie"/>
    <s v="New Orleans-Metairie-Kenner LA"/>
    <n v="4631662"/>
  </r>
  <r>
    <s v="Shinetech Software"/>
    <n v="400"/>
    <x v="17"/>
    <s v="NY"/>
    <s v="New York"/>
    <s v="New York City"/>
    <n v="14500768"/>
  </r>
  <r>
    <s v="Peeled Snacks"/>
    <n v="7"/>
    <x v="17"/>
    <s v="NY"/>
    <s v="Brooklyn"/>
    <s v="New York City"/>
    <n v="4829580"/>
  </r>
  <r>
    <s v="Wayfair.com"/>
    <n v="1400"/>
    <x v="2"/>
    <s v="MA"/>
    <s v="Boston"/>
    <s v="Boston"/>
    <n v="915843000"/>
  </r>
  <r>
    <s v="Barrett Distribution"/>
    <n v="180"/>
    <x v="2"/>
    <s v="MA"/>
    <s v="Franklin"/>
    <s v="Boston"/>
    <n v="39508707"/>
  </r>
  <r>
    <s v="GiftBasketsOverseas.com"/>
    <n v="18"/>
    <x v="2"/>
    <s v="MA"/>
    <s v="Arlington"/>
    <s v="Boston"/>
    <n v="2927001"/>
  </r>
  <r>
    <s v="Green Key Resources"/>
    <n v="160"/>
    <x v="17"/>
    <s v="NY"/>
    <s v="New York"/>
    <s v="New York City"/>
    <n v="61088847"/>
  </r>
  <r>
    <s v="Costa Vida"/>
    <n v="1425"/>
    <x v="28"/>
    <s v="UT"/>
    <s v="Lehi"/>
    <s v="Provo-Orem UT"/>
    <n v="54440982"/>
  </r>
  <r>
    <s v="KEAR Civil"/>
    <n v="115"/>
    <x v="4"/>
    <s v="AZ"/>
    <s v="Phoenix"/>
    <s v="Phoenix"/>
    <n v="19485000"/>
  </r>
  <r>
    <s v="Bridge Partners Consulting"/>
    <n v="115"/>
    <x v="29"/>
    <s v="WA"/>
    <s v="Seattle"/>
    <s v="Seattle"/>
    <n v="17035582"/>
  </r>
  <r>
    <s v="Crosscountry Mortgage"/>
    <n v="371"/>
    <x v="24"/>
    <s v="OH"/>
    <s v="Brecksville"/>
    <s v="Cleveland"/>
    <n v="61347000"/>
  </r>
  <r>
    <s v="Foundation Supportworks"/>
    <n v="31"/>
    <x v="40"/>
    <s v="NE"/>
    <s v="La Vista"/>
    <s v="Omaha-Council Bluffs NE-IA"/>
    <n v="39174349"/>
  </r>
  <r>
    <s v="National Collegiate Scouting Association"/>
    <n v="276"/>
    <x v="25"/>
    <s v="IL"/>
    <s v="Chicago"/>
    <m/>
    <n v="47516307"/>
  </r>
  <r>
    <s v="Liquid Interactive"/>
    <n v="32"/>
    <x v="13"/>
    <s v="PA"/>
    <s v="Breinigsville"/>
    <s v="Reading PA"/>
    <n v="4330921"/>
  </r>
  <r>
    <s v="New Day Underwriting Managers"/>
    <n v="19"/>
    <x v="16"/>
    <s v="NJ"/>
    <s v="Hamilton"/>
    <s v="Trenton-Ewing NJ"/>
    <n v="10261129"/>
  </r>
  <r>
    <s v="Robert Paul Properties"/>
    <n v="65"/>
    <x v="2"/>
    <s v="MA"/>
    <s v="Osterville"/>
    <s v="Barnstable Town MA"/>
    <n v="9976434"/>
  </r>
  <r>
    <s v="Synoptek"/>
    <n v="112"/>
    <x v="0"/>
    <s v="CA"/>
    <s v="Irvine"/>
    <s v="Los Angeles"/>
    <n v="17037730"/>
  </r>
  <r>
    <s v="O2 Fitness"/>
    <n v="923"/>
    <x v="6"/>
    <s v="NC"/>
    <s v="Raleigh"/>
    <s v="Raleigh-Cary NC"/>
    <n v="19564619"/>
  </r>
  <r>
    <s v="Big Ass Fans"/>
    <n v="481"/>
    <x v="33"/>
    <s v="KY"/>
    <s v="Lexington"/>
    <s v="Lexington-Fayette KY"/>
    <n v="119262999"/>
  </r>
  <r>
    <s v="The Hype Agency"/>
    <n v="276"/>
    <x v="34"/>
    <s v="NH"/>
    <s v="Salem"/>
    <s v="Boston"/>
    <n v="5115000"/>
  </r>
  <r>
    <s v="Proforma GPS Global Promotional Sourcing"/>
    <n v="8"/>
    <x v="41"/>
    <s v="NV"/>
    <s v="Las Vegas"/>
    <s v="Las Vegas-Paradise NV"/>
    <n v="7675000"/>
  </r>
  <r>
    <s v="The Bean Group"/>
    <n v="18"/>
    <x v="34"/>
    <s v="NH"/>
    <s v="Portsmouth"/>
    <s v="Boston"/>
    <n v="17993000"/>
  </r>
  <r>
    <s v="LegalForce RAPC Worldwide"/>
    <n v="28"/>
    <x v="0"/>
    <s v="CA"/>
    <s v="Mountain View"/>
    <s v="San Jose"/>
    <n v="7091865"/>
  </r>
  <r>
    <s v="Integration Partners"/>
    <n v="200"/>
    <x v="2"/>
    <s v="MA"/>
    <s v="Lexington"/>
    <s v="Boston"/>
    <n v="96544023"/>
  </r>
  <r>
    <s v="TekScape"/>
    <n v="24"/>
    <x v="17"/>
    <s v="NY"/>
    <s v="New York"/>
    <s v="New York City"/>
    <n v="12796191"/>
  </r>
  <r>
    <s v="CAaNES"/>
    <n v="21"/>
    <x v="35"/>
    <s v="NM"/>
    <s v="Albuquerque"/>
    <s v="Albuquerque NM"/>
    <n v="2987282"/>
  </r>
  <r>
    <s v="IFAS"/>
    <n v="47"/>
    <x v="1"/>
    <s v="VA"/>
    <s v="Woodbridge"/>
    <s v="Washington DC"/>
    <n v="5027087"/>
  </r>
  <r>
    <s v="BubbleUp"/>
    <n v="35"/>
    <x v="12"/>
    <s v="TX"/>
    <s v="The Woodlands"/>
    <s v="Houston"/>
    <n v="10387673"/>
  </r>
  <r>
    <s v="Acquirent"/>
    <n v="93"/>
    <x v="25"/>
    <s v="IL"/>
    <s v="Evanston"/>
    <s v="Chicago"/>
    <n v="5740904"/>
  </r>
  <r>
    <s v="Heritage Wealth Advisor"/>
    <n v="14"/>
    <x v="29"/>
    <s v="WA"/>
    <s v="Mercer Island"/>
    <s v="Seattle"/>
    <n v="3552505"/>
  </r>
  <r>
    <s v="Sakonent"/>
    <n v="140"/>
    <x v="25"/>
    <s v="IL"/>
    <s v="Chicago"/>
    <s v="Chicago"/>
    <n v="7257146"/>
  </r>
  <r>
    <s v="Latshaw Drilling &amp; Exploration"/>
    <n v="900"/>
    <x v="23"/>
    <s v="OK"/>
    <s v="Tulsa"/>
    <s v="Tulsa OK"/>
    <n v="174165046"/>
  </r>
  <r>
    <s v="Linoma Software"/>
    <n v="25"/>
    <x v="40"/>
    <s v="NE"/>
    <s v="Ashland"/>
    <s v="Omaha-Council Bluffs NE-IA"/>
    <n v="6108125"/>
  </r>
  <r>
    <s v="Table XI"/>
    <n v="32"/>
    <x v="25"/>
    <s v="IL"/>
    <s v="Chicago"/>
    <s v="Chicago"/>
    <n v="4287000"/>
  </r>
  <r>
    <s v="Jax &amp; Bones"/>
    <n v="49"/>
    <x v="0"/>
    <s v="CA"/>
    <s v="Baldwin Park"/>
    <s v="Los Angeles"/>
    <n v="2655009"/>
  </r>
  <r>
    <s v="Cenduit"/>
    <n v="353"/>
    <x v="6"/>
    <s v="NC"/>
    <s v="Durham"/>
    <s v="Durham NC"/>
    <n v="32109000"/>
  </r>
  <r>
    <s v="Royal Cyber"/>
    <n v="23"/>
    <x v="25"/>
    <s v="IL"/>
    <s v="Naperville"/>
    <s v="Chicago"/>
    <n v="5137000"/>
  </r>
  <r>
    <s v="Red Zone Tickets"/>
    <n v="6"/>
    <x v="40"/>
    <s v="NE"/>
    <s v="Omaha"/>
    <s v="Omaha-Council Bluffs NE-IA"/>
    <n v="7579639"/>
  </r>
  <r>
    <s v="Clearpath Solutions Group"/>
    <n v="46"/>
    <x v="1"/>
    <s v="VA"/>
    <s v="Herndon"/>
    <s v="Washington DC"/>
    <n v="52402848"/>
  </r>
  <r>
    <s v="Max Borges Agency"/>
    <n v="51"/>
    <x v="9"/>
    <s v="FL"/>
    <s v="Miami"/>
    <s v="Miami"/>
    <n v="9065592"/>
  </r>
  <r>
    <s v="Newcastle Construction"/>
    <n v="15"/>
    <x v="11"/>
    <s v="AL"/>
    <s v="Bessemer"/>
    <s v="Birmingham-Hoover AL"/>
    <n v="25697073"/>
  </r>
  <r>
    <s v="Abound Resources"/>
    <n v="14"/>
    <x v="12"/>
    <s v="TX"/>
    <s v="Austin"/>
    <s v="Austin"/>
    <n v="3408264"/>
  </r>
  <r>
    <s v="Microexcel"/>
    <n v="350"/>
    <x v="16"/>
    <s v="NJ"/>
    <s v="Secaucus"/>
    <s v="New York City"/>
    <n v="20244000"/>
  </r>
  <r>
    <s v="Flexible Plan Investments"/>
    <n v="77"/>
    <x v="18"/>
    <s v="MI"/>
    <s v="Bloomfield Hills"/>
    <s v="Detroit"/>
    <n v="33510215"/>
  </r>
  <r>
    <s v="ProPharma Group"/>
    <n v="190"/>
    <x v="8"/>
    <s v="KS"/>
    <s v="Overland Park"/>
    <s v="Kansas City MO-KS"/>
    <n v="35733887"/>
  </r>
  <r>
    <s v="Precious Metal Refining Services"/>
    <n v="20"/>
    <x v="25"/>
    <s v="IL"/>
    <s v="Barrington"/>
    <s v="Chicago"/>
    <n v="68880810"/>
  </r>
  <r>
    <s v="Emerald Isle Landscaping"/>
    <n v="187"/>
    <x v="7"/>
    <s v="CO"/>
    <s v="Denver"/>
    <s v="Denver"/>
    <n v="7511542"/>
  </r>
  <r>
    <s v="Advanced Technology Systems"/>
    <n v="15"/>
    <x v="36"/>
    <s v="MN"/>
    <s v="St. Paul"/>
    <s v="Minneapolis"/>
    <n v="11628973"/>
  </r>
  <r>
    <s v="Medicus Solutions"/>
    <n v="12"/>
    <x v="32"/>
    <s v="GA"/>
    <s v="Alpharetta"/>
    <s v="Atlanta"/>
    <n v="3404294"/>
  </r>
  <r>
    <s v="Mill City Environmental"/>
    <n v="46"/>
    <x v="2"/>
    <s v="MA"/>
    <s v="Lowell"/>
    <s v="Boston"/>
    <n v="10508058"/>
  </r>
  <r>
    <s v="American Fireglass"/>
    <n v="25"/>
    <x v="0"/>
    <s v="CA"/>
    <s v="Lake Elsinore"/>
    <s v="Riverside-San Bernardino-Ontario CA"/>
    <n v="5326500"/>
  </r>
  <r>
    <s v="PRISM Response"/>
    <n v="190"/>
    <x v="13"/>
    <s v="PA"/>
    <s v="Export"/>
    <s v="Pittsburgh PA"/>
    <n v="21334019"/>
  </r>
  <r>
    <s v="Abba Staffing and Consulting"/>
    <n v="500"/>
    <x v="12"/>
    <s v="TX"/>
    <s v="Bedford"/>
    <s v="Dallas"/>
    <n v="13601679"/>
  </r>
  <r>
    <s v="Nexcut Shredding"/>
    <n v="37"/>
    <x v="16"/>
    <s v="NJ"/>
    <s v="Elizabeth"/>
    <s v="New York City"/>
    <n v="3796884"/>
  </r>
  <r>
    <s v="Construction Coordinators"/>
    <n v="16"/>
    <x v="2"/>
    <s v="MA"/>
    <s v="Needham"/>
    <s v="Boston"/>
    <n v="7992000"/>
  </r>
  <r>
    <s v="Myriad Tech Solutions"/>
    <n v="16"/>
    <x v="17"/>
    <s v="NY"/>
    <s v="New York"/>
    <s v="New York City"/>
    <n v="2276300"/>
  </r>
  <r>
    <s v="Insight Global"/>
    <n v="11561"/>
    <x v="32"/>
    <s v="GA"/>
    <s v="Atlanta"/>
    <s v="Atlanta"/>
    <n v="918390882"/>
  </r>
  <r>
    <s v="Sequent Learning Networks"/>
    <n v="14"/>
    <x v="17"/>
    <s v="NY"/>
    <s v="New York"/>
    <s v="New York City"/>
    <n v="3107877"/>
  </r>
  <r>
    <s v="LeadBridge"/>
    <n v="25"/>
    <x v="2"/>
    <s v="MA"/>
    <s v="Andover"/>
    <s v="Boston"/>
    <n v="2622248"/>
  </r>
  <r>
    <s v="Black Elk Energy"/>
    <n v="181"/>
    <x v="12"/>
    <s v="TX"/>
    <s v="Houston"/>
    <s v="Houston"/>
    <n v="258008000"/>
  </r>
  <r>
    <s v="Jones Industrial Holdings"/>
    <n v="643"/>
    <x v="12"/>
    <s v="TX"/>
    <s v="Deer Park"/>
    <s v="Houston"/>
    <n v="159981711"/>
  </r>
  <r>
    <s v="Bridge360"/>
    <n v="58"/>
    <x v="12"/>
    <s v="TX"/>
    <s v="Austin"/>
    <s v="Austin"/>
    <n v="6036028"/>
  </r>
  <r>
    <s v="Think Brownstone"/>
    <n v="42"/>
    <x v="13"/>
    <s v="PA"/>
    <s v="Conshohocken"/>
    <s v="Philadelphia"/>
    <n v="5304863"/>
  </r>
  <r>
    <s v="Atlantis Mortgage"/>
    <n v="18"/>
    <x v="18"/>
    <s v="MI"/>
    <s v="Farmington Hills"/>
    <s v="Detroit"/>
    <n v="2537742"/>
  </r>
  <r>
    <s v="Rhythm Interactive"/>
    <n v="29"/>
    <x v="0"/>
    <s v="CA"/>
    <s v="Irvine"/>
    <s v="Los Angeles"/>
    <n v="5000492"/>
  </r>
  <r>
    <s v="Invenio Solutions"/>
    <n v="537"/>
    <x v="12"/>
    <s v="TX"/>
    <s v="Austin"/>
    <s v="Austin"/>
    <n v="40881699"/>
  </r>
  <r>
    <s v="The Rainmaker Group"/>
    <n v="102"/>
    <x v="32"/>
    <s v="GA"/>
    <s v="Alpharetta"/>
    <s v="Atlanta"/>
    <n v="28023000"/>
  </r>
  <r>
    <s v="Accuro"/>
    <n v="75"/>
    <x v="6"/>
    <s v="NC"/>
    <s v="Raleigh"/>
    <s v="Raleigh-Cary NC"/>
    <n v="4394207"/>
  </r>
  <r>
    <s v="Luxury Divas"/>
    <n v="13"/>
    <x v="16"/>
    <s v="NJ"/>
    <s v="Phillipsburg"/>
    <s v="New York City"/>
    <n v="3161817"/>
  </r>
  <r>
    <s v="Motive Interactive"/>
    <n v="23"/>
    <x v="0"/>
    <s v="CA"/>
    <s v="San Diego"/>
    <s v="San Diego"/>
    <n v="19104601"/>
  </r>
  <r>
    <s v="Nuvento"/>
    <n v="55"/>
    <x v="8"/>
    <s v="KS"/>
    <s v="Lenexa"/>
    <s v="Kansas City MO-KS"/>
    <n v="5201809"/>
  </r>
  <r>
    <s v="EnableComp"/>
    <n v="49"/>
    <x v="42"/>
    <s v="TN"/>
    <s v="Franklin"/>
    <s v="Nashville"/>
    <n v="5400854"/>
  </r>
  <r>
    <s v="Structura"/>
    <n v="96"/>
    <x v="12"/>
    <s v="TX"/>
    <s v="Austin"/>
    <s v="Austin"/>
    <n v="45776073"/>
  </r>
  <r>
    <s v="The Boardroom Salon for Men"/>
    <n v="90"/>
    <x v="12"/>
    <s v="TX"/>
    <s v="Southlake"/>
    <s v="Dallas"/>
    <n v="4303751"/>
  </r>
  <r>
    <s v="Pacific Shore Stones"/>
    <n v="90"/>
    <x v="12"/>
    <s v="TX"/>
    <s v="Austin"/>
    <s v="Austin"/>
    <n v="35464809"/>
  </r>
  <r>
    <s v="Real Estate Closing Solutions"/>
    <n v="10"/>
    <x v="9"/>
    <s v="FL"/>
    <s v="Orlando"/>
    <s v="Orlando FL"/>
    <n v="2033305"/>
  </r>
  <r>
    <s v="America Choice RV"/>
    <n v="98"/>
    <x v="9"/>
    <s v="FL"/>
    <s v="Ocala"/>
    <s v="Ocala FL"/>
    <n v="36946465"/>
  </r>
  <r>
    <s v="HealthLink Dimensions"/>
    <n v="13"/>
    <x v="32"/>
    <s v="GA"/>
    <s v="Atlanta"/>
    <s v="Atlanta"/>
    <n v="4309000"/>
  </r>
  <r>
    <s v="IT Direct"/>
    <n v="20"/>
    <x v="43"/>
    <s v="CT"/>
    <s v="West Hartford"/>
    <s v="Hartford-West Hartford-East Hartford CT"/>
    <n v="3276860"/>
  </r>
  <r>
    <s v="Carenet Healthcare Services"/>
    <n v="689"/>
    <x v="12"/>
    <s v="TX"/>
    <s v="San Antonio"/>
    <s v="San Antonio TX"/>
    <n v="35358440"/>
  </r>
  <r>
    <s v="Sencha Naturals"/>
    <n v="8"/>
    <x v="0"/>
    <s v="CA"/>
    <s v="Los Angeles"/>
    <s v="Los Angeles"/>
    <n v="3231961"/>
  </r>
  <r>
    <s v="Einstein HR"/>
    <n v="2157"/>
    <x v="32"/>
    <s v="GA"/>
    <s v="Lawrenceville"/>
    <s v="Atlanta"/>
    <n v="27306679"/>
  </r>
  <r>
    <s v="Kriser's"/>
    <n v="150"/>
    <x v="0"/>
    <s v="CA"/>
    <s v="Santa Monica"/>
    <s v="Los Angeles"/>
    <n v="14167161"/>
  </r>
  <r>
    <s v="Synchrogenix Information Strategies"/>
    <n v="100"/>
    <x v="38"/>
    <s v="DE"/>
    <s v="Wilmington"/>
    <s v="Philadelphia"/>
    <n v="13408184"/>
  </r>
  <r>
    <s v="Elegante Custom Stone Boutique by Zicana"/>
    <n v="14"/>
    <x v="17"/>
    <s v="NY"/>
    <s v="Westbury"/>
    <s v="New York City"/>
    <n v="3008359"/>
  </r>
  <r>
    <s v="Progressive Coating"/>
    <n v="34"/>
    <x v="25"/>
    <s v="IL"/>
    <s v="Chicago"/>
    <s v="Chicago"/>
    <n v="3777300"/>
  </r>
  <r>
    <s v="Partner's Consulting"/>
    <n v="55"/>
    <x v="13"/>
    <s v="PA"/>
    <s v="Broomall"/>
    <s v="Philadelphia"/>
    <n v="5594414"/>
  </r>
  <r>
    <s v="Everstaff International"/>
    <n v="51"/>
    <x v="24"/>
    <s v="OH"/>
    <s v="Independence"/>
    <s v="Cleveland"/>
    <n v="23890009"/>
  </r>
  <r>
    <s v="Closet America"/>
    <n v="50"/>
    <x v="21"/>
    <s v="MD"/>
    <s v="Lanham"/>
    <s v="Washington DC"/>
    <n v="5562108"/>
  </r>
  <r>
    <s v="Research Square"/>
    <n v="118"/>
    <x v="6"/>
    <s v="NC"/>
    <s v="Durham"/>
    <s v="Durham NC"/>
    <n v="16557604"/>
  </r>
  <r>
    <s v="The TharpeRobbins Company"/>
    <n v="319"/>
    <x v="6"/>
    <s v="NC"/>
    <s v="Statesville"/>
    <s v="Hickory-Lenoir-Morganton NC"/>
    <n v="192586000"/>
  </r>
  <r>
    <s v="Gateway Commercial Finance"/>
    <n v="12"/>
    <x v="9"/>
    <s v="FL"/>
    <s v="Delray Beach"/>
    <s v="Miami"/>
    <n v="3478568"/>
  </r>
  <r>
    <s v="TransTech IT Staffing"/>
    <n v="239"/>
    <x v="25"/>
    <s v="IL"/>
    <s v="Itasca"/>
    <s v="Chicago"/>
    <n v="34572360"/>
  </r>
  <r>
    <s v="Travelink"/>
    <n v="105"/>
    <x v="42"/>
    <s v="TN"/>
    <s v="Nashville"/>
    <s v="Nashville"/>
    <n v="159132882"/>
  </r>
  <r>
    <s v="Davenport Group"/>
    <n v="16"/>
    <x v="36"/>
    <s v="MN"/>
    <s v="St. Paul"/>
    <s v="Minneapolis"/>
    <n v="8980334"/>
  </r>
  <r>
    <s v="SingleHop"/>
    <n v="100"/>
    <x v="25"/>
    <s v="IL"/>
    <s v="Chicago"/>
    <s v="Chicago"/>
    <n v="29249000"/>
  </r>
  <r>
    <s v="Powder X Coating Systems"/>
    <n v="3"/>
    <x v="42"/>
    <s v="TN"/>
    <s v="LaVergne"/>
    <s v="Nashville"/>
    <n v="4566694"/>
  </r>
  <r>
    <s v="Navigator Management Partners"/>
    <n v="133"/>
    <x v="24"/>
    <s v="OH"/>
    <s v="Columbus"/>
    <s v="Columbus OH"/>
    <n v="32609027"/>
  </r>
  <r>
    <s v="iVantage Group"/>
    <n v="79"/>
    <x v="18"/>
    <s v="MI"/>
    <s v="Brighton"/>
    <s v="Detroit"/>
    <n v="8692653"/>
  </r>
  <r>
    <s v="PowerDMS"/>
    <n v="47"/>
    <x v="9"/>
    <s v="FL"/>
    <s v="Orlando"/>
    <s v="Orlando FL"/>
    <n v="4880000"/>
  </r>
  <r>
    <s v="Slice of Lime"/>
    <n v="17"/>
    <x v="7"/>
    <s v="CO"/>
    <s v="Boulder"/>
    <s v="Boulder CO"/>
    <n v="2212502"/>
  </r>
  <r>
    <s v="Veritas Health"/>
    <n v="20"/>
    <x v="25"/>
    <s v="IL"/>
    <s v="Deerfield"/>
    <s v="Chicago"/>
    <n v="2824000"/>
  </r>
  <r>
    <s v="Meathead Movers"/>
    <n v="200"/>
    <x v="0"/>
    <s v="CA"/>
    <s v="San Luis Obispo"/>
    <s v="San Luis Obispo-Paso Robles CA"/>
    <n v="7245632"/>
  </r>
  <r>
    <s v="Security Industry Specialist"/>
    <n v="3565"/>
    <x v="0"/>
    <s v="CA"/>
    <s v="Culver CIty"/>
    <s v="Los Angeles"/>
    <n v="118291203"/>
  </r>
  <r>
    <s v="TentCraft"/>
    <n v="27"/>
    <x v="18"/>
    <s v="MI"/>
    <s v="Traverse City"/>
    <s v="Traverse City MI"/>
    <n v="5351051"/>
  </r>
  <r>
    <s v="Prime Controls (Dayton OH)"/>
    <n v="13"/>
    <x v="24"/>
    <s v="OH"/>
    <s v="Dayton"/>
    <s v="Dayton OH"/>
    <n v="2725932"/>
  </r>
  <r>
    <s v="Paylocity"/>
    <n v="838"/>
    <x v="25"/>
    <s v="IL"/>
    <s v="Arlington Heights"/>
    <s v="Chicago"/>
    <n v="77294000"/>
  </r>
  <r>
    <s v="Falcon Asphalt Repair Equipment"/>
    <n v="40"/>
    <x v="18"/>
    <s v="MI"/>
    <s v="Midland"/>
    <s v="Bay City MI"/>
    <n v="6118112"/>
  </r>
  <r>
    <s v="TitleSmart"/>
    <n v="34"/>
    <x v="36"/>
    <s v="MN"/>
    <s v="Maplewood"/>
    <s v="Minneapolis"/>
    <n v="4842714"/>
  </r>
  <r>
    <s v="US Micro Products"/>
    <n v="18"/>
    <x v="12"/>
    <s v="TX"/>
    <s v="Austin"/>
    <s v="Austin"/>
    <n v="18336505"/>
  </r>
  <r>
    <s v="Enstoa"/>
    <n v="42"/>
    <x v="17"/>
    <s v="NY"/>
    <s v="New York"/>
    <s v="New York City"/>
    <n v="8088027"/>
  </r>
  <r>
    <s v="ITS Infinity Trading"/>
    <n v="43"/>
    <x v="4"/>
    <s v="AZ"/>
    <s v="Chandler"/>
    <s v="Phoenix"/>
    <n v="14672945"/>
  </r>
  <r>
    <s v="Gen3 Marketing"/>
    <n v="22"/>
    <x v="13"/>
    <s v="PA"/>
    <s v="Blue Bell"/>
    <s v="Philadelphia"/>
    <n v="5459136"/>
  </r>
  <r>
    <s v="Rottet Studio"/>
    <n v="41"/>
    <x v="12"/>
    <s v="TX"/>
    <s v="Houston"/>
    <s v="Houston"/>
    <n v="11285762"/>
  </r>
  <r>
    <s v="Insurance Applications Group"/>
    <n v="24"/>
    <x v="31"/>
    <s v="SC"/>
    <s v="Greenville"/>
    <s v="Greenville-Mauldin-Easley SC"/>
    <n v="8247966"/>
  </r>
  <r>
    <s v="Riviera Partners"/>
    <n v="61"/>
    <x v="0"/>
    <s v="CA"/>
    <s v="San Francisco"/>
    <s v="San Francisco"/>
    <n v="13980000"/>
  </r>
  <r>
    <s v="Northern Lights Post"/>
    <n v="41"/>
    <x v="17"/>
    <s v="NY"/>
    <s v="New York"/>
    <s v="New York City"/>
    <n v="16445046"/>
  </r>
  <r>
    <s v="513 Ventures"/>
    <n v="27"/>
    <x v="24"/>
    <s v="OH"/>
    <s v="Cincinnati"/>
    <s v="Cincinnati"/>
    <n v="3035000"/>
  </r>
  <r>
    <s v="RF IDeas"/>
    <n v="38"/>
    <x v="25"/>
    <s v="IL"/>
    <s v="Rolling Meadows"/>
    <s v="Chicago"/>
    <n v="33069338"/>
  </r>
  <r>
    <s v="Ascent"/>
    <n v="134"/>
    <x v="15"/>
    <s v="MO"/>
    <s v="St. Louis"/>
    <s v="St. Louis MO-IL"/>
    <n v="12263275"/>
  </r>
  <r>
    <s v="Radius (Annapolis MD)"/>
    <n v="94"/>
    <x v="21"/>
    <s v="MD"/>
    <s v="Annapolis"/>
    <s v="Baltimore"/>
    <n v="34675000"/>
  </r>
  <r>
    <s v="Hassett Willis"/>
    <n v="60"/>
    <x v="27"/>
    <s v="DC"/>
    <s v="Washington"/>
    <s v="Washington DC"/>
    <n v="13204652"/>
  </r>
  <r>
    <s v="Central Research"/>
    <n v="59"/>
    <x v="45"/>
    <s v="AR"/>
    <s v="Lowell"/>
    <s v="Fayetteville-Springdale-Rogers AR-MO"/>
    <n v="6739317"/>
  </r>
  <r>
    <s v="Visual Citi"/>
    <n v="125"/>
    <x v="17"/>
    <s v="NY"/>
    <s v="West Babylon"/>
    <s v="New York City"/>
    <n v="13254901"/>
  </r>
  <r>
    <s v="Snap Technology"/>
    <n v="12"/>
    <x v="32"/>
    <s v="GA"/>
    <s v="Cumming"/>
    <s v="Atlanta"/>
    <n v="2224249"/>
  </r>
  <r>
    <s v="iCan Benefit Group"/>
    <n v="366"/>
    <x v="9"/>
    <s v="FL"/>
    <s v="Boca Raton"/>
    <s v="Miami"/>
    <n v="40873653"/>
  </r>
  <r>
    <s v="PowerON Services"/>
    <n v="57"/>
    <x v="0"/>
    <s v="CA"/>
    <s v="Roseville"/>
    <s v="Sacramento--Arden-Arcade--Roseville CA"/>
    <n v="24463339"/>
  </r>
  <r>
    <s v="Lodging Source"/>
    <n v="10"/>
    <x v="31"/>
    <s v="SC"/>
    <s v="Mount Pleasant"/>
    <s v="Charleston-North Charleston SC"/>
    <n v="9518479"/>
  </r>
  <r>
    <s v="Sage Age Strategies"/>
    <n v="25"/>
    <x v="13"/>
    <s v="PA"/>
    <s v="Montoursville"/>
    <s v="Williamsport PA"/>
    <n v="4519854"/>
  </r>
  <r>
    <s v="Overture Promotions"/>
    <n v="104"/>
    <x v="25"/>
    <s v="IL"/>
    <s v="Vernon Hills"/>
    <s v="Chicago"/>
    <n v="29158172"/>
  </r>
  <r>
    <s v="Caxy Interactive"/>
    <n v="12"/>
    <x v="25"/>
    <s v="IL"/>
    <s v="Chicago"/>
    <s v="Chicago"/>
    <n v="2061466"/>
  </r>
  <r>
    <s v="Enjoy Life Foods"/>
    <n v="99"/>
    <x v="25"/>
    <s v="IL"/>
    <s v="Schiller Park"/>
    <s v="Chicago"/>
    <n v="33089000"/>
  </r>
  <r>
    <s v="Mavenspire"/>
    <n v="16"/>
    <x v="21"/>
    <s v="MD"/>
    <s v="Annapolis"/>
    <s v="Baltimore"/>
    <n v="5697439"/>
  </r>
  <r>
    <s v="Investar Holding"/>
    <n v="171"/>
    <x v="20"/>
    <s v="LA"/>
    <s v="Baton Rouge"/>
    <s v="Baton Rouge LA"/>
    <n v="22472000"/>
  </r>
  <r>
    <s v="IPS - Integrated Project Services"/>
    <n v="721"/>
    <x v="13"/>
    <s v="PA"/>
    <s v="Blue Bell"/>
    <s v="Philadelphia"/>
    <n v="173496000"/>
  </r>
  <r>
    <s v="Ingenium"/>
    <n v="41"/>
    <x v="0"/>
    <s v="CA"/>
    <s v="Escondido"/>
    <s v="San Diego"/>
    <n v="8875450"/>
  </r>
  <r>
    <s v="The Aramco Group"/>
    <n v="10"/>
    <x v="0"/>
    <s v="CA"/>
    <s v="Carlsbad"/>
    <s v="San Diego"/>
    <n v="3113010"/>
  </r>
  <r>
    <s v="Ohio Real Title Agency"/>
    <n v="42"/>
    <x v="24"/>
    <s v="OH"/>
    <s v="Cleveland"/>
    <s v="Cleveland"/>
    <n v="6291850"/>
  </r>
  <r>
    <s v="The Partners Group"/>
    <n v="107"/>
    <x v="5"/>
    <s v="OR"/>
    <s v="Portland"/>
    <s v="Portland OR"/>
    <n v="18756551"/>
  </r>
  <r>
    <s v="Surya"/>
    <n v="134"/>
    <x v="32"/>
    <s v="GA"/>
    <s v="Calhoun"/>
    <s v="Rome GA"/>
    <n v="82287348"/>
  </r>
  <r>
    <s v="Travertine Mart"/>
    <n v="6"/>
    <x v="9"/>
    <s v="FL"/>
    <s v="Hallandale"/>
    <s v="Miami"/>
    <n v="2785124"/>
  </r>
  <r>
    <s v="Prep Sportswear"/>
    <n v="61"/>
    <x v="29"/>
    <s v="WA"/>
    <s v="Seattle"/>
    <s v="Seattle"/>
    <n v="22727664"/>
  </r>
  <r>
    <s v="The Bowen Consulting Group"/>
    <n v="90"/>
    <x v="1"/>
    <s v="VA"/>
    <s v="Stafford"/>
    <s v="Washington DC"/>
    <n v="5252587"/>
  </r>
  <r>
    <s v="Historical Emporium"/>
    <n v="15"/>
    <x v="0"/>
    <s v="CA"/>
    <s v="San Jose"/>
    <s v="San Jose"/>
    <n v="7137342"/>
  </r>
  <r>
    <s v="VeriShip"/>
    <n v="30"/>
    <x v="8"/>
    <s v="KS"/>
    <s v="Overland Park"/>
    <s v="Kansas City MO-KS"/>
    <n v="4672244"/>
  </r>
  <r>
    <s v="DC Group"/>
    <n v="140"/>
    <x v="36"/>
    <s v="MN"/>
    <s v="Minneapolis"/>
    <s v="Minneapolis"/>
    <n v="28152896"/>
  </r>
  <r>
    <s v="Taggart International"/>
    <n v="15"/>
    <x v="15"/>
    <s v="MO"/>
    <s v="Liberty"/>
    <s v="Kansas City MO-KS"/>
    <n v="6210572"/>
  </r>
  <r>
    <s v="ESD"/>
    <n v="40"/>
    <x v="24"/>
    <s v="OH"/>
    <s v="Toledo"/>
    <s v="Toledo OH"/>
    <n v="43871147"/>
  </r>
  <r>
    <s v="Cantey Technology"/>
    <n v="17"/>
    <x v="31"/>
    <s v="SC"/>
    <s v="Mount Pleasant"/>
    <s v="Charleston-North Charleston SC"/>
    <n v="2568000"/>
  </r>
  <r>
    <s v="Parts Town"/>
    <n v="125"/>
    <x v="25"/>
    <s v="IL"/>
    <s v="Addison"/>
    <s v="Chicago"/>
    <n v="78682718"/>
  </r>
  <r>
    <s v="Packrite"/>
    <n v="64"/>
    <x v="6"/>
    <s v="NC"/>
    <s v="HIgh Point"/>
    <s v="Greensboro-High Point NC"/>
    <n v="17755095"/>
  </r>
  <r>
    <s v="Scrap Metal Services"/>
    <n v="800"/>
    <x v="25"/>
    <s v="IL"/>
    <s v="Burnham"/>
    <s v="Chicago"/>
    <n v="409472296"/>
  </r>
  <r>
    <s v="Cambria Solutions"/>
    <n v="49"/>
    <x v="0"/>
    <s v="CA"/>
    <s v="Sacramento"/>
    <m/>
    <n v="15198217"/>
  </r>
  <r>
    <s v="Sage Environmental Consulting"/>
    <n v="200"/>
    <x v="12"/>
    <s v="TX"/>
    <s v="Austin"/>
    <s v="Austin"/>
    <n v="46087769"/>
  </r>
  <r>
    <s v="DLA+ Architecture &amp; Interior Design"/>
    <n v="27"/>
    <x v="13"/>
    <s v="PA"/>
    <s v="Pittsburgh"/>
    <m/>
    <n v="3664140"/>
  </r>
  <r>
    <s v="AgencyEA"/>
    <n v="56"/>
    <x v="25"/>
    <s v="IL"/>
    <s v="Chicago"/>
    <s v="Chicago"/>
    <n v="16891210"/>
  </r>
  <r>
    <s v="Taphandles"/>
    <n v="447"/>
    <x v="29"/>
    <s v="WA"/>
    <s v="Seattle"/>
    <s v="Seattle"/>
    <n v="24601559"/>
  </r>
  <r>
    <s v="110 Consulting"/>
    <n v="120"/>
    <x v="29"/>
    <s v="WA"/>
    <s v="Bellevue"/>
    <s v="Seattle"/>
    <n v="16271084"/>
  </r>
  <r>
    <s v="Snap Fitness"/>
    <n v="421"/>
    <x v="36"/>
    <s v="MN"/>
    <s v="Chanhassen"/>
    <s v="Minneapolis"/>
    <n v="66634000"/>
  </r>
  <r>
    <s v="Rotating Machinery Services"/>
    <n v="45"/>
    <x v="13"/>
    <s v="PA"/>
    <s v="Bethlehem"/>
    <s v="Allentown-Bethlehem-Easton PA-NJ"/>
    <n v="18734472"/>
  </r>
  <r>
    <s v="Proforma Diversified Corporate Solutions"/>
    <n v="3"/>
    <x v="24"/>
    <s v="OH"/>
    <s v="Lima"/>
    <s v="Lima OH"/>
    <n v="2044000"/>
  </r>
  <r>
    <s v="EdgeWebHosting"/>
    <n v="47"/>
    <x v="21"/>
    <s v="MD"/>
    <s v="Baltimore"/>
    <s v="Baltimore"/>
    <n v="12346820"/>
  </r>
  <r>
    <s v="Accelerated Claims"/>
    <n v="80"/>
    <x v="32"/>
    <s v="GA"/>
    <s v="Kennesaw"/>
    <s v="Atlanta"/>
    <n v="5417513"/>
  </r>
  <r>
    <s v="MS Signs"/>
    <n v="23"/>
    <x v="16"/>
    <s v="NJ"/>
    <s v="Paterson"/>
    <s v="New York City"/>
    <n v="4217825"/>
  </r>
  <r>
    <s v="HR Focal Point"/>
    <n v="23"/>
    <x v="12"/>
    <s v="TX"/>
    <s v="Plano"/>
    <s v="Dallas"/>
    <n v="8993135"/>
  </r>
  <r>
    <s v="Nexus"/>
    <n v="626"/>
    <x v="0"/>
    <s v="CA"/>
    <s v="Valencia"/>
    <s v="Los Angeles"/>
    <n v="471034904"/>
  </r>
  <r>
    <s v="Bowman Consulting"/>
    <n v="527"/>
    <x v="1"/>
    <s v="VA"/>
    <s v="Chantilly"/>
    <s v="Washington DC"/>
    <n v="73813000"/>
  </r>
  <r>
    <s v="Business Information Technology Solutions"/>
    <n v="45"/>
    <x v="1"/>
    <s v="VA"/>
    <s v="Alexandria"/>
    <s v="Washington DC"/>
    <n v="11412344"/>
  </r>
  <r>
    <s v="NordicClick Interactive"/>
    <n v="13"/>
    <x v="36"/>
    <s v="MN"/>
    <s v="Excelsior"/>
    <s v="Minneapolis"/>
    <n v="2057424"/>
  </r>
  <r>
    <s v="Zerion Software"/>
    <n v="19"/>
    <x v="1"/>
    <s v="VA"/>
    <s v="Herndon"/>
    <s v="Washington DC"/>
    <n v="2006009"/>
  </r>
  <r>
    <s v="Galen Healthcare Solutions"/>
    <n v="94"/>
    <x v="25"/>
    <s v="IL"/>
    <s v="Chicago"/>
    <s v="Chicago"/>
    <n v="14510000"/>
  </r>
  <r>
    <s v="Cafe Grumpy"/>
    <n v="37"/>
    <x v="17"/>
    <s v="NY"/>
    <s v="Brooklyn"/>
    <s v="New York City"/>
    <n v="2760847"/>
  </r>
  <r>
    <s v="Velir"/>
    <n v="99"/>
    <x v="2"/>
    <s v="MA"/>
    <s v="Somerville"/>
    <s v="Boston"/>
    <n v="14347263"/>
  </r>
  <r>
    <s v="Vision33"/>
    <n v="66"/>
    <x v="0"/>
    <s v="CA"/>
    <s v="Irvine"/>
    <s v="Los Angeles"/>
    <n v="19107027"/>
  </r>
  <r>
    <s v="DanniJo"/>
    <n v="10"/>
    <x v="17"/>
    <s v="NY"/>
    <s v="New York"/>
    <s v="New York City"/>
    <n v="3797400"/>
  </r>
  <r>
    <s v="MHD Enterprises"/>
    <n v="33"/>
    <x v="12"/>
    <s v="TX"/>
    <s v="Austin"/>
    <s v="Austin"/>
    <n v="7058136"/>
  </r>
  <r>
    <s v="Verndale"/>
    <n v="120"/>
    <x v="2"/>
    <s v="MA"/>
    <s v="Boston"/>
    <s v="Boston"/>
    <n v="13035606"/>
  </r>
  <r>
    <s v="Balani Custom Clothiers"/>
    <n v="19"/>
    <x v="25"/>
    <s v="IL"/>
    <s v="Chicago"/>
    <s v="Chicago"/>
    <n v="3278927"/>
  </r>
  <r>
    <s v="Phone.com"/>
    <n v="45"/>
    <x v="16"/>
    <s v="NJ"/>
    <s v="Livingston"/>
    <s v="New York City"/>
    <n v="7610535"/>
  </r>
  <r>
    <s v="Harbour Results"/>
    <n v="10"/>
    <x v="18"/>
    <s v="MI"/>
    <s v="Royal Oak"/>
    <s v="Detroit"/>
    <n v="2137948"/>
  </r>
  <r>
    <s v="Solstice Mobile"/>
    <n v="142"/>
    <x v="25"/>
    <s v="IL"/>
    <s v="Chicago"/>
    <s v="Chicago"/>
    <n v="21668000"/>
  </r>
  <r>
    <s v="ShipCompliant"/>
    <n v="40"/>
    <x v="7"/>
    <s v="CO"/>
    <s v="Boulder"/>
    <s v="Boulder CO"/>
    <n v="7143496"/>
  </r>
  <r>
    <s v="HealthcareSource"/>
    <n v="211"/>
    <x v="2"/>
    <s v="MA"/>
    <s v="Woburn"/>
    <s v="Boston"/>
    <n v="40210000"/>
  </r>
  <r>
    <s v="Institute for Corporate Productivity"/>
    <n v="31"/>
    <x v="29"/>
    <s v="WA"/>
    <s v="Seattle"/>
    <s v="Seattle"/>
    <n v="4848216"/>
  </r>
  <r>
    <s v="Planet Fitness"/>
    <n v="700"/>
    <x v="34"/>
    <s v="NH"/>
    <s v="Newington"/>
    <s v="Concord NH"/>
    <n v="211009000"/>
  </r>
  <r>
    <s v="Gravity Payments"/>
    <n v="107"/>
    <x v="29"/>
    <s v="WA"/>
    <s v="Seattle"/>
    <s v="Seattle"/>
    <n v="13062032"/>
  </r>
  <r>
    <s v="Cape Associates"/>
    <n v="125"/>
    <x v="2"/>
    <s v="MA"/>
    <s v="Eastham"/>
    <s v="Barnstable Town MA"/>
    <n v="31468183"/>
  </r>
  <r>
    <s v="ARGI Financial Group"/>
    <n v="63"/>
    <x v="33"/>
    <s v="KY"/>
    <s v="Louisville"/>
    <s v="Louisville/Jefferson KY-IN"/>
    <n v="9929555"/>
  </r>
  <r>
    <s v="ShipOffers"/>
    <n v="14"/>
    <x v="7"/>
    <s v="CO"/>
    <s v="Centennial"/>
    <s v="Denver"/>
    <n v="4112064"/>
  </r>
  <r>
    <s v="Excelsior Defense"/>
    <n v="230"/>
    <x v="9"/>
    <s v="FL"/>
    <s v="St. Petersburg"/>
    <s v="Tampa"/>
    <n v="7166609"/>
  </r>
  <r>
    <s v="The Cellular Connection"/>
    <n v="1476"/>
    <x v="14"/>
    <s v="IN"/>
    <s v="Marion"/>
    <m/>
    <n v="671930112"/>
  </r>
  <r>
    <s v="Tom Ferry - Your Coach"/>
    <n v="48"/>
    <x v="0"/>
    <s v="CA"/>
    <s v="Irvine"/>
    <s v="Los Angeles"/>
    <n v="10590720"/>
  </r>
  <r>
    <s v="Mindshare Technologies"/>
    <n v="284"/>
    <x v="28"/>
    <s v="UT"/>
    <s v="Salt Lake City"/>
    <s v="Salt Lake City"/>
    <n v="30942763"/>
  </r>
  <r>
    <s v="Central Park West Dentistry"/>
    <n v="27"/>
    <x v="17"/>
    <s v="NY"/>
    <s v="New York"/>
    <s v="New York City"/>
    <n v="4761566"/>
  </r>
  <r>
    <s v="Claris Networks"/>
    <n v="68"/>
    <x v="42"/>
    <s v="TN"/>
    <s v="Knoxville"/>
    <s v="Knoxville TN"/>
    <n v="16079374"/>
  </r>
  <r>
    <s v="Vino Volo"/>
    <n v="288"/>
    <x v="0"/>
    <s v="CA"/>
    <s v="San Francisco"/>
    <s v="San Francisco"/>
    <n v="28339898"/>
  </r>
  <r>
    <s v="Anita Goodesign"/>
    <n v="38"/>
    <x v="6"/>
    <s v="NC"/>
    <s v="Charlotte"/>
    <s v="Charlotte"/>
    <n v="6965448"/>
  </r>
  <r>
    <s v="ENS Group"/>
    <n v="49"/>
    <x v="14"/>
    <s v="IN"/>
    <s v="Fort Wayne"/>
    <s v="Fort Wayne IN"/>
    <n v="10995000"/>
  </r>
  <r>
    <s v="Alpha Net Consulting"/>
    <n v="47"/>
    <x v="0"/>
    <s v="CA"/>
    <s v="Santa Clara"/>
    <s v="San Jose"/>
    <n v="10410000"/>
  </r>
  <r>
    <s v="Deep River Snacks"/>
    <n v="20"/>
    <x v="43"/>
    <s v="CT"/>
    <s v="Old Lyme"/>
    <s v="Norwich-New London CT"/>
    <n v="16488400"/>
  </r>
  <r>
    <s v="DataSong"/>
    <n v="58"/>
    <x v="0"/>
    <s v="CA"/>
    <s v="San Francisco"/>
    <s v="San Francisco"/>
    <n v="6036230"/>
  </r>
  <r>
    <s v="The Vertex Companies"/>
    <n v="250"/>
    <x v="2"/>
    <s v="MA"/>
    <s v="Weymouth"/>
    <s v="Boston"/>
    <n v="43727031"/>
  </r>
  <r>
    <s v="Andrew Christian"/>
    <n v="46"/>
    <x v="0"/>
    <s v="CA"/>
    <s v="Glendale"/>
    <s v="Los Angeles"/>
    <n v="15280185"/>
  </r>
  <r>
    <s v="ClearStar"/>
    <n v="29"/>
    <x v="32"/>
    <s v="GA"/>
    <s v="Alpharetta"/>
    <s v="Atlanta"/>
    <n v="7793851"/>
  </r>
  <r>
    <s v="Diablo Flooring"/>
    <n v="9"/>
    <x v="0"/>
    <s v="CA"/>
    <s v="Pleasanton"/>
    <s v="San Francisco"/>
    <n v="2943906"/>
  </r>
  <r>
    <s v="ESP IT"/>
    <n v="80"/>
    <x v="36"/>
    <s v="MN"/>
    <s v="Minneapolis"/>
    <s v="Minneapolis"/>
    <n v="7846618"/>
  </r>
  <r>
    <s v="WorthPoint"/>
    <n v="15"/>
    <x v="32"/>
    <s v="GA"/>
    <s v="Atlanta"/>
    <s v="Atlanta"/>
    <n v="4213441"/>
  </r>
  <r>
    <s v="Edwards Project Solutions"/>
    <n v="44"/>
    <x v="21"/>
    <s v="MD"/>
    <s v="Elkridge"/>
    <s v="Baltimore"/>
    <n v="8579062"/>
  </r>
  <r>
    <s v="Intermountain Electronics"/>
    <n v="164"/>
    <x v="28"/>
    <s v="UT"/>
    <s v="Price"/>
    <s v="Price UT"/>
    <n v="68669912"/>
  </r>
  <r>
    <s v="Brian Gavin Diamonds"/>
    <n v="13"/>
    <x v="12"/>
    <s v="TX"/>
    <s v="Houston"/>
    <s v="Houston"/>
    <n v="10717000"/>
  </r>
  <r>
    <s v="Global Business Solutions"/>
    <n v="122"/>
    <x v="9"/>
    <s v="FL"/>
    <s v="Pensacola"/>
    <s v="Pensacola-Ferry Pass-Brent FL"/>
    <n v="11439691"/>
  </r>
  <r>
    <s v="IndSoft"/>
    <n v="135"/>
    <x v="25"/>
    <s v="IL"/>
    <s v="St. Charles"/>
    <s v="Chicago"/>
    <n v="17036656"/>
  </r>
  <r>
    <s v="Strong-Bridge"/>
    <n v="140"/>
    <x v="29"/>
    <s v="WA"/>
    <s v="Seattle"/>
    <s v="Seattle"/>
    <n v="27748578"/>
  </r>
  <r>
    <s v="Top Flite Financial"/>
    <n v="330"/>
    <x v="18"/>
    <s v="MI"/>
    <s v="Williamston"/>
    <s v="Lansing-East Lansing MI"/>
    <n v="26290580"/>
  </r>
  <r>
    <s v="AFS"/>
    <n v="275"/>
    <x v="20"/>
    <s v="LA"/>
    <s v="Shreveport"/>
    <s v="Shreveport-Bossier City LA"/>
    <n v="54435073"/>
  </r>
  <r>
    <s v="Artemis IT"/>
    <n v="62"/>
    <x v="9"/>
    <s v="FL"/>
    <s v="Melbourne"/>
    <s v="Palm Bay-Melbourne-Titusville FL"/>
    <n v="7594330"/>
  </r>
  <r>
    <s v="Prime Solutions"/>
    <n v="57"/>
    <x v="21"/>
    <s v="MD"/>
    <s v="Columbia"/>
    <s v="Baltimore"/>
    <n v="13824843"/>
  </r>
  <r>
    <s v="Bird Rock Systems"/>
    <n v="13"/>
    <x v="0"/>
    <s v="CA"/>
    <s v="San Diego"/>
    <s v="San Diego"/>
    <n v="10036465"/>
  </r>
  <r>
    <s v="OriGen Biomedical"/>
    <n v="61"/>
    <x v="12"/>
    <s v="TX"/>
    <s v="Austin"/>
    <s v="Austin"/>
    <n v="8730319"/>
  </r>
  <r>
    <s v="STS Aviation Group"/>
    <n v="1250"/>
    <x v="9"/>
    <s v="FL"/>
    <s v="Jensen Beach"/>
    <s v="Port St. Lucie FL"/>
    <n v="165605937"/>
  </r>
  <r>
    <s v="Centrify"/>
    <n v="365"/>
    <x v="0"/>
    <s v="CA"/>
    <s v="Santa Clara"/>
    <s v="San Jose"/>
    <n v="45324628"/>
  </r>
  <r>
    <s v="YapStone"/>
    <n v="165"/>
    <x v="0"/>
    <s v="CA"/>
    <s v="Walnut Creek"/>
    <s v="San Francisco"/>
    <n v="88053519"/>
  </r>
  <r>
    <s v="Canon Recruiting Group"/>
    <n v="1500"/>
    <x v="0"/>
    <s v="CA"/>
    <s v="Santa Clarita"/>
    <s v="Los Angeles"/>
    <n v="10746689"/>
  </r>
  <r>
    <s v="DPM Fragrance"/>
    <n v="79"/>
    <x v="37"/>
    <s v="MS"/>
    <s v="Starkville"/>
    <s v="West Point MS"/>
    <n v="12740230"/>
  </r>
  <r>
    <s v="Panamerica Computers"/>
    <n v="20"/>
    <x v="1"/>
    <s v="VA"/>
    <s v="Luray"/>
    <m/>
    <n v="69792000"/>
  </r>
  <r>
    <s v="MAG Trucks"/>
    <n v="20"/>
    <x v="15"/>
    <s v="MO"/>
    <s v="Grain Valley"/>
    <s v="Kansas City MO-KS"/>
    <n v="7608368"/>
  </r>
  <r>
    <s v="Hydra-Flex"/>
    <n v="19"/>
    <x v="36"/>
    <s v="MN"/>
    <s v="Burnsville"/>
    <s v="Minneapolis"/>
    <n v="5093219"/>
  </r>
  <r>
    <s v="First Call Resolution"/>
    <n v="944"/>
    <x v="5"/>
    <s v="OR"/>
    <s v="Roseburg"/>
    <s v="Roseburg OR"/>
    <n v="22576000"/>
  </r>
  <r>
    <s v="Creative Breakthroughs"/>
    <n v="65"/>
    <x v="18"/>
    <s v="MI"/>
    <s v="Troy"/>
    <s v="Detroit"/>
    <n v="27055609"/>
  </r>
  <r>
    <s v="Paragon Micro"/>
    <n v="61"/>
    <x v="25"/>
    <s v="IL"/>
    <s v="Lake Zurich"/>
    <s v="Chicago"/>
    <n v="98084000"/>
  </r>
  <r>
    <s v="Intouch Solutions (Overland Park KS)"/>
    <n v="460"/>
    <x v="8"/>
    <s v="KS"/>
    <s v="Overland Park"/>
    <s v="Kansas City MO-KS"/>
    <n v="67751506"/>
  </r>
  <r>
    <s v="Technology Resource Services"/>
    <n v="40"/>
    <x v="9"/>
    <s v="FL"/>
    <s v="Boca Raton"/>
    <s v="Miami"/>
    <n v="4659965"/>
  </r>
  <r>
    <s v="Salesify"/>
    <n v="400"/>
    <x v="0"/>
    <s v="CA"/>
    <s v="Redwood City"/>
    <s v="San Francisco"/>
    <n v="7413352"/>
  </r>
  <r>
    <s v="RICS Software"/>
    <n v="33"/>
    <x v="14"/>
    <s v="IN"/>
    <s v="Indianapolis"/>
    <s v="Indianapolis IN"/>
    <n v="4246947"/>
  </r>
  <r>
    <s v="A1A Airport &amp; Limousine Service"/>
    <n v="13"/>
    <x v="9"/>
    <s v="FL"/>
    <s v="Boca Raton"/>
    <s v="Miami"/>
    <n v="3402447"/>
  </r>
  <r>
    <s v="Pathfinders"/>
    <n v="24"/>
    <x v="13"/>
    <s v="PA"/>
    <s v="Wayne"/>
    <s v="Philadelphia"/>
    <n v="5284607"/>
  </r>
  <r>
    <s v="Mediassociates"/>
    <n v="20"/>
    <x v="43"/>
    <s v="CT"/>
    <s v="Sandy Hook"/>
    <s v="Bridgeport-Stamford-Norwalk CT"/>
    <n v="6067202"/>
  </r>
  <r>
    <s v="5Linx Enterprises"/>
    <n v="242"/>
    <x v="17"/>
    <s v="NY"/>
    <s v="Rochester"/>
    <s v="Rochester NY"/>
    <n v="112397000"/>
  </r>
  <r>
    <s v="Piedmont Hoist &amp; Crane"/>
    <n v="55"/>
    <x v="6"/>
    <s v="NC"/>
    <s v="Colfax"/>
    <s v="Greensboro-High Point NC"/>
    <n v="19081000"/>
  </r>
  <r>
    <s v="ADG Creative"/>
    <n v="70"/>
    <x v="21"/>
    <s v="MD"/>
    <s v="Columbia"/>
    <s v="Baltimore"/>
    <n v="10406000"/>
  </r>
  <r>
    <s v="GuideOne Insurance"/>
    <n v="718"/>
    <x v="22"/>
    <s v="IA"/>
    <s v="West Des Moines"/>
    <s v="Des Moines-West Des Moines IA"/>
    <n v="1138554666"/>
  </r>
  <r>
    <s v="Addison Search"/>
    <n v="2091"/>
    <x v="25"/>
    <s v="IL"/>
    <s v="Chicago"/>
    <s v="Chicago"/>
    <n v="166322933"/>
  </r>
  <r>
    <s v="Creative Lodging Solutions"/>
    <n v="138"/>
    <x v="33"/>
    <s v="KY"/>
    <s v="Lexington"/>
    <s v="Lexington-Fayette KY"/>
    <n v="100562981"/>
  </r>
  <r>
    <s v="Revention"/>
    <n v="65"/>
    <x v="12"/>
    <s v="TX"/>
    <s v="Houston"/>
    <s v="Houston"/>
    <n v="11951231"/>
  </r>
  <r>
    <s v="Sorriso Technologies"/>
    <n v="0"/>
    <x v="2"/>
    <s v="MA"/>
    <s v="Acton"/>
    <s v="Boston"/>
    <n v="2919195"/>
  </r>
  <r>
    <s v="CCTV Security Pros"/>
    <n v="13"/>
    <x v="16"/>
    <s v="NJ"/>
    <s v="Cherry Hill"/>
    <s v="Philadelphia"/>
    <n v="8582000"/>
  </r>
  <r>
    <s v="Circuitronics"/>
    <n v="65"/>
    <x v="12"/>
    <s v="TX"/>
    <s v="Irving"/>
    <s v="Dallas"/>
    <n v="10330030"/>
  </r>
  <r>
    <s v="Foliage"/>
    <n v="425"/>
    <x v="2"/>
    <s v="MA"/>
    <s v="Burlington"/>
    <s v="Boston"/>
    <n v="48013000"/>
  </r>
  <r>
    <s v="Nitro"/>
    <n v="120"/>
    <x v="0"/>
    <s v="CA"/>
    <s v="San Francisco"/>
    <s v="San Francisco"/>
    <n v="20011950"/>
  </r>
  <r>
    <s v="Groove Commerce"/>
    <n v="30"/>
    <x v="21"/>
    <s v="MD"/>
    <s v="Baltimore"/>
    <s v="Baltimore"/>
    <n v="2445026"/>
  </r>
  <r>
    <s v="SportsSignup"/>
    <n v="24"/>
    <x v="17"/>
    <s v="NY"/>
    <s v="Latham"/>
    <s v="Albany-Schenectady-Troy NY"/>
    <n v="4178513"/>
  </r>
  <r>
    <s v="Made Ya Smile Dental"/>
    <n v="109"/>
    <x v="12"/>
    <s v="TX"/>
    <s v="Sugar Land"/>
    <s v="Houston"/>
    <n v="14052000"/>
  </r>
  <r>
    <s v="PeopleShare"/>
    <n v="7982"/>
    <x v="13"/>
    <s v="PA"/>
    <s v="Pottstown"/>
    <s v="Reading PA"/>
    <n v="57982514"/>
  </r>
  <r>
    <s v="cPrime"/>
    <n v="72"/>
    <x v="0"/>
    <s v="CA"/>
    <s v="Foster City"/>
    <s v="San Francisco"/>
    <n v="20736922"/>
  </r>
  <r>
    <s v="Sun Title Agency"/>
    <n v="41"/>
    <x v="18"/>
    <s v="MI"/>
    <s v="Grand Rapids"/>
    <s v="Grand Rapids-Wyoming MI"/>
    <n v="4147087"/>
  </r>
  <r>
    <s v="USIT"/>
    <n v="115"/>
    <x v="1"/>
    <s v="VA"/>
    <s v="Chantilly"/>
    <s v="Washington DC"/>
    <n v="22047663"/>
  </r>
  <r>
    <s v="BSI Engineering"/>
    <n v="94"/>
    <x v="24"/>
    <s v="OH"/>
    <s v="Cincinnati"/>
    <s v="Cincinnati"/>
    <n v="14030000"/>
  </r>
  <r>
    <s v="Novus Medical Detox"/>
    <n v="34"/>
    <x v="9"/>
    <s v="FL"/>
    <s v="New Port Richey"/>
    <s v="Tampa"/>
    <n v="3861767"/>
  </r>
  <r>
    <s v="Linium"/>
    <n v="563"/>
    <x v="17"/>
    <s v="NY"/>
    <s v="New York"/>
    <s v="New York City"/>
    <n v="57066771"/>
  </r>
  <r>
    <s v="Accuvant"/>
    <n v="568"/>
    <x v="7"/>
    <s v="CO"/>
    <s v="Denver"/>
    <s v="Denver"/>
    <n v="350152337"/>
  </r>
  <r>
    <s v="Lollicup USA"/>
    <n v="140"/>
    <x v="0"/>
    <s v="CA"/>
    <s v="Chino"/>
    <s v="Riverside-San Bernardino-Ontario CA"/>
    <n v="60030547"/>
  </r>
  <r>
    <s v="Supreme Lending"/>
    <n v="908"/>
    <x v="12"/>
    <s v="TX"/>
    <s v="Dallas"/>
    <s v="Dallas"/>
    <n v="148322903"/>
  </r>
  <r>
    <s v="Quincy Bioscience"/>
    <n v="65"/>
    <x v="19"/>
    <s v="WI"/>
    <s v="Madison"/>
    <s v="Madison WI"/>
    <n v="19340000"/>
  </r>
  <r>
    <s v="Vantage Payments"/>
    <n v="6"/>
    <x v="4"/>
    <s v="AZ"/>
    <s v="Scottsdale"/>
    <s v="Phoenix"/>
    <n v="2025574"/>
  </r>
  <r>
    <s v="Parallel HR Solutions"/>
    <n v="41"/>
    <x v="28"/>
    <s v="UT"/>
    <s v="Murray"/>
    <s v="Salt Lake City"/>
    <n v="6356842"/>
  </r>
  <r>
    <s v="Turn-key Technologies"/>
    <n v="25"/>
    <x v="16"/>
    <s v="NJ"/>
    <s v="Sayreville"/>
    <s v="New York City"/>
    <n v="9928748"/>
  </r>
  <r>
    <s v="Cumberland Consulting Group"/>
    <n v="213"/>
    <x v="42"/>
    <s v="TN"/>
    <s v="Franklin"/>
    <s v="Nashville"/>
    <n v="40306000"/>
  </r>
  <r>
    <s v="Bankers Healthcare Group"/>
    <n v="177"/>
    <x v="9"/>
    <s v="FL"/>
    <s v="Southwest Ranches"/>
    <s v="Miami"/>
    <n v="61332289"/>
  </r>
  <r>
    <s v="Contemporary Staffing Solutions"/>
    <n v="65"/>
    <x v="16"/>
    <s v="NJ"/>
    <s v="Mount Laurel"/>
    <s v="Philadelphia"/>
    <n v="104511308"/>
  </r>
  <r>
    <s v="Integrated Business Technologies"/>
    <n v="26"/>
    <x v="23"/>
    <s v="OK"/>
    <s v="Broken Arrow"/>
    <s v="Tulsa OK"/>
    <n v="3818677"/>
  </r>
  <r>
    <s v="ServerLift"/>
    <n v="20"/>
    <x v="4"/>
    <s v="AZ"/>
    <s v="Phoenix"/>
    <s v="Phoenix"/>
    <n v="4756934"/>
  </r>
  <r>
    <s v="ClimbTech"/>
    <n v="12"/>
    <x v="12"/>
    <s v="TX"/>
    <s v="Austin"/>
    <s v="Austin"/>
    <n v="3041920"/>
  </r>
  <r>
    <s v="Bat City Awards &amp; Apparel"/>
    <n v="12"/>
    <x v="12"/>
    <s v="TX"/>
    <s v="Austin"/>
    <s v="Austin"/>
    <n v="2035342"/>
  </r>
  <r>
    <s v="Genewiz"/>
    <n v="652"/>
    <x v="16"/>
    <s v="NJ"/>
    <s v="South Plainfield"/>
    <s v="New York City"/>
    <n v="41463607"/>
  </r>
  <r>
    <s v="Point &amp; Pay"/>
    <n v="38"/>
    <x v="9"/>
    <s v="FL"/>
    <s v="Oldsmar"/>
    <s v="Tampa"/>
    <n v="12230626"/>
  </r>
  <r>
    <s v="VanderHouwen &amp; Associates"/>
    <n v="333"/>
    <x v="5"/>
    <s v="OR"/>
    <s v="Portland"/>
    <s v="Portland OR"/>
    <n v="38739454"/>
  </r>
  <r>
    <s v="IQR Consulting"/>
    <n v="9"/>
    <x v="0"/>
    <s v="CA"/>
    <s v="Santa Rosa"/>
    <s v="Santa Rosa-Petaluma CA"/>
    <n v="2023000"/>
  </r>
  <r>
    <s v="Accurate Background"/>
    <n v="272"/>
    <x v="0"/>
    <s v="CA"/>
    <s v="Irvine"/>
    <s v="Los Angeles"/>
    <n v="28083983"/>
  </r>
  <r>
    <s v="Saxum"/>
    <n v="35"/>
    <x v="23"/>
    <s v="OK"/>
    <s v="Oklahoma City"/>
    <s v="Oklahoma City OK"/>
    <n v="5519983"/>
  </r>
  <r>
    <s v="T&amp;G Constructors"/>
    <n v="70"/>
    <x v="9"/>
    <s v="FL"/>
    <s v="Orlando"/>
    <s v="Orlando FL"/>
    <n v="36461739"/>
  </r>
  <r>
    <s v="Empyrean Benefit Solutions"/>
    <n v="300"/>
    <x v="12"/>
    <s v="TX"/>
    <s v="Houston"/>
    <s v="Houston"/>
    <n v="33514612"/>
  </r>
  <r>
    <s v="Zeon Solutions"/>
    <n v="347"/>
    <x v="19"/>
    <s v="WI"/>
    <s v="Milwaukee"/>
    <s v="Milwaukee-Waukesha-West Allis WI"/>
    <n v="14845030"/>
  </r>
  <r>
    <s v="The Frontier Project"/>
    <n v="26"/>
    <x v="1"/>
    <s v="VA"/>
    <s v="Richmond"/>
    <s v="Richmond VA"/>
    <n v="2251759"/>
  </r>
  <r>
    <s v="Phone Power"/>
    <n v="87"/>
    <x v="0"/>
    <s v="CA"/>
    <s v="Winnetka"/>
    <s v="Los Angeles"/>
    <n v="17283580"/>
  </r>
  <r>
    <s v="The Asylum"/>
    <n v="33"/>
    <x v="0"/>
    <s v="CA"/>
    <s v="Burbank"/>
    <s v="Los Angeles"/>
    <n v="18080241"/>
  </r>
  <r>
    <s v="Appliances Connection"/>
    <n v="50"/>
    <x v="17"/>
    <s v="NY"/>
    <s v="Brooklyn"/>
    <s v="New York City"/>
    <n v="115625529"/>
  </r>
  <r>
    <s v="AXIA Consulting"/>
    <n v="65"/>
    <x v="24"/>
    <s v="OH"/>
    <s v="Columbus"/>
    <s v="Columbus OH"/>
    <n v="21384610"/>
  </r>
  <r>
    <s v="Aurico"/>
    <n v="102"/>
    <x v="25"/>
    <s v="IL"/>
    <s v="Arlington Heights"/>
    <s v="Chicago"/>
    <n v="12649916"/>
  </r>
  <r>
    <s v="Baldwin Risk Partners"/>
    <n v="180"/>
    <x v="9"/>
    <s v="FL"/>
    <s v="Tampa"/>
    <s v="Tampa"/>
    <n v="15671743"/>
  </r>
  <r>
    <s v="Integrated Insight"/>
    <n v="7"/>
    <x v="9"/>
    <s v="FL"/>
    <s v="The Villages"/>
    <m/>
    <n v="2684197"/>
  </r>
  <r>
    <s v="Keste"/>
    <n v="230"/>
    <x v="12"/>
    <s v="TX"/>
    <s v="Plano"/>
    <s v="Dallas"/>
    <n v="33132213"/>
  </r>
  <r>
    <s v="Anexinet"/>
    <n v="225"/>
    <x v="13"/>
    <s v="PA"/>
    <s v="Blue Bell"/>
    <s v="Philadelphia"/>
    <n v="113034000"/>
  </r>
  <r>
    <s v="Blue Armor Security Services"/>
    <n v="210"/>
    <x v="12"/>
    <s v="TX"/>
    <s v="San Antonio"/>
    <s v="San Antonio TX"/>
    <n v="4540605"/>
  </r>
  <r>
    <s v="Alert Solutions"/>
    <n v="36"/>
    <x v="26"/>
    <s v="RI"/>
    <s v="Cranston"/>
    <s v="Providence-New Bedford-Fall River RI-MA"/>
    <n v="4572100"/>
  </r>
  <r>
    <s v="Residential Systems"/>
    <n v="20"/>
    <x v="7"/>
    <s v="CO"/>
    <s v="Lakewood"/>
    <s v="Denver"/>
    <n v="3456000"/>
  </r>
  <r>
    <s v="Hiatus Spa + Retreat"/>
    <n v="98"/>
    <x v="12"/>
    <s v="TX"/>
    <s v="Dallas"/>
    <s v="Dallas"/>
    <n v="4276894"/>
  </r>
  <r>
    <s v="E Group (Reston VA)"/>
    <n v="24"/>
    <x v="1"/>
    <s v="VA"/>
    <s v="Reston"/>
    <s v="Washington DC"/>
    <n v="21521964"/>
  </r>
  <r>
    <s v="Red Moon Marketing"/>
    <n v="25"/>
    <x v="6"/>
    <s v="NC"/>
    <s v="Charlotte"/>
    <s v="Charlotte"/>
    <n v="7733037"/>
  </r>
  <r>
    <s v="Centroid"/>
    <n v="60"/>
    <x v="18"/>
    <s v="MI"/>
    <s v="Troy"/>
    <s v="Detroit"/>
    <n v="22576867"/>
  </r>
  <r>
    <s v="Cullum Homes"/>
    <n v="34"/>
    <x v="4"/>
    <s v="AZ"/>
    <s v="Scottsdale"/>
    <s v="Phoenix"/>
    <n v="20594691"/>
  </r>
  <r>
    <s v="QCS Logistics"/>
    <n v="65"/>
    <x v="20"/>
    <s v="LA"/>
    <s v="New Orleans"/>
    <s v="New Orleans-Metairie-Kenner LA"/>
    <n v="3514112"/>
  </r>
  <r>
    <s v="Redtail Technology"/>
    <n v="52"/>
    <x v="0"/>
    <s v="CA"/>
    <s v="Gold River"/>
    <s v="Sacramento--Arden-Arcade--Roseville CA"/>
    <n v="7311661"/>
  </r>
  <r>
    <s v="Concept Technology"/>
    <n v="37"/>
    <x v="42"/>
    <s v="TN"/>
    <s v="Nashville"/>
    <s v="Nashville"/>
    <n v="5311521"/>
  </r>
  <r>
    <s v="National Systems Consulting"/>
    <n v="205"/>
    <x v="12"/>
    <s v="TX"/>
    <s v="Plano"/>
    <s v="Dallas"/>
    <n v="23397205"/>
  </r>
  <r>
    <s v="KaTom Restaurant Supply"/>
    <n v="85"/>
    <x v="42"/>
    <s v="TN"/>
    <s v="Kodak"/>
    <s v="Morristown TN"/>
    <n v="54975244"/>
  </r>
  <r>
    <s v="The Orchid Boutique"/>
    <n v="13"/>
    <x v="9"/>
    <s v="FL"/>
    <s v="Miami"/>
    <s v="Miami"/>
    <n v="2417089"/>
  </r>
  <r>
    <s v="Wildman Business Group"/>
    <n v="199"/>
    <x v="14"/>
    <s v="IN"/>
    <s v="Warsaw"/>
    <s v="Warsaw IN"/>
    <n v="37375836"/>
  </r>
  <r>
    <s v="HomeSmart"/>
    <n v="40"/>
    <x v="4"/>
    <s v="AZ"/>
    <s v="Phoenix"/>
    <s v="Phoenix"/>
    <n v="109695228"/>
  </r>
  <r>
    <s v="Etter Engineering"/>
    <n v="26"/>
    <x v="43"/>
    <s v="CT"/>
    <s v="Bristol"/>
    <s v="Hartford-West Hartford-East Hartford CT"/>
    <n v="7592000"/>
  </r>
  <r>
    <s v="Honey-Can-Do"/>
    <n v="85"/>
    <x v="25"/>
    <s v="IL"/>
    <s v="Berkeley"/>
    <s v="Chicago"/>
    <n v="38680000"/>
  </r>
  <r>
    <s v="Astir IT Solutions"/>
    <n v="250"/>
    <x v="16"/>
    <s v="NJ"/>
    <s v="South Plainfield"/>
    <s v="New York City"/>
    <n v="26663803"/>
  </r>
  <r>
    <s v="Atrion Networking"/>
    <n v="227"/>
    <x v="26"/>
    <s v="RI"/>
    <s v="Warwick"/>
    <s v="Providence-New Bedford-Fall River RI-MA"/>
    <n v="84169384"/>
  </r>
  <r>
    <s v="RAMP"/>
    <n v="62"/>
    <x v="2"/>
    <s v="MA"/>
    <s v="Boston"/>
    <s v="Boston"/>
    <n v="7182533"/>
  </r>
  <r>
    <s v="Signum Group"/>
    <n v="50"/>
    <x v="32"/>
    <s v="GA"/>
    <s v="Atlanta"/>
    <s v="Atlanta"/>
    <n v="9085129"/>
  </r>
  <r>
    <s v="Next Tier Concepts"/>
    <n v="148"/>
    <x v="1"/>
    <s v="VA"/>
    <s v="Vienna"/>
    <s v="Washington DC"/>
    <n v="34013909"/>
  </r>
  <r>
    <s v="Predictive Service"/>
    <n v="118"/>
    <x v="24"/>
    <s v="OH"/>
    <s v="Cleveland"/>
    <s v="Cleveland"/>
    <n v="14176921"/>
  </r>
  <r>
    <s v="CyberTex"/>
    <n v="35"/>
    <x v="12"/>
    <s v="TX"/>
    <s v="Austin"/>
    <s v="Austin"/>
    <n v="3566288"/>
  </r>
  <r>
    <s v="ExamSoft Worldwide"/>
    <n v="15"/>
    <x v="12"/>
    <s v="TX"/>
    <s v="Dallas"/>
    <s v="Dallas"/>
    <n v="9659139"/>
  </r>
  <r>
    <s v="Flooring Solutions"/>
    <n v="35"/>
    <x v="12"/>
    <s v="TX"/>
    <s v="Austin"/>
    <s v="Austin"/>
    <n v="20306122"/>
  </r>
  <r>
    <s v="Z Brand Group"/>
    <n v="15"/>
    <x v="13"/>
    <s v="PA"/>
    <s v="Pittsburgh"/>
    <s v="Pittsburgh PA"/>
    <n v="3067705"/>
  </r>
  <r>
    <s v="Liberty Technology"/>
    <n v="16"/>
    <x v="32"/>
    <s v="GA"/>
    <s v="Griffin"/>
    <s v="Atlanta"/>
    <n v="2904816"/>
  </r>
  <r>
    <s v="RMS Media Group"/>
    <n v="17"/>
    <x v="2"/>
    <s v="MA"/>
    <s v="Andover"/>
    <s v="Boston"/>
    <n v="5951000"/>
  </r>
  <r>
    <s v="ARG"/>
    <n v="3"/>
    <x v="9"/>
    <s v="FL"/>
    <s v="St. Petersburg"/>
    <s v="Tampa"/>
    <n v="3842814"/>
  </r>
  <r>
    <s v="KBA Docusys"/>
    <n v="84"/>
    <x v="0"/>
    <s v="CA"/>
    <s v="Union City"/>
    <s v="San Francisco"/>
    <n v="20748094"/>
  </r>
  <r>
    <s v="Bottom Line Equipment"/>
    <n v="51"/>
    <x v="20"/>
    <s v="LA"/>
    <s v="St. Rose"/>
    <s v="New Orleans-Metairie-Kenner LA"/>
    <n v="38898129"/>
  </r>
  <r>
    <s v="CPXi"/>
    <n v="145"/>
    <x v="17"/>
    <s v="NY"/>
    <s v="New York"/>
    <s v="New York City"/>
    <n v="111440000"/>
  </r>
  <r>
    <s v="Atlantic Partners"/>
    <n v="35"/>
    <x v="9"/>
    <s v="FL"/>
    <s v="Boca Raton"/>
    <s v="Miami"/>
    <n v="12484551"/>
  </r>
  <r>
    <s v="Republica"/>
    <n v="76"/>
    <x v="9"/>
    <s v="FL"/>
    <s v="Miami"/>
    <s v="Miami"/>
    <n v="11913237"/>
  </r>
  <r>
    <s v="Which Wich Superior Sandwiches"/>
    <n v="2722"/>
    <x v="12"/>
    <s v="TX"/>
    <s v="Dallas"/>
    <s v="Dallas"/>
    <n v="11177580"/>
  </r>
  <r>
    <s v="Trinity Insight"/>
    <n v="19"/>
    <x v="13"/>
    <s v="PA"/>
    <s v="Philadelphia"/>
    <s v="Philadelphia"/>
    <n v="2123342"/>
  </r>
  <r>
    <s v="JWB Real Estate Capital"/>
    <n v="35"/>
    <x v="9"/>
    <s v="FL"/>
    <s v="Jacksonville"/>
    <s v="Jacksonville FL"/>
    <n v="9324295"/>
  </r>
  <r>
    <s v="Strativity Group"/>
    <n v="16"/>
    <x v="16"/>
    <s v="NJ"/>
    <s v="Hackensack"/>
    <s v="New York City"/>
    <n v="5891000"/>
  </r>
  <r>
    <s v="Metro Health"/>
    <n v="24"/>
    <x v="9"/>
    <s v="FL"/>
    <s v="Orlando"/>
    <s v="Orlando FL"/>
    <n v="6620789"/>
  </r>
  <r>
    <s v="BountyJobs"/>
    <n v="41"/>
    <x v="17"/>
    <s v="NY"/>
    <s v="New York"/>
    <s v="New York City"/>
    <n v="35344272"/>
  </r>
  <r>
    <s v="Orion Systems Integrators"/>
    <n v="1025"/>
    <x v="16"/>
    <s v="NJ"/>
    <s v="Monmouth Junction"/>
    <s v="New York City"/>
    <n v="68127000"/>
  </r>
  <r>
    <s v="Dogtopia"/>
    <n v="88"/>
    <x v="1"/>
    <s v="VA"/>
    <s v="Tysons Corner"/>
    <s v="Washington DC"/>
    <n v="5623900"/>
  </r>
  <r>
    <s v="Stone Brewing"/>
    <n v="628"/>
    <x v="0"/>
    <s v="CA"/>
    <s v="Escondido"/>
    <s v="San Diego"/>
    <n v="136330955"/>
  </r>
  <r>
    <s v="Substance Over Form"/>
    <n v="22"/>
    <x v="0"/>
    <s v="CA"/>
    <s v="Los Angeles"/>
    <s v="Los Angeles"/>
    <n v="15139835"/>
  </r>
  <r>
    <s v="Data Dimensions"/>
    <n v="803"/>
    <x v="19"/>
    <s v="WI"/>
    <s v="Janesville"/>
    <s v="Janesville WI"/>
    <n v="48228789"/>
  </r>
  <r>
    <s v="Saturn Tech"/>
    <n v="70"/>
    <x v="18"/>
    <s v="MI"/>
    <s v="Farmington"/>
    <s v="Detroit"/>
    <n v="2946119"/>
  </r>
  <r>
    <s v="PCI Strategic Management"/>
    <n v="151"/>
    <x v="21"/>
    <s v="MD"/>
    <s v="Columbia"/>
    <s v="Baltimore"/>
    <n v="35488463"/>
  </r>
  <r>
    <s v="Document Technologies"/>
    <n v="2961"/>
    <x v="32"/>
    <s v="GA"/>
    <s v="Atlanta"/>
    <s v="Atlanta"/>
    <n v="257489011"/>
  </r>
  <r>
    <s v="Foundant Technologies"/>
    <n v="21"/>
    <x v="44"/>
    <s v="MT"/>
    <s v="Bozeman"/>
    <s v="Bozeman MT"/>
    <n v="2185463"/>
  </r>
  <r>
    <s v="HMS Worldwide"/>
    <n v="23"/>
    <x v="6"/>
    <s v="NC"/>
    <s v="Cornelius"/>
    <s v="Charlotte"/>
    <n v="3251818"/>
  </r>
  <r>
    <s v="Five Blocks"/>
    <n v="18"/>
    <x v="17"/>
    <s v="NY"/>
    <s v="New York"/>
    <s v="New York City"/>
    <n v="2134135"/>
  </r>
  <r>
    <s v="RKON Technologies"/>
    <n v="60"/>
    <x v="25"/>
    <s v="IL"/>
    <s v="Chicago"/>
    <s v="Chicago"/>
    <n v="40495740"/>
  </r>
  <r>
    <s v="Tasc Performance"/>
    <n v="16"/>
    <x v="20"/>
    <s v="LA"/>
    <s v="Metairie"/>
    <s v="New Orleans-Metairie-Kenner LA"/>
    <n v="5441775"/>
  </r>
  <r>
    <s v="ACT Dental"/>
    <n v="9"/>
    <x v="8"/>
    <s v="KS"/>
    <s v="Leawood"/>
    <s v="Kansas City MO-KS"/>
    <n v="2259124"/>
  </r>
  <r>
    <s v="YourEncore"/>
    <n v="110"/>
    <x v="14"/>
    <s v="IN"/>
    <s v="Indianapolis"/>
    <s v="Indianapolis IN"/>
    <n v="57604467"/>
  </r>
  <r>
    <s v="Nature's Variety"/>
    <n v="210"/>
    <x v="15"/>
    <s v="MO"/>
    <s v="St. Louis"/>
    <s v="St. Louis MO-IL"/>
    <n v="95805461"/>
  </r>
  <r>
    <s v="Linktech Worldwide"/>
    <n v="174"/>
    <x v="0"/>
    <s v="CA"/>
    <s v="Beverly Hills"/>
    <s v="Los Angeles"/>
    <n v="12239029"/>
  </r>
  <r>
    <s v="Crane Worldwide Logistics"/>
    <n v="1294"/>
    <x v="12"/>
    <s v="TX"/>
    <s v="Houston"/>
    <s v="Houston"/>
    <n v="574742000"/>
  </r>
  <r>
    <s v="Switchplace"/>
    <n v="24"/>
    <x v="12"/>
    <s v="TX"/>
    <s v="Dallas"/>
    <s v="Dallas"/>
    <n v="16640093"/>
  </r>
  <r>
    <s v="The Parker Companies"/>
    <n v="385"/>
    <x v="32"/>
    <s v="GA"/>
    <s v="Savannah"/>
    <s v="Savannah GA"/>
    <n v="265112638"/>
  </r>
  <r>
    <s v="DEB Construction"/>
    <n v="48"/>
    <x v="0"/>
    <s v="CA"/>
    <s v="Anaheim"/>
    <s v="Los Angeles"/>
    <n v="36521481"/>
  </r>
  <r>
    <s v="Achieve3000"/>
    <n v="267"/>
    <x v="16"/>
    <s v="NJ"/>
    <s v="Lakewood"/>
    <s v="New York City"/>
    <n v="58172363"/>
  </r>
  <r>
    <s v="A&amp;I Fire and Water Restoration"/>
    <n v="47"/>
    <x v="31"/>
    <s v="SC"/>
    <s v="Myrtle Beach"/>
    <s v="Myrtle Beach-Conway-North Myrtle Beach SC"/>
    <n v="21548448"/>
  </r>
  <r>
    <s v="INE"/>
    <n v="45"/>
    <x v="29"/>
    <s v="WA"/>
    <s v="Bellevue"/>
    <s v="Seattle"/>
    <n v="10023000"/>
  </r>
  <r>
    <s v="Allied Associates International"/>
    <n v="73"/>
    <x v="1"/>
    <s v="VA"/>
    <s v="Warrenton"/>
    <s v="Washington DC"/>
    <n v="14460454"/>
  </r>
  <r>
    <s v="M33 Integrated Solutions"/>
    <n v="105"/>
    <x v="31"/>
    <s v="SC"/>
    <s v="Greenville"/>
    <s v="Greenville-Mauldin-Easley SC"/>
    <n v="38865333"/>
  </r>
  <r>
    <s v="The Woodhouse Day Spa"/>
    <n v="900"/>
    <x v="12"/>
    <s v="TX"/>
    <s v="Victoria"/>
    <s v="Victoria TX"/>
    <n v="37515645"/>
  </r>
  <r>
    <s v="Ticomix"/>
    <n v="57"/>
    <x v="25"/>
    <s v="IL"/>
    <s v="Loves Park"/>
    <s v="Rockford IL"/>
    <n v="9163900"/>
  </r>
  <r>
    <s v="Amotec"/>
    <n v="30"/>
    <x v="24"/>
    <s v="OH"/>
    <s v="Cleveland"/>
    <s v="Cleveland"/>
    <n v="9123255"/>
  </r>
  <r>
    <s v="Harmony Home Health"/>
    <n v="110"/>
    <x v="9"/>
    <s v="FL"/>
    <s v="Largo"/>
    <s v="Tampa"/>
    <n v="2387748"/>
  </r>
  <r>
    <s v="Stellar Development"/>
    <n v="14"/>
    <x v="9"/>
    <s v="FL"/>
    <s v="Sarasota"/>
    <s v="Sarasota-Bradenton-Venice FL"/>
    <n v="9990593"/>
  </r>
  <r>
    <s v="Interactive Education Concepts"/>
    <n v="20"/>
    <x v="0"/>
    <s v="CA"/>
    <s v="Encino"/>
    <s v="Los Angeles"/>
    <n v="3904359"/>
  </r>
  <r>
    <s v="Ohio Power Tool"/>
    <n v="17"/>
    <x v="24"/>
    <s v="OH"/>
    <s v="Columbus"/>
    <s v="Columbus OH"/>
    <n v="8280027"/>
  </r>
  <r>
    <s v="Noble"/>
    <n v="25"/>
    <x v="9"/>
    <s v="FL"/>
    <s v="Orlando"/>
    <s v="Orlando FL"/>
    <n v="13263204"/>
  </r>
  <r>
    <s v="National Tax Search"/>
    <n v="110"/>
    <x v="25"/>
    <s v="IL"/>
    <s v="Chicago"/>
    <s v="Chicago"/>
    <n v="8778248"/>
  </r>
  <r>
    <s v="SmokingPipes.com"/>
    <n v="44"/>
    <x v="31"/>
    <s v="SC"/>
    <s v="Little River"/>
    <s v="Myrtle Beach-Conway-North Myrtle Beach SC"/>
    <n v="9727929"/>
  </r>
  <r>
    <s v="Merrick Systems"/>
    <n v="60"/>
    <x v="12"/>
    <s v="TX"/>
    <s v="Houston"/>
    <s v="Houston"/>
    <n v="18127195"/>
  </r>
  <r>
    <s v="Home Trends &amp; Design"/>
    <n v="25"/>
    <x v="12"/>
    <s v="TX"/>
    <s v="Austin"/>
    <s v="Austin"/>
    <n v="14927877"/>
  </r>
  <r>
    <s v="AvAir"/>
    <n v="34"/>
    <x v="4"/>
    <s v="AZ"/>
    <s v="Chandler"/>
    <s v="Phoenix"/>
    <n v="40730169"/>
  </r>
  <r>
    <s v="D&amp;D Unlimited"/>
    <n v="6"/>
    <x v="9"/>
    <s v="FL"/>
    <s v="Orlando"/>
    <s v="Orlando FL"/>
    <n v="4050402"/>
  </r>
  <r>
    <s v="BrightWave Marketing"/>
    <n v="25"/>
    <x v="32"/>
    <s v="GA"/>
    <s v="Atlanta"/>
    <s v="Atlanta"/>
    <n v="3321330"/>
  </r>
  <r>
    <s v="Lead5 Media"/>
    <n v="33"/>
    <x v="0"/>
    <s v="CA"/>
    <s v="Newark"/>
    <s v="San Francisco"/>
    <n v="33026032"/>
  </r>
  <r>
    <s v="Recruit Veterans"/>
    <n v="56"/>
    <x v="12"/>
    <s v="TX"/>
    <s v="Cedar Park"/>
    <s v="Austin"/>
    <n v="4437363"/>
  </r>
  <r>
    <s v="Signature Systems Group"/>
    <n v="123"/>
    <x v="17"/>
    <s v="NY"/>
    <s v="New York"/>
    <s v="New York City"/>
    <n v="79260659"/>
  </r>
  <r>
    <s v="AmeriCommerce"/>
    <n v="31"/>
    <x v="12"/>
    <s v="TX"/>
    <s v="Beaumont"/>
    <s v="Beaumont-Port Arthur TX"/>
    <n v="3141677"/>
  </r>
  <r>
    <s v="Anytime Fitness"/>
    <n v="140"/>
    <x v="36"/>
    <s v="MN"/>
    <s v="Hastings"/>
    <s v="Minneapolis"/>
    <n v="798666000"/>
  </r>
  <r>
    <s v="InGenesis"/>
    <n v="1600"/>
    <x v="12"/>
    <s v="TX"/>
    <s v="San Antonio"/>
    <s v="San Antonio TX"/>
    <n v="111608856"/>
  </r>
  <r>
    <s v="Eye5 Mktg &amp; Talent"/>
    <n v="5"/>
    <x v="17"/>
    <s v="NY"/>
    <s v="New York"/>
    <s v="New York City"/>
    <n v="2113987"/>
  </r>
  <r>
    <s v="DiGennaro Communications"/>
    <n v="29"/>
    <x v="17"/>
    <s v="NY"/>
    <s v="New York"/>
    <s v="New York City"/>
    <n v="5013766"/>
  </r>
  <r>
    <s v="Portent"/>
    <n v="48"/>
    <x v="29"/>
    <s v="WA"/>
    <s v="Seattle"/>
    <s v="Seattle"/>
    <n v="5494000"/>
  </r>
  <r>
    <s v="Sales Optimizer"/>
    <n v="25"/>
    <x v="9"/>
    <s v="FL"/>
    <s v="Maitland"/>
    <s v="Orlando FL"/>
    <n v="4162974"/>
  </r>
  <r>
    <s v="nLogic"/>
    <n v="69"/>
    <x v="11"/>
    <s v="AL"/>
    <s v="Huntsville"/>
    <s v="Huntsville AL"/>
    <n v="14511681"/>
  </r>
  <r>
    <s v="PM Pediatrics"/>
    <n v="277"/>
    <x v="17"/>
    <s v="NY"/>
    <s v="Lake Success"/>
    <s v="New York City"/>
    <n v="18144714"/>
  </r>
  <r>
    <s v="ApoCell"/>
    <n v="41"/>
    <x v="12"/>
    <s v="TX"/>
    <s v="Houston"/>
    <s v="Houston"/>
    <n v="9283981"/>
  </r>
  <r>
    <s v="OpticsPlanet"/>
    <n v="300"/>
    <x v="25"/>
    <s v="IL"/>
    <s v="Northbrook"/>
    <s v="Chicago"/>
    <n v="168638930"/>
  </r>
  <r>
    <s v="Dominion Digital"/>
    <n v="57"/>
    <x v="1"/>
    <s v="VA"/>
    <s v="Glen Allen"/>
    <s v="Richmond VA"/>
    <n v="16786111"/>
  </r>
  <r>
    <s v="PeriShip"/>
    <n v="25"/>
    <x v="43"/>
    <s v="CT"/>
    <s v="Branford"/>
    <s v="New Haven-Milford CT"/>
    <n v="18149728"/>
  </r>
  <r>
    <s v="AvePoint"/>
    <n v="1400"/>
    <x v="16"/>
    <s v="NJ"/>
    <s v="Jersey City"/>
    <s v="New York City"/>
    <n v="78494000"/>
  </r>
  <r>
    <s v="Happy Cog"/>
    <n v="33"/>
    <x v="13"/>
    <s v="PA"/>
    <s v="Philadelphia"/>
    <s v="Philadelphia"/>
    <n v="5326115"/>
  </r>
  <r>
    <s v="Visual Connections"/>
    <n v="11"/>
    <x v="21"/>
    <s v="MD"/>
    <s v="Windsor Mill"/>
    <s v="Baltimore"/>
    <n v="2800773"/>
  </r>
  <r>
    <s v="Crane USA"/>
    <n v="16"/>
    <x v="25"/>
    <s v="IL"/>
    <s v="Bensenville"/>
    <s v="Chicago"/>
    <n v="26556367"/>
  </r>
  <r>
    <s v="Soft Tech Consulting"/>
    <n v="110"/>
    <x v="1"/>
    <s v="VA"/>
    <s v="Chantilly"/>
    <s v="Washington DC"/>
    <n v="14661758"/>
  </r>
  <r>
    <s v="Spire Investment Partners"/>
    <n v="28"/>
    <x v="1"/>
    <s v="VA"/>
    <s v="Reston"/>
    <s v="Washington DC"/>
    <n v="22777937"/>
  </r>
  <r>
    <s v="Environmental Management &amp; Planning Solutions"/>
    <n v="31"/>
    <x v="7"/>
    <s v="CO"/>
    <s v="Boulder"/>
    <s v="Boulder CO"/>
    <n v="7047088"/>
  </r>
  <r>
    <s v="OMW"/>
    <n v="18"/>
    <x v="0"/>
    <s v="CA"/>
    <s v="Novato"/>
    <s v="San Francisco"/>
    <n v="3001101"/>
  </r>
  <r>
    <s v="SaveOnResorts.com"/>
    <n v="75"/>
    <x v="0"/>
    <s v="CA"/>
    <s v="Carlsbad"/>
    <s v="San Diego"/>
    <n v="7396903"/>
  </r>
  <r>
    <s v="PointSource"/>
    <n v="65"/>
    <x v="6"/>
    <s v="NC"/>
    <s v="Raleigh"/>
    <s v="Raleigh-Cary NC"/>
    <n v="6926263"/>
  </r>
  <r>
    <s v="Fun and Function"/>
    <n v="4"/>
    <x v="13"/>
    <s v="PA"/>
    <s v="Merion Station"/>
    <s v="Philadelphia"/>
    <n v="2626015"/>
  </r>
  <r>
    <s v="Broad Street Realty"/>
    <n v="45"/>
    <x v="21"/>
    <s v="MD"/>
    <s v="Bethesda"/>
    <s v="Washington DC"/>
    <n v="20432800"/>
  </r>
  <r>
    <s v="Netgain"/>
    <n v="92"/>
    <x v="36"/>
    <s v="MN"/>
    <s v="St. Cloud"/>
    <s v="St. Cloud MN"/>
    <n v="13226508"/>
  </r>
  <r>
    <s v="Max Technical Training"/>
    <n v="25"/>
    <x v="24"/>
    <s v="OH"/>
    <s v="Mason"/>
    <s v="Cincinnati"/>
    <n v="3840239"/>
  </r>
  <r>
    <s v="Xarisma"/>
    <n v="71"/>
    <x v="11"/>
    <s v="AL"/>
    <s v="Huntsville"/>
    <s v="Huntsville AL"/>
    <n v="9592627"/>
  </r>
  <r>
    <s v="Nammo Composite Solutions"/>
    <n v="100"/>
    <x v="28"/>
    <s v="UT"/>
    <s v="Salt Lake City"/>
    <s v="Salt Lake City"/>
    <n v="13723744"/>
  </r>
  <r>
    <s v="Nutricity"/>
    <n v="15"/>
    <x v="2"/>
    <s v="MA"/>
    <s v="Walpole"/>
    <s v="Boston"/>
    <n v="9646283"/>
  </r>
  <r>
    <s v="Realgy"/>
    <n v="22"/>
    <x v="43"/>
    <s v="CT"/>
    <s v="West Hartford"/>
    <s v="Hartford-West Hartford-East Hartford CT"/>
    <n v="32032815"/>
  </r>
  <r>
    <s v="Richard Brady &amp; Associates"/>
    <n v="116"/>
    <x v="0"/>
    <s v="CA"/>
    <s v="San Diego"/>
    <s v="San Diego"/>
    <n v="42755076"/>
  </r>
  <r>
    <s v="CentrexIT"/>
    <n v="30"/>
    <x v="0"/>
    <s v="CA"/>
    <s v="San Diego"/>
    <s v="San Diego"/>
    <n v="3330108"/>
  </r>
  <r>
    <s v="Mom Central Consulting"/>
    <n v="37"/>
    <x v="2"/>
    <s v="MA"/>
    <s v="Newton"/>
    <s v="Boston"/>
    <n v="6377144"/>
  </r>
  <r>
    <s v="Bodybuilding.com"/>
    <n v="488"/>
    <x v="30"/>
    <s v="ID"/>
    <s v="Boise"/>
    <s v="Boise City-Nampa ID"/>
    <n v="420482000"/>
  </r>
  <r>
    <s v="Improving Enterprises"/>
    <n v="202"/>
    <x v="12"/>
    <s v="TX"/>
    <s v="Addison"/>
    <s v="Dallas"/>
    <n v="27475857"/>
  </r>
  <r>
    <s v="KEEPRS"/>
    <n v="28"/>
    <x v="36"/>
    <s v="MN"/>
    <s v="Sauk Rapids"/>
    <s v="St. Cloud MN"/>
    <n v="9195731"/>
  </r>
  <r>
    <s v="Savantis Group"/>
    <n v="30"/>
    <x v="13"/>
    <s v="PA"/>
    <s v="Exton"/>
    <s v="Philadelphia"/>
    <n v="8303000"/>
  </r>
  <r>
    <s v="BIAS"/>
    <n v="93"/>
    <x v="32"/>
    <s v="GA"/>
    <s v="Atlanta"/>
    <s v="Atlanta"/>
    <n v="50062800"/>
  </r>
  <r>
    <s v="EDM Americas"/>
    <n v="507"/>
    <x v="6"/>
    <s v="NC"/>
    <s v="Raleigh"/>
    <s v="Scranton--Wilkes-Barre PA"/>
    <n v="58247000"/>
  </r>
  <r>
    <s v="Fortus Healthcare Resources"/>
    <n v="70"/>
    <x v="17"/>
    <s v="NY"/>
    <s v="Utica"/>
    <s v="Utica-Rome NY"/>
    <n v="7435531"/>
  </r>
  <r>
    <s v="Reinfro"/>
    <n v="450"/>
    <x v="12"/>
    <s v="TX"/>
    <s v="Brownsville"/>
    <s v="Brownsville-Harlingen TX"/>
    <n v="8422452"/>
  </r>
  <r>
    <s v="Rapid Global Business Solutions"/>
    <n v="890"/>
    <x v="18"/>
    <s v="MI"/>
    <s v="Madison Heights"/>
    <s v="Detroit"/>
    <n v="74699517"/>
  </r>
  <r>
    <s v="Inovex Information Systems"/>
    <n v="80"/>
    <x v="21"/>
    <s v="MD"/>
    <s v="Hanover"/>
    <s v="Baltimore"/>
    <n v="14639000"/>
  </r>
  <r>
    <s v="ClickSafety"/>
    <n v="23"/>
    <x v="0"/>
    <s v="CA"/>
    <s v="Walnut Creek"/>
    <s v="San Francisco"/>
    <n v="9406000"/>
  </r>
  <r>
    <s v="Team Epiphany"/>
    <n v="38"/>
    <x v="17"/>
    <s v="NY"/>
    <s v="New York"/>
    <s v="New York City"/>
    <n v="11064000"/>
  </r>
  <r>
    <s v="The Cydio Group"/>
    <n v="41"/>
    <x v="0"/>
    <s v="CA"/>
    <s v="San Diego"/>
    <s v="San Diego"/>
    <n v="3809509"/>
  </r>
  <r>
    <s v="STS International (Pleasanton CA)"/>
    <n v="1000"/>
    <x v="0"/>
    <s v="CA"/>
    <s v="Pleasanton"/>
    <s v="San Francisco"/>
    <n v="43130000"/>
  </r>
  <r>
    <s v="Peoplelink"/>
    <n v="273"/>
    <x v="14"/>
    <s v="IN"/>
    <s v="South Bend"/>
    <s v="South Bend-Mishawaka IN-MI"/>
    <n v="227354512"/>
  </r>
  <r>
    <s v="Mango Languages"/>
    <n v="53"/>
    <x v="18"/>
    <s v="MI"/>
    <s v="Farmington Hills"/>
    <s v="Detroit"/>
    <n v="8149582"/>
  </r>
  <r>
    <s v="Christmas Central"/>
    <n v="100"/>
    <x v="17"/>
    <s v="NY"/>
    <s v="Cheektowaga"/>
    <s v="Buffalo-Niagara Falls NY"/>
    <n v="21748728"/>
  </r>
  <r>
    <s v="Plasticard - Locktech International"/>
    <n v="330"/>
    <x v="6"/>
    <s v="NC"/>
    <s v="Asheville"/>
    <s v="Asheville NC"/>
    <n v="44592034"/>
  </r>
  <r>
    <s v="Adlucent"/>
    <n v="67"/>
    <x v="12"/>
    <s v="TX"/>
    <s v="Austin"/>
    <s v="Austin"/>
    <n v="11315000"/>
  </r>
  <r>
    <s v="Choicelunch"/>
    <n v="182"/>
    <x v="0"/>
    <s v="CA"/>
    <s v="San Ramon"/>
    <s v="San Francisco"/>
    <n v="17882083"/>
  </r>
  <r>
    <s v="Open Scan"/>
    <n v="61"/>
    <x v="7"/>
    <s v="CO"/>
    <s v="Denver"/>
    <s v="Denver"/>
    <n v="11733000"/>
  </r>
  <r>
    <s v="WriterAccess"/>
    <n v="10"/>
    <x v="2"/>
    <s v="MA"/>
    <s v="Boston"/>
    <s v="Boston"/>
    <n v="2891735"/>
  </r>
  <r>
    <s v="ShoppersChoice.com"/>
    <n v="120"/>
    <x v="20"/>
    <s v="LA"/>
    <s v="Baton Rouge"/>
    <s v="Baton Rouge LA"/>
    <n v="50737118"/>
  </r>
  <r>
    <s v="PeopleFirm"/>
    <n v="46"/>
    <x v="29"/>
    <s v="WA"/>
    <s v="Seattle"/>
    <s v="Seattle"/>
    <n v="7862127"/>
  </r>
  <r>
    <s v="Innovative"/>
    <n v="22"/>
    <x v="21"/>
    <s v="MD"/>
    <s v="Hagerstown"/>
    <s v="Hagerstown-Martinsburg MD-WV"/>
    <n v="4474681"/>
  </r>
  <r>
    <s v="Innovest Systems"/>
    <n v="83"/>
    <x v="17"/>
    <s v="NY"/>
    <s v="New York"/>
    <s v="New York City"/>
    <n v="17385000"/>
  </r>
  <r>
    <s v="Spearhead Staffing"/>
    <n v="26"/>
    <x v="16"/>
    <s v="NJ"/>
    <s v="Bridgewater"/>
    <s v="New York City"/>
    <n v="2079202"/>
  </r>
  <r>
    <s v="Telular"/>
    <n v="155"/>
    <x v="25"/>
    <s v="IL"/>
    <s v="Chicago"/>
    <s v="Chicago"/>
    <n v="98943000"/>
  </r>
  <r>
    <s v="XIFIN"/>
    <n v="200"/>
    <x v="0"/>
    <s v="CA"/>
    <s v="San Diego"/>
    <s v="San Diego"/>
    <n v="37744614"/>
  </r>
  <r>
    <s v="iVision"/>
    <n v="90"/>
    <x v="32"/>
    <s v="GA"/>
    <s v="Atlanta"/>
    <s v="Atlanta"/>
    <n v="34041173"/>
  </r>
  <r>
    <s v="Westlake Financial Services"/>
    <n v="1227"/>
    <x v="0"/>
    <s v="CA"/>
    <s v="Los Angeles"/>
    <s v="Los Angeles"/>
    <n v="569240000"/>
  </r>
  <r>
    <s v="ReSource Pro"/>
    <n v="1469"/>
    <x v="17"/>
    <s v="NY"/>
    <s v="New York"/>
    <s v="New York City"/>
    <n v="33583810"/>
  </r>
  <r>
    <s v="Leonisa USA"/>
    <n v="18"/>
    <x v="32"/>
    <s v="GA"/>
    <s v="Norcross"/>
    <s v="Atlanta"/>
    <n v="6229322"/>
  </r>
  <r>
    <s v="Flagger Force"/>
    <n v="974"/>
    <x v="13"/>
    <s v="PA"/>
    <s v="Hummelstown"/>
    <s v="Harrisburg-Carlisle PA"/>
    <n v="39415509"/>
  </r>
  <r>
    <s v="Abbyson Living"/>
    <n v="78"/>
    <x v="0"/>
    <s v="CA"/>
    <s v="Calabasas"/>
    <s v="Los Angeles"/>
    <n v="33605720"/>
  </r>
  <r>
    <s v="CTG US"/>
    <n v="9"/>
    <x v="9"/>
    <s v="FL"/>
    <s v="Coral Springs"/>
    <s v="Miami"/>
    <n v="9495820"/>
  </r>
  <r>
    <s v="Celerant Technology"/>
    <n v="98"/>
    <x v="17"/>
    <s v="NY"/>
    <s v="Staten Island"/>
    <s v="New York City"/>
    <n v="21443000"/>
  </r>
  <r>
    <s v="Inspira Marketing"/>
    <n v="79"/>
    <x v="43"/>
    <s v="CT"/>
    <s v="Norwalk"/>
    <s v="Bridgeport-Stamford-Norwalk CT"/>
    <n v="15717549"/>
  </r>
  <r>
    <s v="Inspired eLearning"/>
    <n v="40"/>
    <x v="12"/>
    <s v="TX"/>
    <s v="San Antonio"/>
    <s v="San Antonio TX"/>
    <n v="5566000"/>
  </r>
  <r>
    <s v="G5 Search Marketing"/>
    <n v="142"/>
    <x v="5"/>
    <s v="OR"/>
    <s v="Bend"/>
    <s v="Prineville OR"/>
    <n v="23600964"/>
  </r>
  <r>
    <s v="Total Quality Logistics"/>
    <n v="2363"/>
    <x v="24"/>
    <s v="OH"/>
    <s v="Cincinnati"/>
    <s v="Cincinnati"/>
    <n v="1621033577"/>
  </r>
  <r>
    <s v="Aspex Solutions"/>
    <n v="37"/>
    <x v="25"/>
    <s v="IL"/>
    <s v="Chicago"/>
    <s v="Chicago"/>
    <n v="5206594"/>
  </r>
  <r>
    <s v="GPS Insight"/>
    <n v="50"/>
    <x v="4"/>
    <s v="AZ"/>
    <s v="Scottsdale"/>
    <s v="Phoenix"/>
    <n v="19504937"/>
  </r>
  <r>
    <s v="ReGreen"/>
    <n v="40"/>
    <x v="0"/>
    <s v="CA"/>
    <s v="Los Angeles"/>
    <s v="Los Angeles"/>
    <n v="14480000"/>
  </r>
  <r>
    <s v="Akrometrix"/>
    <n v="16"/>
    <x v="32"/>
    <s v="GA"/>
    <s v="Atlanta"/>
    <s v="Atlanta"/>
    <n v="6748611"/>
  </r>
  <r>
    <s v="1st Oklahoma Construction"/>
    <n v="8"/>
    <x v="23"/>
    <s v="OK"/>
    <s v="Norman"/>
    <s v="Oklahoma City OK"/>
    <n v="2937634"/>
  </r>
  <r>
    <s v="Smarsh"/>
    <n v="199"/>
    <x v="5"/>
    <s v="OR"/>
    <s v="Portland"/>
    <s v="Portland OR"/>
    <n v="31541000"/>
  </r>
  <r>
    <s v="Winesburg Builders"/>
    <n v="63"/>
    <x v="24"/>
    <s v="OH"/>
    <s v="Millersburg"/>
    <s v="Coshocton OH"/>
    <n v="18625400"/>
  </r>
  <r>
    <s v="Zehnder Communications"/>
    <n v="93"/>
    <x v="20"/>
    <s v="LA"/>
    <s v="New Orleans"/>
    <s v="New Orleans-Metairie-Kenner LA"/>
    <n v="8235618"/>
  </r>
  <r>
    <s v="Burleson Orthodontics"/>
    <n v="6"/>
    <x v="15"/>
    <s v="MO"/>
    <s v="Kansas City"/>
    <s v="Kansas City MO-KS"/>
    <n v="3651258"/>
  </r>
  <r>
    <s v="Alakai Defense Systems"/>
    <n v="20"/>
    <x v="9"/>
    <s v="FL"/>
    <s v="Largo"/>
    <s v="Tampa"/>
    <n v="7951000"/>
  </r>
  <r>
    <s v="Independent Financial Group"/>
    <n v="52"/>
    <x v="0"/>
    <s v="CA"/>
    <s v="San Diego"/>
    <s v="San Diego"/>
    <n v="96604900"/>
  </r>
  <r>
    <s v="Catamount Constructors"/>
    <n v="222"/>
    <x v="7"/>
    <s v="CO"/>
    <s v="Lakewood"/>
    <s v="Denver"/>
    <n v="319682168"/>
  </r>
  <r>
    <s v="Southern Botanical"/>
    <n v="223"/>
    <x v="12"/>
    <s v="TX"/>
    <s v="Dallas"/>
    <s v="Dallas"/>
    <n v="23908360"/>
  </r>
  <r>
    <s v="Planit"/>
    <n v="64"/>
    <x v="21"/>
    <s v="MD"/>
    <s v="Baltimore"/>
    <s v="Baltimore"/>
    <n v="11500145"/>
  </r>
  <r>
    <s v="IMCorp"/>
    <n v="79"/>
    <x v="43"/>
    <s v="CT"/>
    <s v="Manchester"/>
    <s v="Hartford-West Hartford-East Hartford CT"/>
    <n v="15516474"/>
  </r>
  <r>
    <s v="LDiscovery"/>
    <n v="113"/>
    <x v="1"/>
    <s v="VA"/>
    <s v="McLean"/>
    <s v="Washington DC"/>
    <n v="36821256"/>
  </r>
  <r>
    <s v="Solaris"/>
    <n v="58"/>
    <x v="19"/>
    <s v="WI"/>
    <s v="West Allis"/>
    <s v="Milwaukee-Waukesha-West Allis WI"/>
    <n v="5992714"/>
  </r>
  <r>
    <s v="NextLevel Practice"/>
    <n v="15"/>
    <x v="4"/>
    <s v="AZ"/>
    <s v="Scottsdale"/>
    <s v="Phoenix"/>
    <n v="4603555"/>
  </r>
  <r>
    <s v="Environmental Service Laboratories"/>
    <n v="74"/>
    <x v="13"/>
    <s v="PA"/>
    <s v="Indiana"/>
    <s v="Indiana PA"/>
    <n v="7535741"/>
  </r>
  <r>
    <s v="Somerset Regional Water Resources"/>
    <n v="251"/>
    <x v="13"/>
    <s v="PA"/>
    <s v="Somerset"/>
    <s v="Somerset PA"/>
    <n v="73097031"/>
  </r>
  <r>
    <s v="InterDyn BMI"/>
    <n v="100"/>
    <x v="36"/>
    <s v="MN"/>
    <s v="Roseville"/>
    <s v="Minneapolis"/>
    <n v="20470000"/>
  </r>
  <r>
    <s v="Dodge Communications"/>
    <n v="51"/>
    <x v="32"/>
    <s v="GA"/>
    <s v="Alpharetta"/>
    <s v="Atlanta"/>
    <n v="7363645"/>
  </r>
  <r>
    <s v="Healthcare Data Solutions"/>
    <n v="83"/>
    <x v="0"/>
    <s v="CA"/>
    <s v="Irvine"/>
    <s v="Los Angeles"/>
    <n v="11830000"/>
  </r>
  <r>
    <s v="FoodGuys"/>
    <n v="28"/>
    <x v="5"/>
    <s v="OR"/>
    <s v="Wilsonville"/>
    <s v="Portland OR"/>
    <n v="46305343"/>
  </r>
  <r>
    <s v="Proforma Promotionally Yours"/>
    <n v="15"/>
    <x v="8"/>
    <s v="KS"/>
    <s v="Kansas City"/>
    <s v="Kansas City MO-KS"/>
    <n v="4320000"/>
  </r>
  <r>
    <s v="DC Dental"/>
    <n v="95"/>
    <x v="21"/>
    <s v="MD"/>
    <s v="Baltimore"/>
    <s v="Baltimore"/>
    <n v="43341525"/>
  </r>
  <r>
    <s v="Testengeer"/>
    <n v="270"/>
    <x v="12"/>
    <s v="TX"/>
    <s v="Port Lavaca"/>
    <s v="Victoria TX"/>
    <n v="28038631"/>
  </r>
  <r>
    <s v="TRIS3CT"/>
    <n v="140"/>
    <x v="25"/>
    <s v="IL"/>
    <s v="Chicago"/>
    <s v="Chicago"/>
    <n v="21484000"/>
  </r>
  <r>
    <s v="Credera"/>
    <n v="188"/>
    <x v="12"/>
    <s v="TX"/>
    <s v="Addison"/>
    <s v="Dallas"/>
    <n v="31124950"/>
  </r>
  <r>
    <s v="Solstice Benefits"/>
    <n v="110"/>
    <x v="9"/>
    <s v="FL"/>
    <s v="Plantation"/>
    <s v="Miami"/>
    <n v="25984168"/>
  </r>
  <r>
    <s v="Thinkgate"/>
    <n v="55"/>
    <x v="6"/>
    <s v="NC"/>
    <s v="Charlotte"/>
    <s v="Charlotte"/>
    <n v="12246331"/>
  </r>
  <r>
    <s v="South Beach Tanning Company"/>
    <n v="82"/>
    <x v="9"/>
    <s v="FL"/>
    <s v="Longwood"/>
    <s v="Orlando FL"/>
    <n v="5418059"/>
  </r>
  <r>
    <s v="Sullivan Commercial Supply"/>
    <n v="15"/>
    <x v="14"/>
    <s v="IN"/>
    <s v="Indianapolis"/>
    <s v="Indianapolis IN"/>
    <n v="7782118"/>
  </r>
  <r>
    <s v="Smith Monitoring"/>
    <n v="18"/>
    <x v="12"/>
    <s v="TX"/>
    <s v="Plano"/>
    <s v="Dallas"/>
    <n v="7350227"/>
  </r>
  <r>
    <s v="Development Group"/>
    <n v="16"/>
    <x v="0"/>
    <s v="CA"/>
    <s v="Redding"/>
    <s v="Redding CA"/>
    <n v="9528054"/>
  </r>
  <r>
    <s v="DZone"/>
    <n v="25"/>
    <x v="6"/>
    <s v="NC"/>
    <s v="Cary"/>
    <s v="Raleigh-Cary NC"/>
    <n v="2859230"/>
  </r>
  <r>
    <s v="Mahaffey Fabric Structures"/>
    <n v="88"/>
    <x v="42"/>
    <s v="TN"/>
    <s v="Memphis"/>
    <s v="Memphis TN-MS-AR"/>
    <n v="32611994"/>
  </r>
  <r>
    <s v="inoLECT"/>
    <n v="27"/>
    <x v="20"/>
    <s v="LA"/>
    <s v="Baton Rouge"/>
    <s v="Baton Rouge LA"/>
    <n v="10445096"/>
  </r>
  <r>
    <s v="Metropolitan Moving &amp; Storage"/>
    <n v="36"/>
    <x v="21"/>
    <s v="MD"/>
    <s v="Rockville"/>
    <s v="Washington DC"/>
    <n v="3267409"/>
  </r>
  <r>
    <s v="Alpha Source"/>
    <n v="40"/>
    <x v="19"/>
    <s v="WI"/>
    <s v="Milwaukee"/>
    <s v="Milwaukee-Waukesha-West Allis WI"/>
    <n v="27866609"/>
  </r>
  <r>
    <s v="Corporate Computer Solutions"/>
    <n v="55"/>
    <x v="9"/>
    <s v="FL"/>
    <s v="Tampa"/>
    <s v="Tampa"/>
    <n v="5015140"/>
  </r>
  <r>
    <s v="Dynamic Automation"/>
    <n v="18"/>
    <x v="0"/>
    <s v="CA"/>
    <s v="Simi Valley"/>
    <s v="Oxnard-Thousand Oaks-Ventura CA"/>
    <n v="5199617"/>
  </r>
  <r>
    <s v="Employee Solutions"/>
    <n v="95"/>
    <x v="12"/>
    <s v="TX"/>
    <s v="Plano"/>
    <s v="Dallas"/>
    <n v="75693243"/>
  </r>
  <r>
    <s v="Phydeaux"/>
    <n v="0"/>
    <x v="6"/>
    <s v="NC"/>
    <s v="Chapel Hill"/>
    <s v="Durham NC"/>
    <n v="6575960"/>
  </r>
  <r>
    <s v="Centare"/>
    <n v="110"/>
    <x v="19"/>
    <s v="WI"/>
    <s v="Brookfield"/>
    <s v="Milwaukee-Waukesha-West Allis WI"/>
    <n v="15386941"/>
  </r>
  <r>
    <s v="AED Group"/>
    <n v="96"/>
    <x v="7"/>
    <s v="CO"/>
    <s v="Denver"/>
    <s v="Denver"/>
    <n v="11187023"/>
  </r>
  <r>
    <s v="Dinerware"/>
    <n v="36"/>
    <x v="29"/>
    <s v="WA"/>
    <s v="Seattle"/>
    <s v="Seattle"/>
    <n v="7273458"/>
  </r>
  <r>
    <s v="Trustaff"/>
    <n v="238"/>
    <x v="24"/>
    <s v="OH"/>
    <s v="Cincinnati"/>
    <s v="Cincinnati"/>
    <n v="110912699"/>
  </r>
  <r>
    <s v="Gate6"/>
    <n v="82"/>
    <x v="4"/>
    <s v="AZ"/>
    <s v="Phoenix"/>
    <s v="Phoenix"/>
    <n v="4009831"/>
  </r>
  <r>
    <s v="Mac of all Trades"/>
    <n v="13"/>
    <x v="9"/>
    <s v="FL"/>
    <s v="Tampa"/>
    <s v="Tampa"/>
    <n v="7581714"/>
  </r>
  <r>
    <s v="We R Memory Keepers"/>
    <n v="37"/>
    <x v="28"/>
    <s v="UT"/>
    <s v="Salt Lake City"/>
    <s v="Salt Lake City"/>
    <n v="16307803"/>
  </r>
  <r>
    <s v="C2S Technologies"/>
    <n v="110"/>
    <x v="29"/>
    <s v="WA"/>
    <s v="Bellevue"/>
    <s v="Seattle"/>
    <n v="10636328"/>
  </r>
  <r>
    <s v="NAECO"/>
    <n v="22"/>
    <x v="32"/>
    <s v="GA"/>
    <s v="Peachtree City"/>
    <s v="Atlanta"/>
    <n v="14068244"/>
  </r>
  <r>
    <s v="DataArt"/>
    <n v="1000"/>
    <x v="17"/>
    <s v="NY"/>
    <s v="New York"/>
    <s v="New York City"/>
    <n v="38904081"/>
  </r>
  <r>
    <s v="PrizeLogic"/>
    <n v="115"/>
    <x v="18"/>
    <s v="MI"/>
    <s v="Southfield"/>
    <s v="Detroit"/>
    <n v="18227645"/>
  </r>
  <r>
    <s v="Bridge Technical Talent"/>
    <n v="75"/>
    <x v="26"/>
    <s v="RI"/>
    <s v="North Kingstown"/>
    <s v="Providence-New Bedford-Fall River RI-MA"/>
    <n v="11593000"/>
  </r>
  <r>
    <s v="Compunnel Software Group"/>
    <n v="330"/>
    <x v="16"/>
    <s v="NJ"/>
    <s v="Plainsboro"/>
    <s v="New York City"/>
    <n v="63655013"/>
  </r>
  <r>
    <s v="Humble Abode"/>
    <n v="17"/>
    <x v="0"/>
    <s v="CA"/>
    <s v="Santa Rosa"/>
    <s v="Santa Rosa-Petaluma CA"/>
    <n v="10727154"/>
  </r>
  <r>
    <s v="Vertical Measures"/>
    <n v="38"/>
    <x v="4"/>
    <s v="AZ"/>
    <s v="Phoenix"/>
    <s v="Phoenix"/>
    <n v="3664593"/>
  </r>
  <r>
    <s v="Jetpool"/>
    <n v="22"/>
    <x v="6"/>
    <s v="NC"/>
    <s v="Charlotte"/>
    <s v="Charlotte"/>
    <n v="8328943"/>
  </r>
  <r>
    <s v="National Funding"/>
    <n v="100"/>
    <x v="0"/>
    <s v="CA"/>
    <s v="San Diego"/>
    <s v="San Diego"/>
    <n v="26707000"/>
  </r>
  <r>
    <s v="Advanced Chemical Transport"/>
    <n v="201"/>
    <x v="0"/>
    <s v="CA"/>
    <s v="Sunnyvale"/>
    <s v="San Jose"/>
    <n v="40189817"/>
  </r>
  <r>
    <s v="Winxnet"/>
    <n v="61"/>
    <x v="3"/>
    <s v="ME"/>
    <s v="Portland"/>
    <s v="Portland-South Portland-Biddeford ME"/>
    <n v="10703000"/>
  </r>
  <r>
    <s v="Integra Enclosures"/>
    <n v="60"/>
    <x v="24"/>
    <s v="OH"/>
    <s v="Mentor"/>
    <s v="Cleveland"/>
    <n v="9441352"/>
  </r>
  <r>
    <s v="San Diego Sign Company"/>
    <n v="102"/>
    <x v="0"/>
    <s v="CA"/>
    <s v="Carlsbad"/>
    <s v="San Diego"/>
    <n v="18069418"/>
  </r>
  <r>
    <s v="JMX International"/>
    <n v="14"/>
    <x v="9"/>
    <s v="FL"/>
    <s v="Sarasota"/>
    <s v="Sarasota-Bradenton-Venice FL"/>
    <n v="3836526"/>
  </r>
  <r>
    <s v="Argo Turboserve"/>
    <n v="315"/>
    <x v="16"/>
    <s v="NJ"/>
    <s v="Lyndhurst"/>
    <s v="New York City"/>
    <n v="282599176"/>
  </r>
  <r>
    <s v="ComplianceSigns"/>
    <n v="48"/>
    <x v="25"/>
    <s v="IL"/>
    <s v="Chadwick"/>
    <m/>
    <n v="7170974"/>
  </r>
  <r>
    <s v="Quantum Workplace"/>
    <n v="27"/>
    <x v="40"/>
    <s v="NE"/>
    <s v="Omaha"/>
    <s v="Omaha-Council Bluffs NE-IA"/>
    <n v="3669750"/>
  </r>
  <r>
    <s v="BankTEL Systems"/>
    <n v="24"/>
    <x v="37"/>
    <s v="MS"/>
    <s v="Columbus"/>
    <s v="Columbus MS"/>
    <n v="6169321"/>
  </r>
  <r>
    <s v="The Evanston Group"/>
    <n v="16"/>
    <x v="25"/>
    <s v="IL"/>
    <s v="Evanston"/>
    <s v="Chicago"/>
    <n v="19059000"/>
  </r>
  <r>
    <s v="Treo Solutions"/>
    <n v="180"/>
    <x v="17"/>
    <s v="NY"/>
    <s v="Troy"/>
    <s v="Albany-Schenectady-Troy NY"/>
    <n v="28873000"/>
  </r>
  <r>
    <s v="ProSight Specialty Insurance Group"/>
    <n v="286"/>
    <x v="16"/>
    <s v="NJ"/>
    <s v="Morristown"/>
    <s v="New York City"/>
    <n v="443457224"/>
  </r>
  <r>
    <s v="Insyght Interactive"/>
    <n v="40"/>
    <x v="0"/>
    <s v="CA"/>
    <s v="Los Angeles"/>
    <s v="Los Angeles"/>
    <n v="10447625"/>
  </r>
  <r>
    <s v="McGeough Lamacchia Realty"/>
    <n v="30"/>
    <x v="2"/>
    <s v="MA"/>
    <s v="Waltham"/>
    <s v="Boston"/>
    <n v="3993440"/>
  </r>
  <r>
    <s v="ARCOS"/>
    <n v="35"/>
    <x v="24"/>
    <s v="OH"/>
    <s v="Columbus"/>
    <s v="Columbus OH"/>
    <n v="8914904"/>
  </r>
  <r>
    <s v="Harwood Financial Group"/>
    <n v="4"/>
    <x v="9"/>
    <s v="FL"/>
    <s v="Largo"/>
    <s v="Tampa"/>
    <n v="2311882"/>
  </r>
  <r>
    <s v="Medical Supply Depot"/>
    <n v="5"/>
    <x v="17"/>
    <s v="NY"/>
    <s v="Brooklyn"/>
    <s v="New York City"/>
    <n v="2869958"/>
  </r>
  <r>
    <s v="Level One Bank"/>
    <n v="135"/>
    <x v="18"/>
    <s v="MI"/>
    <s v="Farmington Hills"/>
    <s v="Detroit"/>
    <n v="26005000"/>
  </r>
  <r>
    <s v="The Lewis Chemical Company"/>
    <n v="42"/>
    <x v="32"/>
    <s v="GA"/>
    <s v="Rome"/>
    <s v="Rome GA"/>
    <n v="17333580"/>
  </r>
  <r>
    <s v="HMS Global Maritime"/>
    <n v="592"/>
    <x v="14"/>
    <s v="IN"/>
    <s v="New Albany"/>
    <s v="Louisville/Jefferson KY-IN"/>
    <n v="98266472"/>
  </r>
  <r>
    <s v="Burkett Restaurant Equipment"/>
    <n v="62"/>
    <x v="24"/>
    <s v="OH"/>
    <s v="Toledo"/>
    <s v="Toledo OH"/>
    <n v="25676203"/>
  </r>
  <r>
    <s v="Searce"/>
    <n v="413"/>
    <x v="12"/>
    <s v="TX"/>
    <s v="Humble"/>
    <s v="Houston"/>
    <n v="9794830"/>
  </r>
  <r>
    <s v="3Pillar Global"/>
    <n v="595"/>
    <x v="1"/>
    <s v="VA"/>
    <s v="Fairfax"/>
    <s v="Washington DC"/>
    <n v="26026550"/>
  </r>
  <r>
    <s v="Contingent Network Services"/>
    <n v="125"/>
    <x v="24"/>
    <s v="OH"/>
    <s v="West Chester"/>
    <s v="Cincinnati"/>
    <n v="33269919"/>
  </r>
  <r>
    <s v="LA Furniture Store"/>
    <n v="20"/>
    <x v="0"/>
    <s v="CA"/>
    <s v="Vernon"/>
    <s v="Los Angeles"/>
    <n v="9537499"/>
  </r>
  <r>
    <s v="Eastern Alliance"/>
    <n v="30"/>
    <x v="16"/>
    <s v="NJ"/>
    <s v="Wyckoff"/>
    <s v="New York City"/>
    <n v="8321000"/>
  </r>
  <r>
    <s v="Little Sunshine's Playhouse"/>
    <n v="180"/>
    <x v="15"/>
    <s v="MO"/>
    <s v="Springfield"/>
    <s v="Springfield MO"/>
    <n v="5887026"/>
  </r>
  <r>
    <s v="Force Marketing"/>
    <n v="64"/>
    <x v="32"/>
    <s v="GA"/>
    <s v="Atlanta"/>
    <s v="Atlanta"/>
    <n v="23745823"/>
  </r>
  <r>
    <s v="A Wireless"/>
    <n v="896"/>
    <x v="6"/>
    <s v="NC"/>
    <s v="Greenville"/>
    <s v="Greenville NC"/>
    <n v="172427000"/>
  </r>
  <r>
    <s v="Mommy's Bliss"/>
    <n v="9"/>
    <x v="0"/>
    <s v="CA"/>
    <s v="San Rafael"/>
    <s v="San Francisco"/>
    <n v="7267662"/>
  </r>
  <r>
    <s v="ECS Federal"/>
    <n v="1089"/>
    <x v="1"/>
    <s v="VA"/>
    <s v="Fairfax"/>
    <s v="Washington DC"/>
    <n v="233475414"/>
  </r>
  <r>
    <s v="Narragansett Brewing Company"/>
    <n v="12"/>
    <x v="26"/>
    <s v="RI"/>
    <s v="Providence"/>
    <s v="Providence-New Bedford-Fall River RI-MA"/>
    <n v="9050341"/>
  </r>
  <r>
    <s v="Island Company"/>
    <n v="105"/>
    <x v="9"/>
    <s v="FL"/>
    <s v="West Palm Beach"/>
    <s v="Miami"/>
    <n v="9110000"/>
  </r>
  <r>
    <s v="Cellular Sales of Knoxville"/>
    <n v="4329"/>
    <x v="42"/>
    <s v="TN"/>
    <s v="Knoxville"/>
    <s v="Knoxville TN"/>
    <n v="1013667345"/>
  </r>
  <r>
    <s v="TeleDirect Communications"/>
    <n v="307"/>
    <x v="0"/>
    <s v="CA"/>
    <s v="Sacramento"/>
    <s v="Sacramento--Arden-Arcade--Roseville CA"/>
    <n v="13350804"/>
  </r>
  <r>
    <s v="S2Tech"/>
    <n v="150"/>
    <x v="15"/>
    <s v="MO"/>
    <s v="Chesterfield"/>
    <s v="St. Louis MO-IL"/>
    <n v="19718439"/>
  </r>
  <r>
    <s v="Screenfeed"/>
    <n v="11"/>
    <x v="36"/>
    <s v="MN"/>
    <s v="Minneapolis"/>
    <s v="Minneapolis"/>
    <n v="2057731"/>
  </r>
  <r>
    <s v="Nest International"/>
    <n v="164"/>
    <x v="16"/>
    <s v="NJ"/>
    <s v="Gloucester City"/>
    <s v="Philadelphia"/>
    <n v="62811784"/>
  </r>
  <r>
    <s v="Context Travel"/>
    <n v="14"/>
    <x v="13"/>
    <s v="PA"/>
    <s v="Philadelphia"/>
    <s v="Philadelphia"/>
    <n v="4487922"/>
  </r>
  <r>
    <s v="EnvironmentalLights.com"/>
    <n v="17"/>
    <x v="0"/>
    <s v="CA"/>
    <s v="San Diego"/>
    <s v="San Diego"/>
    <n v="9927890"/>
  </r>
  <r>
    <s v="Performance Packaging"/>
    <n v="10"/>
    <x v="41"/>
    <s v="NV"/>
    <s v="Las vegas"/>
    <s v="Las Vegas-Paradise NV"/>
    <n v="10113856"/>
  </r>
  <r>
    <s v="Employee Benefits International"/>
    <n v="24"/>
    <x v="24"/>
    <s v="OH"/>
    <s v="Independence"/>
    <s v="Cleveland"/>
    <n v="4837200"/>
  </r>
  <r>
    <s v="TiER1 Performance Solutions"/>
    <n v="124"/>
    <x v="33"/>
    <s v="KY"/>
    <s v="Covington"/>
    <s v="Cincinnati"/>
    <n v="13381163"/>
  </r>
  <r>
    <s v="LogFire"/>
    <n v="115"/>
    <x v="32"/>
    <s v="GA"/>
    <s v="Atlanta"/>
    <s v="Atlanta"/>
    <n v="7902398"/>
  </r>
  <r>
    <s v="Pregame"/>
    <n v="25"/>
    <x v="41"/>
    <s v="NV"/>
    <s v="Las Vegas"/>
    <s v="Las Vegas-Paradise NV"/>
    <n v="2308306"/>
  </r>
  <r>
    <s v="Leon Speakers"/>
    <n v="48"/>
    <x v="18"/>
    <s v="MI"/>
    <s v="Ann Arbor"/>
    <s v="Ann Arbor MI"/>
    <n v="6900692"/>
  </r>
  <r>
    <s v="AltSource"/>
    <n v="33"/>
    <x v="5"/>
    <s v="OR"/>
    <s v="Portland"/>
    <s v="Portland OR"/>
    <n v="2872721"/>
  </r>
  <r>
    <s v="FrontStreet Facility Solutions"/>
    <n v="120"/>
    <x v="17"/>
    <s v="NY"/>
    <s v="Bohemia"/>
    <s v="New York City"/>
    <n v="53087800"/>
  </r>
  <r>
    <s v="Carahsoft Technology"/>
    <n v="418"/>
    <x v="1"/>
    <s v="VA"/>
    <s v="Reston"/>
    <s v="Washington DC"/>
    <n v="1724988401"/>
  </r>
  <r>
    <s v="Attack!"/>
    <n v="44"/>
    <x v="0"/>
    <s v="CA"/>
    <s v="San Francisco"/>
    <s v="Los Angeles"/>
    <n v="16610595"/>
  </r>
  <r>
    <s v="Oasis Turf &amp; Tree"/>
    <n v="31"/>
    <x v="24"/>
    <s v="OH"/>
    <s v="Loveland"/>
    <s v="Cincinnati"/>
    <n v="2593874"/>
  </r>
  <r>
    <s v="BlueWave Computing"/>
    <n v="143"/>
    <x v="32"/>
    <s v="GA"/>
    <s v="Smyrna"/>
    <s v="Atlanta"/>
    <n v="19562000"/>
  </r>
  <r>
    <s v="DWA"/>
    <n v="170"/>
    <x v="0"/>
    <s v="CA"/>
    <s v="San Francisco"/>
    <s v="San Francisco"/>
    <n v="17823217"/>
  </r>
  <r>
    <s v="The Douglas Co."/>
    <n v="75"/>
    <x v="24"/>
    <s v="OH"/>
    <s v="Holland"/>
    <s v="Toledo OH"/>
    <n v="65287790"/>
  </r>
  <r>
    <s v="Destination Concepts"/>
    <n v="37"/>
    <x v="0"/>
    <s v="CA"/>
    <s v="San Diego"/>
    <s v="San Diego"/>
    <n v="18942343"/>
  </r>
  <r>
    <s v="Arrow Strategies"/>
    <n v="345"/>
    <x v="18"/>
    <s v="MI"/>
    <s v="Bingham Farms"/>
    <s v="Detroit"/>
    <n v="45066000"/>
  </r>
  <r>
    <s v="Circular Edge"/>
    <n v="10"/>
    <x v="16"/>
    <s v="NJ"/>
    <s v="Somerset"/>
    <s v="New York City"/>
    <n v="5790778"/>
  </r>
  <r>
    <s v="Jabian Consulting"/>
    <n v="92"/>
    <x v="32"/>
    <s v="GA"/>
    <s v="Atlanta"/>
    <s v="Atlanta"/>
    <n v="19426068"/>
  </r>
  <r>
    <s v="The Encima Group"/>
    <n v="62"/>
    <x v="38"/>
    <s v="DE"/>
    <s v="Newark"/>
    <s v="Philadelphia"/>
    <n v="8413296"/>
  </r>
  <r>
    <s v="Worksighted"/>
    <n v="27"/>
    <x v="18"/>
    <s v="MI"/>
    <s v="Holland"/>
    <s v="Allegan MI"/>
    <n v="4949679"/>
  </r>
  <r>
    <s v="Concept Plus"/>
    <n v="34"/>
    <x v="1"/>
    <s v="VA"/>
    <s v="Fairfax"/>
    <s v="Washington DC"/>
    <n v="5202000"/>
  </r>
  <r>
    <s v="ClickStop"/>
    <n v="104"/>
    <x v="22"/>
    <s v="IA"/>
    <s v="Urbana"/>
    <s v="Cedar Rapids IA"/>
    <n v="16597325"/>
  </r>
  <r>
    <s v="Aquarius Sports and Entertainment"/>
    <n v="11"/>
    <x v="21"/>
    <s v="MD"/>
    <s v="Gaithersburg"/>
    <s v="Washington DC"/>
    <n v="6873374"/>
  </r>
  <r>
    <s v="Infinisource"/>
    <n v="400"/>
    <x v="6"/>
    <s v="NC"/>
    <s v="Charlotte"/>
    <s v="Charlotte"/>
    <n v="54161000"/>
  </r>
  <r>
    <s v="NutraClick"/>
    <n v="172"/>
    <x v="2"/>
    <s v="MA"/>
    <s v="Boston"/>
    <s v="Boston"/>
    <n v="65475282"/>
  </r>
  <r>
    <s v="Senior PsychCare"/>
    <n v="127"/>
    <x v="12"/>
    <s v="TX"/>
    <s v="Houston"/>
    <s v="Houston"/>
    <n v="10658056"/>
  </r>
  <r>
    <s v="Navicure"/>
    <n v="246"/>
    <x v="32"/>
    <s v="GA"/>
    <s v="Duluth"/>
    <s v="Atlanta"/>
    <n v="63152000"/>
  </r>
  <r>
    <s v="OneHope"/>
    <n v="30"/>
    <x v="0"/>
    <s v="CA"/>
    <s v="El Segundo"/>
    <s v="Los Angeles"/>
    <n v="3728136"/>
  </r>
  <r>
    <s v="Coretelligent"/>
    <n v="27"/>
    <x v="2"/>
    <s v="MA"/>
    <s v="Needham"/>
    <s v="Boston"/>
    <n v="5431762"/>
  </r>
  <r>
    <s v="Autoscribe"/>
    <n v="33"/>
    <x v="21"/>
    <s v="MD"/>
    <s v="Gaithersburg"/>
    <s v="Washington DC"/>
    <n v="11722000"/>
  </r>
  <r>
    <s v="Pioneering Evolution"/>
    <n v="10"/>
    <x v="1"/>
    <s v="VA"/>
    <s v="Arlington"/>
    <s v="Washington DC"/>
    <n v="5035331"/>
  </r>
  <r>
    <s v="Lunarline"/>
    <n v="84"/>
    <x v="1"/>
    <s v="VA"/>
    <s v="Arlington"/>
    <s v="Washington DC"/>
    <n v="11349190"/>
  </r>
  <r>
    <s v="Pivot International"/>
    <n v="110"/>
    <x v="8"/>
    <s v="KS"/>
    <s v="Lenexa"/>
    <s v="Kansas City MO-KS"/>
    <n v="11950000"/>
  </r>
  <r>
    <s v="Finit Solutions"/>
    <n v="63"/>
    <x v="13"/>
    <s v="PA"/>
    <s v="Media"/>
    <s v="Philadelphia"/>
    <n v="12161975"/>
  </r>
  <r>
    <s v="Willow Marketing Management"/>
    <n v="22"/>
    <x v="14"/>
    <s v="IN"/>
    <s v="Indianapolis"/>
    <s v="Indianapolis IN"/>
    <n v="3120865"/>
  </r>
  <r>
    <s v="Hearthside Food Solutions"/>
    <n v="7500"/>
    <x v="25"/>
    <s v="IL"/>
    <s v="Downers Grove"/>
    <s v="Chicago"/>
    <n v="1041888929"/>
  </r>
  <r>
    <s v="Discovery Benefits"/>
    <n v="333"/>
    <x v="48"/>
    <s v="ND"/>
    <s v="Fargo"/>
    <s v="Fargo ND-MN"/>
    <n v="28703480"/>
  </r>
  <r>
    <s v="Magellan Jets"/>
    <n v="13"/>
    <x v="2"/>
    <s v="MA"/>
    <s v="Quincy"/>
    <s v="Boston"/>
    <n v="14493000"/>
  </r>
  <r>
    <s v="JamPlay.com"/>
    <n v="13"/>
    <x v="24"/>
    <s v="OH"/>
    <s v="Beavercreek"/>
    <s v="Dayton OH"/>
    <n v="4116060"/>
  </r>
  <r>
    <s v="American Posts"/>
    <n v="23"/>
    <x v="24"/>
    <s v="OH"/>
    <s v="Toledo"/>
    <s v="Toledo OH"/>
    <n v="8074808"/>
  </r>
  <r>
    <s v="BlueGranite"/>
    <n v="31"/>
    <x v="18"/>
    <s v="MI"/>
    <s v="Portage"/>
    <s v="Kalamazoo-Portage MI"/>
    <n v="4921122"/>
  </r>
  <r>
    <s v="Dynamic Design Solutions"/>
    <n v="42"/>
    <x v="31"/>
    <s v="SC"/>
    <s v="Fort Mill"/>
    <s v="Lancaster SC"/>
    <n v="6910000"/>
  </r>
  <r>
    <s v="i9 Sports"/>
    <n v="56"/>
    <x v="9"/>
    <s v="FL"/>
    <s v="Riverview"/>
    <m/>
    <n v="7344735"/>
  </r>
  <r>
    <s v="JeffreyM Consulting"/>
    <n v="122"/>
    <x v="29"/>
    <s v="WA"/>
    <s v="Seattle"/>
    <s v="Seattle"/>
    <n v="15543164"/>
  </r>
  <r>
    <s v="eCreditAdvisor"/>
    <n v="29"/>
    <x v="41"/>
    <s v="NV"/>
    <s v="Henderson"/>
    <s v="Las Vegas-Paradise NV"/>
    <n v="2268715"/>
  </r>
  <r>
    <s v="The HealthCare Initiative"/>
    <n v="19"/>
    <x v="7"/>
    <s v="CO"/>
    <s v="Centennial"/>
    <s v="Denver"/>
    <n v="3448305"/>
  </r>
  <r>
    <s v="Heritage Financial Consultants"/>
    <n v="76"/>
    <x v="21"/>
    <s v="MD"/>
    <s v="Hunt Valley"/>
    <s v="Baltimore"/>
    <n v="18520679"/>
  </r>
  <r>
    <s v="Peek Packaging"/>
    <n v="12"/>
    <x v="0"/>
    <s v="CA"/>
    <s v="Carlsbad"/>
    <s v="San Diego"/>
    <n v="7529018"/>
  </r>
  <r>
    <s v="Kurgo"/>
    <n v="15"/>
    <x v="2"/>
    <s v="MA"/>
    <s v="Salisbury"/>
    <s v="Boston"/>
    <n v="7463565"/>
  </r>
  <r>
    <s v="CityTwist"/>
    <n v="70"/>
    <x v="9"/>
    <s v="FL"/>
    <s v="Boca Raton"/>
    <s v="Miami"/>
    <n v="7747680"/>
  </r>
  <r>
    <s v="Sequoia Financial Group"/>
    <n v="38"/>
    <x v="24"/>
    <s v="OH"/>
    <s v="Akron"/>
    <s v="Cleveland"/>
    <n v="6424334"/>
  </r>
  <r>
    <s v="The CARA Group"/>
    <n v="140"/>
    <x v="25"/>
    <s v="IL"/>
    <s v="Oak Brook"/>
    <s v="Chicago"/>
    <n v="22208894"/>
  </r>
  <r>
    <s v="Pro-PT"/>
    <n v="63"/>
    <x v="0"/>
    <s v="CA"/>
    <s v="Visalia"/>
    <s v="Visalia-Porterville CA"/>
    <n v="3796168"/>
  </r>
  <r>
    <s v="MD Connect"/>
    <n v="14"/>
    <x v="2"/>
    <s v="MA"/>
    <s v="Wellesley"/>
    <s v="Boston"/>
    <n v="3302104"/>
  </r>
  <r>
    <s v="Fisher/Unitech"/>
    <n v="121"/>
    <x v="18"/>
    <s v="MI"/>
    <s v="Troy"/>
    <s v="Detroit"/>
    <n v="43695178"/>
  </r>
  <r>
    <s v="Millennium Corporation"/>
    <n v="107"/>
    <x v="1"/>
    <s v="VA"/>
    <s v="Arlington"/>
    <s v="Washington DC"/>
    <n v="21706375"/>
  </r>
  <r>
    <s v="Belltec Industries"/>
    <n v="25"/>
    <x v="12"/>
    <s v="TX"/>
    <s v="Belton"/>
    <s v="Killeen-Temple-Fort Hood TX"/>
    <n v="6757619"/>
  </r>
  <r>
    <s v="ReTouch Design-Build-Renovate"/>
    <n v="10"/>
    <x v="8"/>
    <s v="KS"/>
    <s v="Overland Park"/>
    <m/>
    <n v="2127461"/>
  </r>
  <r>
    <s v="Sigmaways"/>
    <n v="72"/>
    <x v="0"/>
    <s v="CA"/>
    <s v="Fremont"/>
    <s v="San Francisco"/>
    <n v="5344900"/>
  </r>
  <r>
    <s v="Optimum Design Associates"/>
    <n v="65"/>
    <x v="0"/>
    <s v="CA"/>
    <s v="Pleasanton"/>
    <s v="San Francisco"/>
    <n v="19225406"/>
  </r>
  <r>
    <s v="MobilityWorks"/>
    <n v="456"/>
    <x v="24"/>
    <s v="OH"/>
    <s v="Akron"/>
    <s v="Akron OH"/>
    <n v="158753917"/>
  </r>
  <r>
    <s v="Fishbowl Inventory"/>
    <n v="98"/>
    <x v="28"/>
    <s v="UT"/>
    <s v="Orem"/>
    <s v="Provo-Orem UT"/>
    <n v="15562570"/>
  </r>
  <r>
    <s v="SIBRIDGE"/>
    <n v="20"/>
    <x v="12"/>
    <s v="TX"/>
    <s v="Southlake"/>
    <s v="Dallas"/>
    <n v="4159236"/>
  </r>
  <r>
    <s v="MindFire Communications"/>
    <n v="15"/>
    <x v="22"/>
    <s v="IA"/>
    <s v="Le Claire"/>
    <s v="Davenport-Moline-Rock Island IA-IL"/>
    <n v="3026554"/>
  </r>
  <r>
    <s v="Adler Windows"/>
    <n v="52"/>
    <x v="17"/>
    <s v="NY"/>
    <s v="Jamaica"/>
    <s v="New York City"/>
    <n v="7899903"/>
  </r>
  <r>
    <s v="Impact Management Services"/>
    <n v="628"/>
    <x v="18"/>
    <s v="MI"/>
    <s v="Southfield"/>
    <s v="Detroit"/>
    <n v="15300304"/>
  </r>
  <r>
    <s v="IPG"/>
    <n v="87"/>
    <x v="32"/>
    <s v="GA"/>
    <s v="Alpharetta"/>
    <s v="Atlanta"/>
    <n v="39748022"/>
  </r>
  <r>
    <s v="Bowman's Works"/>
    <n v="198"/>
    <x v="42"/>
    <s v="TN"/>
    <s v="Oakland"/>
    <s v="Memphis TN-MS-AR"/>
    <n v="30129324"/>
  </r>
  <r>
    <s v="Karis Marketing Group"/>
    <n v="20"/>
    <x v="2"/>
    <s v="MA"/>
    <s v="Hingham"/>
    <s v="Boston"/>
    <n v="7416321"/>
  </r>
  <r>
    <s v="Preparis"/>
    <n v="26"/>
    <x v="32"/>
    <s v="GA"/>
    <s v="Atlanta"/>
    <s v="Atlanta"/>
    <n v="2128190"/>
  </r>
  <r>
    <s v="Topologe"/>
    <n v="23"/>
    <x v="2"/>
    <s v="MA"/>
    <s v="Burlington"/>
    <s v="Boston"/>
    <n v="2474543"/>
  </r>
  <r>
    <s v="SAFEbuilt"/>
    <n v="139"/>
    <x v="7"/>
    <s v="CO"/>
    <s v="Loveland"/>
    <s v="Fort Collins-Loveland CO"/>
    <n v="16380210"/>
  </r>
  <r>
    <s v="The Menkiti Group"/>
    <n v="27"/>
    <x v="27"/>
    <s v="DC"/>
    <s v="Washington"/>
    <s v="Washington DC"/>
    <n v="11576092"/>
  </r>
  <r>
    <s v="Noble Oil Services"/>
    <n v="157"/>
    <x v="6"/>
    <s v="NC"/>
    <s v="Sanford"/>
    <s v="Durham NC"/>
    <n v="94299861"/>
  </r>
  <r>
    <s v="Dynamic Quest"/>
    <n v="89"/>
    <x v="6"/>
    <s v="NC"/>
    <s v="Greensboro"/>
    <s v="Greensboro-High Point NC"/>
    <n v="9108766"/>
  </r>
  <r>
    <s v="ymarketing"/>
    <n v="45"/>
    <x v="0"/>
    <s v="CA"/>
    <s v="Newport Beach"/>
    <s v="Los Angeles"/>
    <n v="45991700"/>
  </r>
  <r>
    <s v="Universal Consulting Services"/>
    <n v="215"/>
    <x v="1"/>
    <s v="VA"/>
    <s v="Fairfax"/>
    <s v="Washington DC"/>
    <n v="37480000"/>
  </r>
  <r>
    <s v="Summit Technology"/>
    <n v="45"/>
    <x v="11"/>
    <s v="AL"/>
    <s v="Athens"/>
    <s v="Huntsville AL"/>
    <n v="11517685"/>
  </r>
  <r>
    <s v="Park Place Technologies"/>
    <n v="261"/>
    <x v="24"/>
    <s v="OH"/>
    <s v="Chagrin Falls"/>
    <s v="Akron OH"/>
    <n v="52996692"/>
  </r>
  <r>
    <s v="Internetwork Engineering"/>
    <n v="80"/>
    <x v="6"/>
    <s v="NC"/>
    <s v="Charlotte"/>
    <s v="Charlotte"/>
    <n v="119573540"/>
  </r>
  <r>
    <s v="Effective Environmental"/>
    <n v="135"/>
    <x v="12"/>
    <s v="TX"/>
    <s v="Mesquite"/>
    <s v="Dallas"/>
    <n v="36187478"/>
  </r>
  <r>
    <s v="CIS"/>
    <n v="114"/>
    <x v="13"/>
    <s v="PA"/>
    <s v="Newtown Square"/>
    <s v="Philadelphia"/>
    <n v="22448000"/>
  </r>
  <r>
    <s v="Jonathan's Grille"/>
    <n v="228"/>
    <x v="42"/>
    <s v="TN"/>
    <s v="Franklin"/>
    <s v="Nashville"/>
    <n v="8964172"/>
  </r>
  <r>
    <s v="Keen"/>
    <n v="48"/>
    <x v="5"/>
    <s v="OR"/>
    <s v="Portland"/>
    <s v="Portland OR"/>
    <n v="6970531"/>
  </r>
  <r>
    <s v="Centerre Healthcare"/>
    <n v="1144"/>
    <x v="42"/>
    <s v="TN"/>
    <s v="Franklin"/>
    <s v="Nashville"/>
    <n v="92958427"/>
  </r>
  <r>
    <s v="Intermedia (Mountain View CA)"/>
    <n v="375"/>
    <x v="0"/>
    <s v="CA"/>
    <s v="Mountain View"/>
    <s v="San Jose"/>
    <n v="112181000"/>
  </r>
  <r>
    <s v="MacDonald &amp; Owen Lumber"/>
    <n v="58"/>
    <x v="19"/>
    <s v="WI"/>
    <s v="Sparta"/>
    <s v="La Crosse WI-MN"/>
    <n v="39888418"/>
  </r>
  <r>
    <s v="Mr. Rekey Locksmith"/>
    <n v="59"/>
    <x v="12"/>
    <s v="TX"/>
    <s v="Pflugerville"/>
    <s v="Austin"/>
    <n v="3967637"/>
  </r>
  <r>
    <s v="VOX Network Solutions"/>
    <n v="74"/>
    <x v="0"/>
    <s v="CA"/>
    <s v="South San Francisco"/>
    <s v="San Francisco"/>
    <n v="26087609"/>
  </r>
  <r>
    <s v="iCore Networks"/>
    <n v="144"/>
    <x v="1"/>
    <s v="VA"/>
    <s v="McLean"/>
    <s v="Washington DC"/>
    <n v="46610923"/>
  </r>
  <r>
    <s v="WCEDI Management Solutions"/>
    <n v="85"/>
    <x v="25"/>
    <s v="IL"/>
    <s v="Arlington Heights"/>
    <s v="Chicago"/>
    <n v="2219000"/>
  </r>
  <r>
    <s v="CT In-Home Assistance"/>
    <n v="462"/>
    <x v="43"/>
    <s v="CT"/>
    <s v="Trumbull"/>
    <s v="Bridgeport-Stamford-Norwalk CT"/>
    <n v="6292272"/>
  </r>
  <r>
    <s v="Zambezi"/>
    <n v="66"/>
    <x v="0"/>
    <s v="CA"/>
    <s v="Venice"/>
    <s v="Los Angeles"/>
    <n v="14855248"/>
  </r>
  <r>
    <s v="Sara's Market &amp; Bakery"/>
    <n v="35"/>
    <x v="12"/>
    <s v="TX"/>
    <s v="Richardson"/>
    <s v="Dallas"/>
    <n v="8847854"/>
  </r>
  <r>
    <s v="Systems Management/Planning"/>
    <n v="61"/>
    <x v="17"/>
    <s v="NY"/>
    <s v="West Henrietta"/>
    <s v="Rochester NY"/>
    <n v="63706476"/>
  </r>
  <r>
    <s v="Duffey Petrosky"/>
    <n v="113"/>
    <x v="18"/>
    <s v="MI"/>
    <s v="Farmington Hills"/>
    <s v="Detroit"/>
    <n v="14813697"/>
  </r>
  <r>
    <s v="Sherwood Trading Group"/>
    <n v="24"/>
    <x v="16"/>
    <s v="NJ"/>
    <s v="Ramsey"/>
    <s v="New York City"/>
    <n v="48309873"/>
  </r>
  <r>
    <s v="Koffler Sales"/>
    <n v="6"/>
    <x v="25"/>
    <s v="IL"/>
    <s v="Lake Zurich"/>
    <s v="Chicago"/>
    <n v="3524324"/>
  </r>
  <r>
    <s v="Zeno Imaging"/>
    <n v="148"/>
    <x v="12"/>
    <s v="TX"/>
    <s v="Houston"/>
    <s v="Houston"/>
    <n v="26201354"/>
  </r>
  <r>
    <s v="Core Creative"/>
    <n v="40"/>
    <x v="19"/>
    <s v="WI"/>
    <s v="Milwaukee"/>
    <s v="Milwaukee-Waukesha-West Allis WI"/>
    <n v="7316136"/>
  </r>
  <r>
    <s v="Dimagi"/>
    <n v="69"/>
    <x v="2"/>
    <s v="MA"/>
    <s v="Cambridge"/>
    <s v="Boston"/>
    <n v="4352673"/>
  </r>
  <r>
    <s v="Federated IT"/>
    <n v="102"/>
    <x v="27"/>
    <s v="DC"/>
    <s v="Washington"/>
    <s v="Washington DC"/>
    <n v="26698000"/>
  </r>
  <r>
    <s v="3Links Technologies"/>
    <n v="96"/>
    <x v="21"/>
    <s v="MD"/>
    <s v="Silver Spring"/>
    <s v="Washington DC"/>
    <n v="9775680"/>
  </r>
  <r>
    <s v="Partners In Leadership"/>
    <n v="91"/>
    <x v="0"/>
    <s v="CA"/>
    <s v="Temecula"/>
    <s v="Riverside-San Bernardino-Ontario CA"/>
    <n v="30663000"/>
  </r>
  <r>
    <s v="Brooks Bell Interactive"/>
    <n v="30"/>
    <x v="6"/>
    <s v="NC"/>
    <s v="Raleigh"/>
    <s v="Raleigh-Cary NC"/>
    <n v="3810922"/>
  </r>
  <r>
    <s v="Jaipur Rugs"/>
    <n v="97"/>
    <x v="32"/>
    <s v="GA"/>
    <s v="Norcross"/>
    <s v="Atlanta"/>
    <n v="27382000"/>
  </r>
  <r>
    <s v="BuyAutoParts.com"/>
    <n v="116"/>
    <x v="0"/>
    <s v="CA"/>
    <s v="San Diego"/>
    <s v="San Diego"/>
    <n v="42175617"/>
  </r>
  <r>
    <s v="VideoRay"/>
    <n v="45"/>
    <x v="13"/>
    <s v="PA"/>
    <s v="Pottstown"/>
    <s v="Reading PA"/>
    <n v="12922000"/>
  </r>
  <r>
    <s v="Integrated Database Systems"/>
    <n v="13"/>
    <x v="18"/>
    <s v="MI"/>
    <s v="Mount Pleasant"/>
    <s v="Mount Pleasant MI"/>
    <n v="1991715"/>
  </r>
  <r>
    <s v="B&amp;R Business Solutions"/>
    <n v="12"/>
    <x v="16"/>
    <s v="NJ"/>
    <s v="Colts Neck"/>
    <s v="New York City"/>
    <n v="2577436"/>
  </r>
  <r>
    <s v="Vehicle Security Innovators"/>
    <n v="34"/>
    <x v="19"/>
    <s v="WI"/>
    <s v="Green Bay"/>
    <s v="Green Bay WI"/>
    <n v="7112008"/>
  </r>
  <r>
    <s v="Fab Fours"/>
    <n v="48"/>
    <x v="31"/>
    <s v="SC"/>
    <s v="Lancaster"/>
    <s v="Lancaster SC"/>
    <n v="8630180"/>
  </r>
  <r>
    <s v="Health Advocate"/>
    <n v="0"/>
    <x v="13"/>
    <s v="PA"/>
    <s v="Plymouth Meeting"/>
    <s v="Philadelphia"/>
    <n v="86092370"/>
  </r>
  <r>
    <s v="Vertex Resource Group"/>
    <n v="1054"/>
    <x v="25"/>
    <s v="IL"/>
    <s v="St. Charles"/>
    <s v="Chicago"/>
    <n v="27514085"/>
  </r>
  <r>
    <s v="HR Knowledge"/>
    <n v="33"/>
    <x v="2"/>
    <s v="MA"/>
    <s v="Mansfield"/>
    <s v="Providence-New Bedford-Fall River RI-MA"/>
    <n v="5043281"/>
  </r>
  <r>
    <s v="c2mTech"/>
    <n v="47"/>
    <x v="12"/>
    <s v="TX"/>
    <s v="Carrollton"/>
    <s v="Dallas"/>
    <n v="8512204"/>
  </r>
  <r>
    <s v="Clinical Resources"/>
    <n v="17"/>
    <x v="32"/>
    <s v="GA"/>
    <s v="Atlanta"/>
    <s v="Atlanta"/>
    <n v="8463600"/>
  </r>
  <r>
    <s v="Epiphany Management Group"/>
    <n v="75"/>
    <x v="24"/>
    <s v="OH"/>
    <s v="Akron"/>
    <s v="Akron OH"/>
    <n v="5084812"/>
  </r>
  <r>
    <s v="Climber.com"/>
    <n v="48"/>
    <x v="0"/>
    <s v="CA"/>
    <s v="San Diego"/>
    <s v="San Diego"/>
    <n v="3622702"/>
  </r>
  <r>
    <s v="Xtreme Consulting Group"/>
    <n v="628"/>
    <x v="29"/>
    <s v="WA"/>
    <s v="Kirkland"/>
    <s v="Seattle"/>
    <n v="79138770"/>
  </r>
  <r>
    <s v="Seattle Coffee Gear"/>
    <n v="48"/>
    <x v="29"/>
    <s v="WA"/>
    <s v="Lynnwood"/>
    <s v="Seattle"/>
    <n v="13090938"/>
  </r>
  <r>
    <s v="Novus Architects"/>
    <n v="28"/>
    <x v="31"/>
    <s v="SC"/>
    <s v="Mount Pleasant"/>
    <s v="Charleston-North Charleston SC"/>
    <n v="5447573"/>
  </r>
  <r>
    <s v="WealthTouch"/>
    <n v="48"/>
    <x v="7"/>
    <s v="CO"/>
    <s v="Denver"/>
    <s v="Denver"/>
    <n v="4972000"/>
  </r>
  <r>
    <s v="Mentoring Minds"/>
    <n v="83"/>
    <x v="12"/>
    <s v="TX"/>
    <s v="Tyler"/>
    <s v="Tyler TX"/>
    <n v="22121112"/>
  </r>
  <r>
    <s v="EmpireWorks"/>
    <n v="1059"/>
    <x v="0"/>
    <s v="CA"/>
    <s v="Irvine"/>
    <s v="Los Angeles"/>
    <n v="29854306"/>
  </r>
  <r>
    <s v="Infomatics"/>
    <n v="148"/>
    <x v="18"/>
    <s v="MI"/>
    <s v="Farmington Hills"/>
    <s v="Detroit"/>
    <n v="5723227"/>
  </r>
  <r>
    <s v="22nd Century Technologies"/>
    <n v="229"/>
    <x v="16"/>
    <s v="NJ"/>
    <s v="Somerset"/>
    <s v="New York City"/>
    <n v="26953332"/>
  </r>
  <r>
    <s v="iPipeline"/>
    <n v="400"/>
    <x v="13"/>
    <s v="PA"/>
    <s v="Exton"/>
    <s v="Philadelphia"/>
    <n v="60663000"/>
  </r>
  <r>
    <s v="Wireless Emporium"/>
    <n v="48"/>
    <x v="0"/>
    <s v="CA"/>
    <s v="Orange"/>
    <s v="Los Angeles"/>
    <n v="11755500"/>
  </r>
  <r>
    <s v="Allen Printing Company"/>
    <n v="81"/>
    <x v="42"/>
    <s v="TN"/>
    <s v="Nashville"/>
    <s v="Nashville"/>
    <n v="9000445"/>
  </r>
  <r>
    <s v="VLCM"/>
    <n v="106"/>
    <x v="28"/>
    <s v="UT"/>
    <s v="Salt Lake City"/>
    <s v="Salt Lake City"/>
    <n v="76250829"/>
  </r>
  <r>
    <s v="Consero Global"/>
    <n v="241"/>
    <x v="12"/>
    <s v="TX"/>
    <s v="Austin"/>
    <s v="Austin"/>
    <n v="6949945"/>
  </r>
  <r>
    <s v="Proforma Progressive Marketing"/>
    <n v="8"/>
    <x v="0"/>
    <s v="CA"/>
    <s v="Bakersfield"/>
    <s v="Bakersfield CA"/>
    <n v="2594000"/>
  </r>
  <r>
    <s v="TempWorks Software"/>
    <n v="110"/>
    <x v="36"/>
    <s v="MN"/>
    <s v="Eagan"/>
    <s v="Minneapolis"/>
    <n v="13406000"/>
  </r>
  <r>
    <s v="ProCopy Office Solutions"/>
    <n v="39"/>
    <x v="4"/>
    <s v="AZ"/>
    <s v="Tempe"/>
    <s v="Phoenix"/>
    <n v="12058864"/>
  </r>
  <r>
    <s v="Ergos Technology"/>
    <n v="91"/>
    <x v="12"/>
    <s v="TX"/>
    <s v="Houston"/>
    <s v="Houston"/>
    <n v="13864938"/>
  </r>
  <r>
    <s v="Red Monkey Foods"/>
    <n v="67"/>
    <x v="15"/>
    <s v="MO"/>
    <s v="Mount Vernon"/>
    <m/>
    <n v="12531086"/>
  </r>
  <r>
    <s v="Hanapin Marketing"/>
    <n v="37"/>
    <x v="14"/>
    <s v="IN"/>
    <s v="Bloomington"/>
    <s v="Bloomington IN"/>
    <n v="2533132"/>
  </r>
  <r>
    <s v="Atlantic BT"/>
    <n v="74"/>
    <x v="6"/>
    <s v="NC"/>
    <s v="Raleigh"/>
    <s v="Raleigh-Cary NC"/>
    <n v="6996263"/>
  </r>
  <r>
    <s v="Headwind Consumer Products"/>
    <n v="11"/>
    <x v="40"/>
    <s v="NE"/>
    <s v="Syracuse"/>
    <m/>
    <n v="2704718"/>
  </r>
  <r>
    <s v="Booj"/>
    <n v="67"/>
    <x v="7"/>
    <s v="CO"/>
    <s v="Lakewood"/>
    <s v="Denver"/>
    <n v="6849519"/>
  </r>
  <r>
    <s v="Empire Office"/>
    <n v="398"/>
    <x v="17"/>
    <s v="NY"/>
    <s v="New York"/>
    <s v="New York City"/>
    <n v="411333000"/>
  </r>
  <r>
    <s v="Aspen Aerogels"/>
    <n v="220"/>
    <x v="2"/>
    <s v="MA"/>
    <s v="Northborough"/>
    <s v="Worcester MA"/>
    <n v="86094000"/>
  </r>
  <r>
    <s v="Wilcox Communities"/>
    <n v="80"/>
    <x v="24"/>
    <s v="OH"/>
    <s v="Worthington"/>
    <s v="Columbus OH"/>
    <n v="33094853"/>
  </r>
  <r>
    <s v="Maestro Technologies"/>
    <n v="64"/>
    <x v="16"/>
    <s v="NJ"/>
    <s v="Edison"/>
    <s v="New York City"/>
    <n v="6389662"/>
  </r>
  <r>
    <s v="Pro-Vision"/>
    <n v="29"/>
    <x v="18"/>
    <s v="MI"/>
    <s v="Byron Center"/>
    <s v="Allegan MI"/>
    <n v="5838094"/>
  </r>
  <r>
    <s v="360 Painting"/>
    <n v="29"/>
    <x v="1"/>
    <s v="VA"/>
    <s v="Alexandria"/>
    <s v="Washington DC"/>
    <n v="2301312"/>
  </r>
  <r>
    <s v="Reliable Government Solutions"/>
    <n v="35"/>
    <x v="21"/>
    <s v="MD"/>
    <s v="Beltsville"/>
    <s v="Washington DC"/>
    <n v="8436046"/>
  </r>
  <r>
    <s v="Salem Printing"/>
    <n v="137"/>
    <x v="6"/>
    <s v="NC"/>
    <s v="Winston Salem"/>
    <s v="Winston-Salem NC"/>
    <n v="27638000"/>
  </r>
  <r>
    <s v="Veris Group"/>
    <n v="65"/>
    <x v="1"/>
    <s v="VA"/>
    <s v="Vienna"/>
    <s v="Washington DC"/>
    <n v="10240051"/>
  </r>
  <r>
    <s v="PetRelocation"/>
    <n v="32"/>
    <x v="12"/>
    <s v="TX"/>
    <s v="Austin"/>
    <s v="Austin"/>
    <n v="7019209"/>
  </r>
  <r>
    <s v="Laser Options"/>
    <n v="55"/>
    <x v="4"/>
    <s v="AZ"/>
    <s v="Phoenix"/>
    <s v="Phoenix"/>
    <n v="6920000"/>
  </r>
  <r>
    <s v="Sriven Systems"/>
    <n v="180"/>
    <x v="17"/>
    <s v="NY"/>
    <s v="Melville"/>
    <s v="New York City"/>
    <n v="26820857"/>
  </r>
  <r>
    <s v="Proforma Marketing Agency"/>
    <n v="14"/>
    <x v="0"/>
    <s v="CA"/>
    <s v="Danville"/>
    <s v="San Francisco"/>
    <n v="6808000"/>
  </r>
  <r>
    <s v="Digital Bungalow"/>
    <n v="32"/>
    <x v="2"/>
    <s v="MA"/>
    <s v="Salem"/>
    <s v="Boston"/>
    <n v="3804652"/>
  </r>
  <r>
    <s v="Karpel Solutions"/>
    <n v="38"/>
    <x v="15"/>
    <s v="MO"/>
    <s v="St. Louis"/>
    <s v="St. Louis MO-IL"/>
    <n v="6390395"/>
  </r>
  <r>
    <s v="Schooley Mitchell"/>
    <n v="11"/>
    <x v="24"/>
    <s v="OH"/>
    <s v="Maineville"/>
    <s v="Cincinnati"/>
    <n v="2168381"/>
  </r>
  <r>
    <s v="858 Graphics"/>
    <n v="15"/>
    <x v="0"/>
    <s v="CA"/>
    <s v="San Diego"/>
    <s v="San Diego"/>
    <n v="2092532"/>
  </r>
  <r>
    <s v="Pro Food Systems"/>
    <n v="82"/>
    <x v="15"/>
    <s v="MO"/>
    <s v="Holts Summit"/>
    <s v="Jefferson City MO"/>
    <n v="36015095"/>
  </r>
  <r>
    <s v="BrightFields"/>
    <n v="38"/>
    <x v="38"/>
    <s v="DE"/>
    <s v="Wilmington"/>
    <s v="Philadelphia"/>
    <n v="7246000"/>
  </r>
  <r>
    <s v="Cali Bamboo"/>
    <n v="40"/>
    <x v="0"/>
    <s v="CA"/>
    <s v="San Diego"/>
    <s v="San Diego"/>
    <n v="22464525"/>
  </r>
  <r>
    <s v="Buckeye Home Health Care"/>
    <n v="190"/>
    <x v="24"/>
    <s v="OH"/>
    <s v="Dayton"/>
    <s v="Dayton OH"/>
    <n v="9015850"/>
  </r>
  <r>
    <s v="Genesis-ATC"/>
    <n v="239"/>
    <x v="12"/>
    <s v="TX"/>
    <s v="San Antonio"/>
    <s v="San Antonio TX"/>
    <n v="951065127"/>
  </r>
  <r>
    <s v="Link-Systems International"/>
    <n v="140"/>
    <x v="9"/>
    <s v="FL"/>
    <s v="Tampa"/>
    <s v="Tampa"/>
    <n v="8829384"/>
  </r>
  <r>
    <s v="Hayes Software Systems"/>
    <n v="25"/>
    <x v="12"/>
    <s v="TX"/>
    <s v="Austin"/>
    <s v="Austin"/>
    <n v="4703040"/>
  </r>
  <r>
    <s v="Faye Business Systems Group"/>
    <n v="19"/>
    <x v="0"/>
    <s v="CA"/>
    <s v="Woodland Hills"/>
    <s v="Los Angeles"/>
    <n v="2675815"/>
  </r>
  <r>
    <s v="Emergent Professional Resources"/>
    <n v="46"/>
    <x v="12"/>
    <s v="TX"/>
    <s v="Houston"/>
    <s v="Houston"/>
    <n v="5735943"/>
  </r>
  <r>
    <s v="DaySmart Software"/>
    <n v="40"/>
    <x v="18"/>
    <s v="MI"/>
    <s v="Wixom"/>
    <s v="Detroit"/>
    <n v="6670286"/>
  </r>
  <r>
    <s v="Morgan-White Group"/>
    <n v="190"/>
    <x v="37"/>
    <s v="MS"/>
    <s v="Jackson"/>
    <s v="Jackson MS"/>
    <n v="109447768"/>
  </r>
  <r>
    <s v="Navel Technologies"/>
    <n v="60"/>
    <x v="18"/>
    <s v="MI"/>
    <s v="Wixom"/>
    <s v="Detroit"/>
    <n v="6236458"/>
  </r>
  <r>
    <s v="Consolidated Asset Recovery Systems"/>
    <n v="42"/>
    <x v="6"/>
    <s v="NC"/>
    <s v="Raleigh"/>
    <s v="Raleigh-Cary NC"/>
    <n v="15014369"/>
  </r>
  <r>
    <s v="Summa Technologies"/>
    <n v="162"/>
    <x v="13"/>
    <s v="PA"/>
    <s v="Pittsburgh"/>
    <s v="Pittsburgh PA"/>
    <n v="26098590"/>
  </r>
  <r>
    <s v="BlueToad"/>
    <n v="29"/>
    <x v="9"/>
    <s v="FL"/>
    <s v="Orlando"/>
    <s v="Orlando FL"/>
    <n v="4793739"/>
  </r>
  <r>
    <s v="Home Care Assistance"/>
    <n v="1218"/>
    <x v="0"/>
    <s v="CA"/>
    <s v="Palo Alto"/>
    <s v="San Jose"/>
    <n v="77497271"/>
  </r>
  <r>
    <s v="Nightlight Pediatric Urgent Care"/>
    <n v="34"/>
    <x v="12"/>
    <s v="TX"/>
    <s v="Sugar Land"/>
    <s v="Houston"/>
    <n v="3484346"/>
  </r>
  <r>
    <s v="Solectria Renewables"/>
    <n v="194"/>
    <x v="2"/>
    <s v="MA"/>
    <s v="Lawrence"/>
    <s v="Boston"/>
    <n v="61121303"/>
  </r>
  <r>
    <s v="Hightowers Petroleum"/>
    <n v="35"/>
    <x v="24"/>
    <s v="OH"/>
    <s v="Middletown"/>
    <s v="Cincinnati"/>
    <n v="308022533"/>
  </r>
  <r>
    <s v="SWC Technology Partners"/>
    <n v="146"/>
    <x v="25"/>
    <s v="IL"/>
    <s v="Oak Brook"/>
    <s v="Chicago"/>
    <n v="25718203"/>
  </r>
  <r>
    <s v="Fortis Riders"/>
    <n v="11"/>
    <x v="31"/>
    <s v="SC"/>
    <s v="Greenville"/>
    <s v="Greenville-Mauldin-Easley SC"/>
    <n v="7939818"/>
  </r>
  <r>
    <s v="Emerald Data Solutions"/>
    <n v="20"/>
    <x v="32"/>
    <s v="GA"/>
    <s v="Marietta"/>
    <s v="Atlanta"/>
    <n v="5307589"/>
  </r>
  <r>
    <s v="Thorson Baker + Associates"/>
    <n v="131"/>
    <x v="24"/>
    <s v="OH"/>
    <s v="Richfield"/>
    <s v="Akron OH"/>
    <n v="15955422"/>
  </r>
  <r>
    <s v="Pariveda Solutions"/>
    <n v="315"/>
    <x v="12"/>
    <s v="TX"/>
    <s v="Dallas"/>
    <s v="Dallas"/>
    <n v="57653000"/>
  </r>
  <r>
    <s v="Helton &amp; Co."/>
    <n v="12"/>
    <x v="4"/>
    <s v="AZ"/>
    <s v="Mesa"/>
    <s v="Phoenix"/>
    <n v="2886557"/>
  </r>
  <r>
    <s v="Canteen Service Co. of Owensboro"/>
    <n v="600"/>
    <x v="33"/>
    <s v="KY"/>
    <s v="Owensboro"/>
    <s v="Owensboro KY"/>
    <n v="55937000"/>
  </r>
  <r>
    <s v="UDT"/>
    <n v="136"/>
    <x v="9"/>
    <s v="FL"/>
    <s v="Doral"/>
    <s v="Miami"/>
    <n v="106681491"/>
  </r>
  <r>
    <s v="Krueger Communications"/>
    <n v="15"/>
    <x v="19"/>
    <s v="WI"/>
    <s v="Elm Grove"/>
    <s v="Milwaukee-Waukesha-West Allis WI"/>
    <n v="3043737"/>
  </r>
  <r>
    <s v="Cloud 9 Living"/>
    <n v="13"/>
    <x v="7"/>
    <s v="CO"/>
    <s v="Boulder"/>
    <s v="Boulder CO"/>
    <n v="6266090"/>
  </r>
  <r>
    <s v="Kaygen"/>
    <n v="51"/>
    <x v="0"/>
    <s v="CA"/>
    <s v="Irvine"/>
    <s v="Los Angeles"/>
    <n v="10944846"/>
  </r>
  <r>
    <s v="XML Financial Group"/>
    <n v="16"/>
    <x v="21"/>
    <s v="MD"/>
    <s v="Rockville"/>
    <s v="Washington DC"/>
    <n v="3764000"/>
  </r>
  <r>
    <s v="WideOrbit"/>
    <n v="364"/>
    <x v="0"/>
    <s v="CA"/>
    <s v="San Francisco"/>
    <s v="San Francisco"/>
    <n v="73781250"/>
  </r>
  <r>
    <s v="Endevis"/>
    <n v="36"/>
    <x v="24"/>
    <s v="OH"/>
    <s v="Toledo"/>
    <s v="Toledo OH"/>
    <n v="7373943"/>
  </r>
  <r>
    <s v="H&amp;H Shooting Sports Complex"/>
    <n v="117"/>
    <x v="23"/>
    <s v="OK"/>
    <s v="Oklahoma City"/>
    <s v="Oklahoma City OK"/>
    <n v="25248079"/>
  </r>
  <r>
    <s v="Gimmal"/>
    <n v="136"/>
    <x v="12"/>
    <s v="TX"/>
    <s v="Houston"/>
    <s v="Houston"/>
    <n v="25062976"/>
  </r>
  <r>
    <s v="Sun Coast Resources"/>
    <n v="1668"/>
    <x v="12"/>
    <s v="TX"/>
    <s v="Houston"/>
    <s v="Houston"/>
    <n v="1868964476"/>
  </r>
  <r>
    <s v="P2 Solutions Group"/>
    <n v="69"/>
    <x v="29"/>
    <s v="WA"/>
    <s v="Seattle"/>
    <s v="Seattle"/>
    <n v="8463385"/>
  </r>
  <r>
    <s v="Viscira"/>
    <n v="77"/>
    <x v="0"/>
    <s v="CA"/>
    <s v="San Francisco"/>
    <s v="San Francisco"/>
    <n v="10230009"/>
  </r>
  <r>
    <s v="Russell Cellular"/>
    <n v="650"/>
    <x v="15"/>
    <s v="MO"/>
    <s v="Battlefield"/>
    <s v="Springfield MO"/>
    <n v="105984490"/>
  </r>
  <r>
    <s v="Healthcare Solutions Team"/>
    <n v="9"/>
    <x v="25"/>
    <s v="IL"/>
    <s v="Lombard"/>
    <s v="Chicago"/>
    <n v="20058395"/>
  </r>
  <r>
    <s v="Telx"/>
    <n v="353"/>
    <x v="17"/>
    <s v="NY"/>
    <s v="New York"/>
    <s v="New York City"/>
    <n v="256675000"/>
  </r>
  <r>
    <s v="Corner Alliance"/>
    <n v="21"/>
    <x v="27"/>
    <s v="DC"/>
    <s v="Washington"/>
    <s v="Washington DC"/>
    <n v="4010240"/>
  </r>
  <r>
    <s v="Connolly"/>
    <n v="1179"/>
    <x v="43"/>
    <s v="CT"/>
    <s v="Wilton"/>
    <s v="Bridgeport-Stamford-Norwalk CT"/>
    <n v="319399000"/>
  </r>
  <r>
    <s v="Paradowski"/>
    <n v="32"/>
    <x v="15"/>
    <s v="MO"/>
    <s v="St. Louis"/>
    <s v="St. Louis MO-IL"/>
    <n v="12249216"/>
  </r>
  <r>
    <s v="Golden Link"/>
    <n v="14"/>
    <x v="17"/>
    <s v="NY"/>
    <s v="Washingtonville"/>
    <s v="Poughkeepsie-Newburgh-Middletown NY"/>
    <n v="15779948"/>
  </r>
  <r>
    <s v="Computerized Facility Integration"/>
    <n v="131"/>
    <x v="18"/>
    <s v="MI"/>
    <s v="Southfield"/>
    <s v="Detroit"/>
    <n v="27934151"/>
  </r>
  <r>
    <s v="KMS Technology"/>
    <n v="462"/>
    <x v="32"/>
    <s v="GA"/>
    <s v="Atlanta"/>
    <s v="Atlanta"/>
    <n v="12752590"/>
  </r>
  <r>
    <s v="Pizza Factory"/>
    <n v="11"/>
    <x v="0"/>
    <s v="CA"/>
    <s v="Oakhurst"/>
    <s v="Madera CA"/>
    <n v="2900840"/>
  </r>
  <r>
    <s v="The Remi Group"/>
    <n v="98"/>
    <x v="6"/>
    <s v="NC"/>
    <s v="Charlotte"/>
    <s v="Charlotte"/>
    <n v="56923729"/>
  </r>
  <r>
    <s v="The American Eagle Mortgage"/>
    <n v="138"/>
    <x v="24"/>
    <s v="OH"/>
    <s v="Lorain"/>
    <s v="Cleveland"/>
    <n v="17774301"/>
  </r>
  <r>
    <s v="Utopia"/>
    <n v="251"/>
    <x v="25"/>
    <s v="IL"/>
    <s v="Mundelein"/>
    <s v="Chicago"/>
    <n v="22681949"/>
  </r>
  <r>
    <s v="G&amp;A Partners"/>
    <n v="120"/>
    <x v="12"/>
    <s v="TX"/>
    <s v="Houston"/>
    <s v="Houston"/>
    <n v="805736000"/>
  </r>
  <r>
    <s v="Momentum Physical Therapy &amp; Sports Rehab"/>
    <n v="85"/>
    <x v="12"/>
    <s v="TX"/>
    <s v="San Antonio"/>
    <s v="San Antonio TX"/>
    <n v="6628242"/>
  </r>
  <r>
    <s v="Exos"/>
    <n v="355"/>
    <x v="4"/>
    <s v="AZ"/>
    <s v="Phoenix"/>
    <s v="Phoenix"/>
    <n v="35184000"/>
  </r>
  <r>
    <s v="StaffSource"/>
    <n v="425"/>
    <x v="42"/>
    <s v="TN"/>
    <s v="Knoxville"/>
    <s v="Knoxville TN"/>
    <n v="4574981"/>
  </r>
  <r>
    <s v="Hycomp"/>
    <n v="56"/>
    <x v="28"/>
    <s v="UT"/>
    <s v="Hyde Park"/>
    <s v="Logan UT-ID"/>
    <n v="5740889"/>
  </r>
  <r>
    <s v="Advanced Flow Engineering"/>
    <n v="132"/>
    <x v="0"/>
    <s v="CA"/>
    <s v="Corona"/>
    <s v="Riverside-San Bernardino-Ontario CA"/>
    <n v="22207482"/>
  </r>
  <r>
    <s v="Yavapai Plumbing &amp; Heating"/>
    <n v="25"/>
    <x v="4"/>
    <s v="AZ"/>
    <s v="Prescott Valley"/>
    <s v="Prescott AZ"/>
    <n v="2846621"/>
  </r>
  <r>
    <s v="Pantano Power Equipment"/>
    <n v="8"/>
    <x v="16"/>
    <s v="NJ"/>
    <s v="Manalapan"/>
    <s v="New York City"/>
    <n v="15703792"/>
  </r>
  <r>
    <s v="MIRACORP"/>
    <n v="122"/>
    <x v="4"/>
    <s v="AZ"/>
    <s v="Mesa"/>
    <s v="Phoenix"/>
    <n v="7071494"/>
  </r>
  <r>
    <s v="Intellicure"/>
    <n v="18"/>
    <x v="12"/>
    <s v="TX"/>
    <s v="The Woodlands"/>
    <s v="Houston"/>
    <n v="2314542"/>
  </r>
  <r>
    <s v="DRT Strategies"/>
    <n v="105"/>
    <x v="1"/>
    <s v="VA"/>
    <s v="Arlington"/>
    <s v="Washington DC"/>
    <n v="21843842"/>
  </r>
  <r>
    <s v="Bell Media"/>
    <n v="19"/>
    <x v="11"/>
    <s v="AL"/>
    <s v="Montgomery"/>
    <s v="Montgomery AL"/>
    <n v="3012000"/>
  </r>
  <r>
    <s v="WeLocalize"/>
    <n v="600"/>
    <x v="21"/>
    <s v="MD"/>
    <s v="Frederick"/>
    <s v="Washington DC"/>
    <n v="118337051"/>
  </r>
  <r>
    <s v="Nutricap Labs"/>
    <n v="40"/>
    <x v="17"/>
    <s v="NY"/>
    <s v="Farmingdale"/>
    <s v="New York City"/>
    <n v="32237403"/>
  </r>
  <r>
    <s v="OSD Displays"/>
    <n v="12"/>
    <x v="9"/>
    <s v="FL"/>
    <s v="Orlando"/>
    <s v="Orlando FL"/>
    <n v="17034190"/>
  </r>
  <r>
    <s v="Outsell"/>
    <n v="95"/>
    <x v="36"/>
    <s v="MN"/>
    <s v="Minneapolis"/>
    <s v="Minneapolis"/>
    <n v="15863944"/>
  </r>
  <r>
    <s v="NetLogix"/>
    <n v="11"/>
    <x v="2"/>
    <s v="MA"/>
    <s v="Westfield"/>
    <s v="Springfield MA"/>
    <n v="2041521"/>
  </r>
  <r>
    <s v="Orasi Software"/>
    <n v="270"/>
    <x v="32"/>
    <s v="GA"/>
    <s v="Kennesaw"/>
    <s v="Atlanta"/>
    <n v="70148434"/>
  </r>
  <r>
    <s v="HireStrategy"/>
    <n v="427"/>
    <x v="1"/>
    <s v="VA"/>
    <s v="Reston"/>
    <s v="Washington DC"/>
    <n v="28590237"/>
  </r>
  <r>
    <s v="RDS Solutions"/>
    <n v="15"/>
    <x v="16"/>
    <s v="NJ"/>
    <s v="Clinton"/>
    <s v="New York City"/>
    <n v="3969000"/>
  </r>
  <r>
    <s v="Artur Express"/>
    <n v="69"/>
    <x v="15"/>
    <s v="MO"/>
    <s v="St. Louis"/>
    <s v="St. Louis MO-IL"/>
    <n v="80437552"/>
  </r>
  <r>
    <s v="CQ Fluency"/>
    <n v="16"/>
    <x v="16"/>
    <s v="NJ"/>
    <s v="Hackensack"/>
    <s v="New York City"/>
    <n v="4661593"/>
  </r>
  <r>
    <s v="SYNERGY HomeCare"/>
    <n v="23"/>
    <x v="4"/>
    <s v="AZ"/>
    <s v="Gilbert"/>
    <s v="Phoenix"/>
    <n v="75932963"/>
  </r>
  <r>
    <s v="RVM"/>
    <n v="158"/>
    <x v="17"/>
    <s v="NY"/>
    <s v="New York"/>
    <s v="New York City"/>
    <n v="27139044"/>
  </r>
  <r>
    <s v="W2O Group"/>
    <n v="397"/>
    <x v="0"/>
    <s v="CA"/>
    <s v="San Francisco"/>
    <s v="San Francisco"/>
    <n v="89099333"/>
  </r>
  <r>
    <s v="SyllogisTeks"/>
    <n v="157"/>
    <x v="15"/>
    <s v="MO"/>
    <s v="Chesterfield"/>
    <s v="St. Louis MO-IL"/>
    <n v="19583361"/>
  </r>
  <r>
    <s v="Power Home Remodeling Group"/>
    <n v="1350"/>
    <x v="13"/>
    <s v="PA"/>
    <s v="Chester"/>
    <s v="Philadelphia"/>
    <n v="242582000"/>
  </r>
  <r>
    <s v="Cox Manufacturing"/>
    <n v="117"/>
    <x v="12"/>
    <s v="TX"/>
    <s v="San Antonio"/>
    <s v="San Antonio TX"/>
    <n v="13169676"/>
  </r>
  <r>
    <s v="Intueor Consulting"/>
    <n v="30"/>
    <x v="0"/>
    <s v="CA"/>
    <s v="Irvine"/>
    <s v="Los Angeles"/>
    <n v="7965080"/>
  </r>
  <r>
    <s v="Metasys Technologies"/>
    <n v="387"/>
    <x v="32"/>
    <s v="GA"/>
    <s v="Duluth"/>
    <s v="Atlanta"/>
    <n v="30434345"/>
  </r>
  <r>
    <s v="Pinnacle Promotions"/>
    <n v="88"/>
    <x v="32"/>
    <s v="GA"/>
    <s v="Norcross"/>
    <s v="Atlanta"/>
    <n v="24480506"/>
  </r>
  <r>
    <s v="Component Supply"/>
    <n v="6"/>
    <x v="33"/>
    <s v="KY"/>
    <s v="Louisville"/>
    <s v="Louisville/Jefferson KY-IN"/>
    <n v="2167796"/>
  </r>
  <r>
    <s v="AcrobatAnt"/>
    <n v="30"/>
    <x v="23"/>
    <s v="OK"/>
    <s v="Tulsa"/>
    <s v="Tulsa OK"/>
    <n v="6814259"/>
  </r>
  <r>
    <s v="R &amp; D Industries"/>
    <n v="40"/>
    <x v="22"/>
    <s v="IA"/>
    <s v="Milford"/>
    <s v="Spencer IA"/>
    <n v="4607737"/>
  </r>
  <r>
    <s v="ITS Partners"/>
    <n v="75"/>
    <x v="18"/>
    <s v="MI"/>
    <s v="Grand Rapids"/>
    <s v="Grand Rapids-Wyoming MI"/>
    <n v="26152426"/>
  </r>
  <r>
    <s v="BalancePoint"/>
    <n v="1577"/>
    <x v="15"/>
    <s v="MO"/>
    <s v="Kansas City"/>
    <s v="Kansas City MO-KS"/>
    <n v="18223894"/>
  </r>
  <r>
    <s v="E.E. Ward Moving &amp; Storage"/>
    <n v="24"/>
    <x v="24"/>
    <s v="OH"/>
    <s v="Columbus"/>
    <s v="Columbus OH"/>
    <n v="4898145"/>
  </r>
  <r>
    <s v="Nor-Son"/>
    <n v="160"/>
    <x v="36"/>
    <s v="MN"/>
    <s v="Baxter"/>
    <s v="Brainerd MN"/>
    <n v="82335000"/>
  </r>
  <r>
    <s v="c3/consulting"/>
    <n v="92"/>
    <x v="42"/>
    <s v="TN"/>
    <s v="Nashville"/>
    <s v="Nashville"/>
    <n v="15845547"/>
  </r>
  <r>
    <s v="Smartware Group"/>
    <n v="27"/>
    <x v="34"/>
    <s v="NH"/>
    <s v="Center Harbor"/>
    <s v="Laconia NH"/>
    <n v="3459800"/>
  </r>
  <r>
    <s v="Automatic Payroll Systems"/>
    <n v="38"/>
    <x v="20"/>
    <s v="LA"/>
    <s v="Shreveport"/>
    <s v="Shreveport-Bossier City LA"/>
    <n v="3980672"/>
  </r>
  <r>
    <s v="Synergy Consortium Services"/>
    <n v="3"/>
    <x v="19"/>
    <s v="WI"/>
    <s v="Madison"/>
    <s v="Madison WI"/>
    <n v="13037348"/>
  </r>
  <r>
    <s v="Evans &amp; Chambers Technology"/>
    <n v="17"/>
    <x v="1"/>
    <s v="VA"/>
    <s v="Vienna"/>
    <s v="Washington DC"/>
    <n v="2040000"/>
  </r>
  <r>
    <s v="MEJansen Development Company"/>
    <n v="120"/>
    <x v="7"/>
    <s v="CO"/>
    <s v="Pueblo"/>
    <s v="Pueblo CO"/>
    <n v="6062834"/>
  </r>
  <r>
    <s v="Quality Companies USA"/>
    <n v="1200"/>
    <x v="20"/>
    <s v="LA"/>
    <s v="Youngsville"/>
    <s v="New Iberia LA"/>
    <n v="98531901"/>
  </r>
  <r>
    <s v="IQMS"/>
    <n v="173"/>
    <x v="0"/>
    <s v="CA"/>
    <s v="Paso Robles"/>
    <s v="San Luis Obispo-Paso Robles CA"/>
    <n v="32225581"/>
  </r>
  <r>
    <s v="eSquared Communication Consulting"/>
    <n v="55"/>
    <x v="4"/>
    <s v="AZ"/>
    <s v="Tempe"/>
    <s v="Phoenix"/>
    <n v="6602625"/>
  </r>
  <r>
    <s v="Primary Services"/>
    <n v="50"/>
    <x v="12"/>
    <s v="TX"/>
    <s v="Houston"/>
    <s v="Houston"/>
    <n v="47647574"/>
  </r>
  <r>
    <s v="StarTech.com"/>
    <n v="282"/>
    <x v="24"/>
    <s v="OH"/>
    <s v="Lockbourne"/>
    <s v="Columbus OH"/>
    <n v="81797736"/>
  </r>
  <r>
    <s v="Warehouse of Fixtures"/>
    <n v="20"/>
    <x v="15"/>
    <s v="MO"/>
    <s v="St. Louis"/>
    <s v="St. Louis MO-IL"/>
    <n v="4021070"/>
  </r>
  <r>
    <s v="LogiGear"/>
    <n v="900"/>
    <x v="0"/>
    <s v="CA"/>
    <s v="Foster City"/>
    <s v="San Francisco"/>
    <n v="15157831"/>
  </r>
  <r>
    <s v="Vorsight"/>
    <n v="41"/>
    <x v="1"/>
    <s v="VA"/>
    <s v="Arlington"/>
    <s v="Washington DC"/>
    <n v="4475986"/>
  </r>
  <r>
    <s v="Bizmatics"/>
    <n v="150"/>
    <x v="0"/>
    <s v="CA"/>
    <s v="San Jose"/>
    <s v="San Jose"/>
    <n v="5975271"/>
  </r>
  <r>
    <s v="Reborn Cabinets"/>
    <n v="144"/>
    <x v="0"/>
    <s v="CA"/>
    <s v="Anaheim"/>
    <s v="Los Angeles"/>
    <n v="16691147"/>
  </r>
  <r>
    <s v="Location3 Media"/>
    <n v="80"/>
    <x v="7"/>
    <s v="CO"/>
    <s v="Denver"/>
    <s v="Denver"/>
    <n v="33877133"/>
  </r>
  <r>
    <s v="Decipher"/>
    <n v="140"/>
    <x v="0"/>
    <s v="CA"/>
    <s v="Fresno"/>
    <s v="Fresno CA"/>
    <n v="25437446"/>
  </r>
  <r>
    <s v="Sixto Packaging"/>
    <n v="15"/>
    <x v="9"/>
    <s v="FL"/>
    <s v="Miami"/>
    <s v="Miami"/>
    <n v="5070388"/>
  </r>
  <r>
    <s v="Construction Results Corporation"/>
    <n v="25"/>
    <x v="36"/>
    <s v="MN"/>
    <s v="Plymouth"/>
    <s v="Minneapolis"/>
    <n v="12592100"/>
  </r>
  <r>
    <s v="Veredus"/>
    <n v="989"/>
    <x v="9"/>
    <s v="FL"/>
    <s v="Tampa"/>
    <s v="Tampa"/>
    <n v="83551469"/>
  </r>
  <r>
    <s v="Infintech"/>
    <n v="27"/>
    <x v="24"/>
    <s v="OH"/>
    <s v="Cincinnati"/>
    <s v="Cincinnati"/>
    <n v="6011782"/>
  </r>
  <r>
    <s v="Language Training Center"/>
    <n v="22"/>
    <x v="14"/>
    <s v="IN"/>
    <s v="Indianapolis"/>
    <s v="Indianapolis IN"/>
    <n v="4223265"/>
  </r>
  <r>
    <s v="Wilen"/>
    <n v="65"/>
    <x v="17"/>
    <s v="NY"/>
    <s v="Farmingdale"/>
    <s v="New York City"/>
    <n v="50104000"/>
  </r>
  <r>
    <s v="Glassman Wealth Services"/>
    <n v="9"/>
    <x v="1"/>
    <s v="VA"/>
    <s v="McLean"/>
    <s v="Washington DC"/>
    <n v="3256592"/>
  </r>
  <r>
    <s v="Fiberlay"/>
    <n v="56"/>
    <x v="29"/>
    <s v="WA"/>
    <s v="Seattle"/>
    <s v="Seattle"/>
    <n v="23336348"/>
  </r>
  <r>
    <s v="S.A. Trucking"/>
    <n v="30"/>
    <x v="16"/>
    <s v="NJ"/>
    <s v="North Bergen"/>
    <s v="New York City"/>
    <n v="4076182"/>
  </r>
  <r>
    <s v="Vcorp Services"/>
    <n v="20"/>
    <x v="17"/>
    <s v="NY"/>
    <s v="Monsey"/>
    <s v="New York City"/>
    <n v="7717685"/>
  </r>
  <r>
    <s v="Teoco"/>
    <n v="644"/>
    <x v="1"/>
    <s v="VA"/>
    <s v="Fairfax"/>
    <s v="Washington DC"/>
    <n v="122538000"/>
  </r>
  <r>
    <s v="eTek IT Services"/>
    <n v="25"/>
    <x v="25"/>
    <s v="IL"/>
    <s v="Schaumburg"/>
    <s v="Chicago"/>
    <n v="3772264"/>
  </r>
  <r>
    <s v="Advanced Office Products"/>
    <n v="12"/>
    <x v="20"/>
    <s v="LA"/>
    <s v="Lake Charles"/>
    <s v="Lake Charles LA"/>
    <n v="3198000"/>
  </r>
  <r>
    <s v="NTC Mazzuca Contracting"/>
    <n v="34"/>
    <x v="21"/>
    <s v="MD"/>
    <s v="Annapolis Junction"/>
    <s v="Baltimore"/>
    <n v="37039801"/>
  </r>
  <r>
    <s v="Anatomy Supply Partners"/>
    <n v="22"/>
    <x v="32"/>
    <s v="GA"/>
    <s v="Atlanta"/>
    <s v="Atlanta"/>
    <n v="16465794"/>
  </r>
  <r>
    <s v="E GEn Solutions"/>
    <n v="109"/>
    <x v="25"/>
    <s v="IL"/>
    <s v="Naperville"/>
    <s v="Chicago"/>
    <n v="10429005"/>
  </r>
  <r>
    <s v="BLUE Microphones"/>
    <n v="40"/>
    <x v="0"/>
    <s v="CA"/>
    <s v="Westlake Village"/>
    <s v="Los Angeles"/>
    <n v="25123000"/>
  </r>
  <r>
    <s v="CRI (Omaha NE)"/>
    <n v="114"/>
    <x v="40"/>
    <s v="NE"/>
    <s v="Omaha"/>
    <s v="Omaha-Council Bluffs NE-IA"/>
    <n v="22290996"/>
  </r>
  <r>
    <s v="Gorilla Capital"/>
    <n v="35"/>
    <x v="5"/>
    <s v="OR"/>
    <s v="Eugene"/>
    <s v="Roseburg OR"/>
    <n v="70547979"/>
  </r>
  <r>
    <s v="LaunchSquad"/>
    <n v="96"/>
    <x v="0"/>
    <s v="CA"/>
    <s v="San Francisco"/>
    <s v="San Francisco"/>
    <n v="11341307"/>
  </r>
  <r>
    <s v="M Force Staffing"/>
    <n v="20"/>
    <x v="42"/>
    <s v="TN"/>
    <s v="Knoxville"/>
    <s v="Knoxville TN"/>
    <n v="8260233"/>
  </r>
  <r>
    <s v="Blue Vase Marketing"/>
    <n v="121"/>
    <x v="2"/>
    <s v="MA"/>
    <s v="Beverly"/>
    <s v="Boston"/>
    <n v="10891277"/>
  </r>
  <r>
    <s v="Medix"/>
    <n v="237"/>
    <x v="25"/>
    <s v="IL"/>
    <s v="Lombard"/>
    <s v="Chicago"/>
    <n v="87075653"/>
  </r>
  <r>
    <s v="East Coast Seafood"/>
    <n v="450"/>
    <x v="2"/>
    <s v="MA"/>
    <s v="Topsfield"/>
    <s v="Boston"/>
    <n v="275975262"/>
  </r>
  <r>
    <s v="EDTS"/>
    <n v="51"/>
    <x v="32"/>
    <s v="GA"/>
    <s v="Augusta"/>
    <s v="Augusta-Richmond GA-SC"/>
    <n v="7412606"/>
  </r>
  <r>
    <s v="Netelligent"/>
    <n v="77"/>
    <x v="15"/>
    <s v="MO"/>
    <s v="Chesterfield"/>
    <s v="St. Louis MO-IL"/>
    <n v="36807000"/>
  </r>
  <r>
    <s v="Inter Technologies"/>
    <n v="79"/>
    <x v="14"/>
    <s v="IN"/>
    <s v="South Bend"/>
    <s v="South Bend-Mishawaka IN-MI"/>
    <n v="15456586"/>
  </r>
  <r>
    <s v="Earl &amp; Brown"/>
    <n v="36"/>
    <x v="5"/>
    <s v="OR"/>
    <s v="Beaverton"/>
    <s v="Portland OR"/>
    <n v="66268360"/>
  </r>
  <r>
    <s v="Emerald A/R Systems"/>
    <n v="43"/>
    <x v="4"/>
    <s v="AZ"/>
    <s v="Phoenix"/>
    <s v="Phoenix"/>
    <n v="2860000"/>
  </r>
  <r>
    <s v="Team Drive-Away"/>
    <n v="19"/>
    <x v="8"/>
    <s v="KS"/>
    <s v="Shawnee"/>
    <s v="Kansas City MO-KS"/>
    <n v="17706661"/>
  </r>
  <r>
    <s v="YOR Health"/>
    <n v="41"/>
    <x v="0"/>
    <s v="CA"/>
    <s v="Irvine"/>
    <s v="Los Angeles"/>
    <n v="30992129"/>
  </r>
  <r>
    <s v="Akavit"/>
    <n v="21"/>
    <x v="7"/>
    <s v="CO"/>
    <s v="Denver"/>
    <s v="Denver"/>
    <n v="2240000"/>
  </r>
  <r>
    <s v="Divisions Maintenance Group"/>
    <n v="126"/>
    <x v="33"/>
    <s v="KY"/>
    <s v="Newport"/>
    <s v="Cincinnati"/>
    <n v="118438044"/>
  </r>
  <r>
    <s v="Nathan Sports"/>
    <n v="89"/>
    <x v="13"/>
    <s v="PA"/>
    <s v="Sharon Hill"/>
    <s v="Philadelphia"/>
    <n v="23244000"/>
  </r>
  <r>
    <s v="Integrated Payroll Services"/>
    <n v="21"/>
    <x v="15"/>
    <s v="MO"/>
    <s v="St. Louis"/>
    <s v="St. Louis MO-IL"/>
    <n v="3208402"/>
  </r>
  <r>
    <s v="American Global Logistics"/>
    <n v="53"/>
    <x v="32"/>
    <s v="GA"/>
    <s v="Atlanta"/>
    <s v="Atlanta"/>
    <n v="200134000"/>
  </r>
  <r>
    <s v="SteelBridge Ventures Consulting"/>
    <n v="12"/>
    <x v="13"/>
    <s v="PA"/>
    <s v="Pittsburgh"/>
    <s v="Pittsburgh PA"/>
    <n v="2918023"/>
  </r>
  <r>
    <s v="All State Express"/>
    <n v="32"/>
    <x v="6"/>
    <s v="NC"/>
    <s v="Kernersville"/>
    <s v="Thomasville-Lexington NC"/>
    <n v="22074000"/>
  </r>
  <r>
    <s v="Morris Hardwick Schneider &amp; LandCastle Title"/>
    <n v="850"/>
    <x v="32"/>
    <s v="GA"/>
    <s v="Atlanta"/>
    <s v="Atlanta"/>
    <n v="74781474"/>
  </r>
  <r>
    <s v="Newton Consulting"/>
    <n v="95"/>
    <x v="13"/>
    <s v="PA"/>
    <s v="Claysville"/>
    <s v="Pittsburgh PA"/>
    <n v="22269815"/>
  </r>
  <r>
    <s v="Usablenet"/>
    <n v="250"/>
    <x v="17"/>
    <s v="NY"/>
    <s v="New York"/>
    <s v="New York City"/>
    <n v="52140320"/>
  </r>
  <r>
    <s v="Plex"/>
    <n v="365"/>
    <x v="18"/>
    <s v="MI"/>
    <s v="Troy"/>
    <s v="Detroit"/>
    <n v="59973000"/>
  </r>
  <r>
    <s v="FlexPrint"/>
    <n v="190"/>
    <x v="4"/>
    <s v="AZ"/>
    <s v="Mesa"/>
    <s v="Phoenix"/>
    <n v="38026000"/>
  </r>
  <r>
    <s v="Heartland Dental"/>
    <n v="5529"/>
    <x v="25"/>
    <s v="IL"/>
    <s v="Effingham"/>
    <s v="Charleston-Mattoon IL"/>
    <n v="672257631"/>
  </r>
  <r>
    <s v="Human Solutions"/>
    <n v="102"/>
    <x v="27"/>
    <s v="DC"/>
    <s v="Washington"/>
    <s v="Washington DC"/>
    <n v="20971625"/>
  </r>
  <r>
    <s v="Technology Finance Partners"/>
    <n v="14"/>
    <x v="0"/>
    <s v="CA"/>
    <s v="San Bruno"/>
    <s v="San Francisco"/>
    <n v="5440707"/>
  </r>
  <r>
    <s v="easyBackgrounds"/>
    <n v="12"/>
    <x v="34"/>
    <s v="NH"/>
    <s v="Newfields"/>
    <s v="Boston"/>
    <n v="2030808"/>
  </r>
  <r>
    <s v="Williams Forrest"/>
    <n v="21"/>
    <x v="13"/>
    <s v="PA"/>
    <s v="Lancaster"/>
    <s v="Lancaster PA"/>
    <n v="2906076"/>
  </r>
  <r>
    <s v="Pillar Technology Group"/>
    <n v="120"/>
    <x v="18"/>
    <s v="MI"/>
    <s v="Brighton"/>
    <s v="Detroit"/>
    <n v="18581239"/>
  </r>
  <r>
    <s v="GTM Plastics"/>
    <n v="75"/>
    <x v="12"/>
    <s v="TX"/>
    <s v="Garland"/>
    <s v="Dallas"/>
    <n v="15798880"/>
  </r>
  <r>
    <s v="Cortech Engineering"/>
    <n v="53"/>
    <x v="0"/>
    <s v="CA"/>
    <s v="Yorba Linda"/>
    <s v="Los Angeles"/>
    <n v="19533751"/>
  </r>
  <r>
    <s v="Synergyst Research Group"/>
    <n v="45"/>
    <x v="12"/>
    <s v="TX"/>
    <s v="San Antonio"/>
    <s v="San Antonio TX"/>
    <n v="4062946"/>
  </r>
  <r>
    <s v="ISNetworld"/>
    <n v="333"/>
    <x v="12"/>
    <s v="TX"/>
    <s v="Dallas"/>
    <s v="Dallas"/>
    <n v="88447803"/>
  </r>
  <r>
    <s v="Applied Marketing Science"/>
    <n v="25"/>
    <x v="2"/>
    <s v="MA"/>
    <s v="Waltham"/>
    <s v="Boston"/>
    <n v="6395785"/>
  </r>
  <r>
    <s v="Smart Destinations"/>
    <n v="33"/>
    <x v="2"/>
    <s v="MA"/>
    <s v="Boston"/>
    <s v="Boston"/>
    <n v="40301598"/>
  </r>
  <r>
    <s v="Initech Global"/>
    <n v="52"/>
    <x v="18"/>
    <s v="MI"/>
    <s v="Grand Rapids"/>
    <s v="Grand Rapids-Wyoming MI"/>
    <n v="5290523"/>
  </r>
  <r>
    <s v="Fine Solutions"/>
    <n v="31"/>
    <x v="29"/>
    <s v="WA"/>
    <s v="Lynnwood"/>
    <s v="Seattle"/>
    <n v="6850403"/>
  </r>
  <r>
    <s v="Hunt Guillot &amp; Associates"/>
    <n v="350"/>
    <x v="20"/>
    <s v="LA"/>
    <s v="Ruston"/>
    <s v="Ruston LA"/>
    <n v="49651827"/>
  </r>
  <r>
    <s v="Suburban Testing Labs"/>
    <n v="45"/>
    <x v="13"/>
    <s v="PA"/>
    <s v="Reading"/>
    <s v="Reading PA"/>
    <n v="3511749"/>
  </r>
  <r>
    <s v="Thunder Tech"/>
    <n v="38"/>
    <x v="24"/>
    <s v="OH"/>
    <s v="Cleveland"/>
    <s v="Cleveland"/>
    <n v="3220974"/>
  </r>
  <r>
    <s v="Tradition Homes"/>
    <n v="15"/>
    <x v="1"/>
    <s v="VA"/>
    <s v="McLean"/>
    <s v="Washington DC"/>
    <n v="14496893"/>
  </r>
  <r>
    <s v="The Starr Conspiracy"/>
    <n v="35"/>
    <x v="12"/>
    <s v="TX"/>
    <s v="Fort Worth"/>
    <s v="Dallas"/>
    <n v="4656510"/>
  </r>
  <r>
    <s v="Sevatec"/>
    <n v="234"/>
    <x v="1"/>
    <s v="VA"/>
    <s v="Fairfax"/>
    <s v="Washington DC"/>
    <n v="38469250"/>
  </r>
  <r>
    <s v="Barzilay Development"/>
    <n v="5"/>
    <x v="13"/>
    <s v="PA"/>
    <s v="Philadelphia"/>
    <s v="Philadelphia"/>
    <n v="2042923"/>
  </r>
  <r>
    <s v="EASi"/>
    <n v="72"/>
    <x v="0"/>
    <s v="CA"/>
    <s v="Pleasanton"/>
    <s v="San Francisco"/>
    <n v="11545276"/>
  </r>
  <r>
    <s v="Best Value Technology"/>
    <n v="98"/>
    <x v="1"/>
    <s v="VA"/>
    <s v="Haymarket"/>
    <s v="Washington DC"/>
    <n v="14498766"/>
  </r>
  <r>
    <s v="Kelton"/>
    <n v="50"/>
    <x v="0"/>
    <s v="CA"/>
    <s v="Culver City"/>
    <s v="Los Angeles"/>
    <n v="19888984"/>
  </r>
  <r>
    <s v="Adesys"/>
    <n v="17"/>
    <x v="19"/>
    <s v="WI"/>
    <s v="Fitchburg"/>
    <s v="Madison WI"/>
    <n v="2363659"/>
  </r>
  <r>
    <s v="GBS Building Supply"/>
    <n v="100"/>
    <x v="31"/>
    <s v="SC"/>
    <s v="Greenville"/>
    <s v="Greenville-Mauldin-Easley SC"/>
    <n v="40457004"/>
  </r>
  <r>
    <s v="GeBBS Healthcare Solutions"/>
    <n v="2700"/>
    <x v="16"/>
    <s v="NJ"/>
    <s v="Englewood Cliffs"/>
    <s v="New York City"/>
    <n v="22758276"/>
  </r>
  <r>
    <s v="TES Engineering"/>
    <n v="41"/>
    <x v="24"/>
    <s v="OH"/>
    <s v="Westlake"/>
    <s v="Cleveland"/>
    <n v="5607313"/>
  </r>
  <r>
    <s v="NorthStar Solutions Group"/>
    <n v="38"/>
    <x v="13"/>
    <s v="PA"/>
    <s v="Reading"/>
    <s v="Reading PA"/>
    <n v="5771039"/>
  </r>
  <r>
    <s v="Best Doctors"/>
    <n v="600"/>
    <x v="2"/>
    <s v="MA"/>
    <s v="Boston"/>
    <s v="Boston"/>
    <n v="179971017"/>
  </r>
  <r>
    <s v="Select Security"/>
    <n v="158"/>
    <x v="13"/>
    <s v="PA"/>
    <s v="Lancaster"/>
    <s v="Lancaster PA"/>
    <n v="12437927"/>
  </r>
  <r>
    <s v="PM Technologies (Atlanta)"/>
    <n v="60"/>
    <x v="32"/>
    <s v="GA"/>
    <s v="Atlanta"/>
    <s v="Atlanta"/>
    <n v="9447028"/>
  </r>
  <r>
    <s v="Small World Vacations"/>
    <n v="7"/>
    <x v="16"/>
    <s v="NJ"/>
    <s v="Township of Washington"/>
    <s v="New York City"/>
    <n v="7556251"/>
  </r>
  <r>
    <s v="CFN Services"/>
    <n v="21"/>
    <x v="1"/>
    <s v="VA"/>
    <s v="Herndon"/>
    <s v="Washington DC"/>
    <n v="21153676"/>
  </r>
  <r>
    <s v="Capacity"/>
    <n v="225"/>
    <x v="16"/>
    <s v="NJ"/>
    <s v="North Brunswick"/>
    <s v="New York City"/>
    <n v="23193485"/>
  </r>
  <r>
    <s v="Stoltenberg Consulting"/>
    <n v="109"/>
    <x v="13"/>
    <s v="PA"/>
    <s v="Bethel Park"/>
    <s v="Pittsburgh PA"/>
    <n v="20036441"/>
  </r>
  <r>
    <s v="CAN Capital"/>
    <n v="435"/>
    <x v="17"/>
    <s v="NY"/>
    <s v="New York"/>
    <s v="New York City"/>
    <n v="215503978"/>
  </r>
  <r>
    <s v="Evolution1"/>
    <n v="300"/>
    <x v="48"/>
    <s v="ND"/>
    <s v="Fargo"/>
    <s v="Fargo ND-MN"/>
    <n v="76165264"/>
  </r>
  <r>
    <s v="VSA Partners"/>
    <n v="299"/>
    <x v="25"/>
    <s v="IL"/>
    <s v="Chicago"/>
    <s v="Chicago"/>
    <n v="74013518"/>
  </r>
  <r>
    <s v="Netvision Resources"/>
    <n v="129"/>
    <x v="1"/>
    <s v="VA"/>
    <s v="Chantilly"/>
    <s v="Washington DC"/>
    <n v="17369807"/>
  </r>
  <r>
    <s v="Image Business Interiors"/>
    <n v="12"/>
    <x v="1"/>
    <s v="VA"/>
    <s v="Virginia Beach"/>
    <s v="Virginia Beach-Norfolk-Newport News VA-NC"/>
    <n v="6179304"/>
  </r>
  <r>
    <s v="PowerPlan"/>
    <n v="250"/>
    <x v="32"/>
    <s v="GA"/>
    <s v="Atlanta"/>
    <s v="Atlanta"/>
    <n v="85818516"/>
  </r>
  <r>
    <s v="Alliance Exposition Services"/>
    <n v="35"/>
    <x v="1"/>
    <s v="VA"/>
    <s v="Sterling"/>
    <s v="Washington DC"/>
    <n v="5622393"/>
  </r>
  <r>
    <s v="Airbiquity"/>
    <n v="95"/>
    <x v="29"/>
    <s v="WA"/>
    <s v="Seattle"/>
    <s v="Seattle"/>
    <n v="27194000"/>
  </r>
  <r>
    <s v="Sunset Transportation"/>
    <n v="68"/>
    <x v="15"/>
    <s v="MO"/>
    <s v="St. Louis"/>
    <s v="St. Louis MO-IL"/>
    <n v="62605000"/>
  </r>
  <r>
    <s v="Swiss Watch International"/>
    <n v="300"/>
    <x v="9"/>
    <s v="FL"/>
    <s v="Hollywood"/>
    <s v="Miami"/>
    <n v="165221237"/>
  </r>
  <r>
    <s v="Smart Tuition"/>
    <n v="78"/>
    <x v="16"/>
    <s v="NJ"/>
    <s v="Woodbridge"/>
    <s v="New York City"/>
    <n v="23876864"/>
  </r>
  <r>
    <s v="Smilebuilderz"/>
    <n v="173"/>
    <x v="13"/>
    <s v="PA"/>
    <s v="Lancaster"/>
    <s v="Lancaster PA"/>
    <n v="17383100"/>
  </r>
  <r>
    <s v="Ruoff Home Mortgage"/>
    <n v="168"/>
    <x v="14"/>
    <s v="IN"/>
    <s v="Fort Wayne"/>
    <s v="Fort Wayne IN"/>
    <n v="17013205"/>
  </r>
  <r>
    <s v="Airsis"/>
    <n v="39"/>
    <x v="0"/>
    <s v="CA"/>
    <s v="San Diego"/>
    <s v="San Diego"/>
    <n v="7202298"/>
  </r>
  <r>
    <s v="Vology"/>
    <n v="191"/>
    <x v="9"/>
    <s v="FL"/>
    <s v="Oldsmar"/>
    <s v="Tampa"/>
    <n v="128294891"/>
  </r>
  <r>
    <s v="Canidium"/>
    <n v="31"/>
    <x v="12"/>
    <s v="TX"/>
    <s v="Houston"/>
    <s v="Houston"/>
    <n v="5457684"/>
  </r>
  <r>
    <s v="W&amp;W Fiberglass Tank"/>
    <n v="86"/>
    <x v="12"/>
    <s v="TX"/>
    <s v="Pampa"/>
    <s v="Amarillo TX"/>
    <n v="17598478"/>
  </r>
  <r>
    <s v="Unidine"/>
    <n v="2196"/>
    <x v="2"/>
    <s v="MA"/>
    <s v="Boston"/>
    <s v="Boston"/>
    <n v="173753904"/>
  </r>
  <r>
    <s v="Novae"/>
    <n v="253"/>
    <x v="14"/>
    <s v="IN"/>
    <s v="Markle"/>
    <s v="Huntington IN"/>
    <n v="57406275"/>
  </r>
  <r>
    <s v="ABS Technology Architects"/>
    <n v="117"/>
    <x v="1"/>
    <s v="VA"/>
    <s v="Virginia Beach"/>
    <s v="Virginia Beach-Norfolk-Newport News VA-NC"/>
    <n v="54934599"/>
  </r>
  <r>
    <s v="Flexible Assembly Systems"/>
    <n v="14"/>
    <x v="0"/>
    <s v="CA"/>
    <s v="San Diego"/>
    <s v="San Diego"/>
    <n v="6585000"/>
  </r>
  <r>
    <s v="Innovative Commercial Environments"/>
    <n v="8"/>
    <x v="0"/>
    <s v="CA"/>
    <s v="San Diego"/>
    <s v="San Diego"/>
    <n v="3814734"/>
  </r>
  <r>
    <s v="Logistics Plus"/>
    <n v="149"/>
    <x v="13"/>
    <s v="PA"/>
    <s v="Erie"/>
    <s v="Erie PA"/>
    <n v="78801243"/>
  </r>
  <r>
    <s v="AmWINS Group"/>
    <n v="2995"/>
    <x v="6"/>
    <s v="NC"/>
    <s v="Charlotte"/>
    <s v="Charlotte"/>
    <n v="622696000"/>
  </r>
  <r>
    <s v="ARGO"/>
    <n v="353"/>
    <x v="12"/>
    <s v="TX"/>
    <s v="Richardson"/>
    <s v="Dallas"/>
    <n v="94666231"/>
  </r>
  <r>
    <s v="FutureNet Group"/>
    <n v="129"/>
    <x v="18"/>
    <s v="MI"/>
    <s v="Detroit"/>
    <s v="Detroit"/>
    <n v="64974170"/>
  </r>
  <r>
    <s v="Floor &amp; Wall"/>
    <n v="13"/>
    <x v="25"/>
    <s v="IL"/>
    <s v="Roselle"/>
    <s v="Chicago"/>
    <n v="8404039"/>
  </r>
  <r>
    <s v="Atomic Object"/>
    <n v="46"/>
    <x v="18"/>
    <s v="MI"/>
    <s v="Grand Rapids"/>
    <s v="Grand Rapids-Wyoming MI"/>
    <n v="7189000"/>
  </r>
  <r>
    <s v="EC Concrete"/>
    <n v="53"/>
    <x v="9"/>
    <s v="FL"/>
    <s v="Jacksonville Beach"/>
    <s v="Jacksonville FL"/>
    <n v="6143085"/>
  </r>
  <r>
    <s v="360IT Partners"/>
    <n v="23"/>
    <x v="1"/>
    <s v="VA"/>
    <s v="Virginia Beach"/>
    <s v="Virginia Beach-Norfolk-Newport News VA-NC"/>
    <n v="2592399"/>
  </r>
  <r>
    <s v="MESH | Integrated Marketing &amp; Advertising"/>
    <n v="11"/>
    <x v="20"/>
    <s v="LA"/>
    <s v="Baton Rouge"/>
    <s v="Baton Rouge LA"/>
    <n v="2052562"/>
  </r>
  <r>
    <s v="Get In Shape Franchise"/>
    <n v="9"/>
    <x v="2"/>
    <s v="MA"/>
    <s v="Needham"/>
    <s v="Boston"/>
    <n v="2423758"/>
  </r>
  <r>
    <s v="SAI Systems"/>
    <n v="255"/>
    <x v="43"/>
    <s v="CT"/>
    <s v="Shelton"/>
    <s v="Bridgeport-Stamford-Norwalk CT"/>
    <n v="13485658"/>
  </r>
  <r>
    <s v="Kremin"/>
    <n v="23"/>
    <x v="18"/>
    <s v="MI"/>
    <s v="Saginaw"/>
    <s v="Saginaw-Saginaw Township North MI"/>
    <n v="2773148"/>
  </r>
  <r>
    <s v="SmartSign.com"/>
    <n v="38"/>
    <x v="17"/>
    <s v="NY"/>
    <s v="Brooklyn"/>
    <s v="New York City"/>
    <n v="29737472"/>
  </r>
  <r>
    <s v="QuoteWizard"/>
    <n v="97"/>
    <x v="29"/>
    <s v="WA"/>
    <s v="Seattle"/>
    <s v="Seattle"/>
    <n v="36199000"/>
  </r>
  <r>
    <s v="Workplace Solutions"/>
    <n v="16"/>
    <x v="1"/>
    <s v="VA"/>
    <s v="Virginia Beach"/>
    <s v="Virginia Beach-Norfolk-Newport News VA-NC"/>
    <n v="2552154"/>
  </r>
  <r>
    <s v="MKD Electric"/>
    <n v="118"/>
    <x v="25"/>
    <s v="IL"/>
    <s v="Elgin"/>
    <s v="Chicago"/>
    <n v="21278700"/>
  </r>
  <r>
    <s v="White Arrow"/>
    <n v="135"/>
    <x v="0"/>
    <s v="CA"/>
    <s v="Commerce"/>
    <s v="Los Angeles"/>
    <n v="64454000"/>
  </r>
  <r>
    <s v="Wizard Studios NY"/>
    <n v="8"/>
    <x v="17"/>
    <s v="NY"/>
    <s v="Brooklyn"/>
    <s v="New York City"/>
    <n v="4442796"/>
  </r>
  <r>
    <s v="Valley Rubber"/>
    <n v="129"/>
    <x v="11"/>
    <s v="AL"/>
    <s v="Falkville"/>
    <s v="Cullman AL"/>
    <n v="18481000"/>
  </r>
  <r>
    <s v="Peloton Advantage"/>
    <n v="57"/>
    <x v="16"/>
    <s v="NJ"/>
    <s v="Parsippany"/>
    <s v="New York City"/>
    <n v="11545789"/>
  </r>
  <r>
    <s v="Educere"/>
    <n v="16"/>
    <x v="13"/>
    <s v="PA"/>
    <s v="Ambler"/>
    <s v="Philadelphia"/>
    <n v="3736214"/>
  </r>
  <r>
    <s v="HDS"/>
    <n v="28"/>
    <x v="13"/>
    <s v="PA"/>
    <s v="Pittsburgh"/>
    <s v="Pittsburgh PA"/>
    <n v="13944315"/>
  </r>
  <r>
    <s v="Enertechnix"/>
    <n v="25"/>
    <x v="29"/>
    <s v="WA"/>
    <s v="Maple Valley"/>
    <s v="Seattle"/>
    <n v="3336942"/>
  </r>
  <r>
    <s v="DW Smith Associates"/>
    <n v="45"/>
    <x v="16"/>
    <s v="NJ"/>
    <s v="Farmingdale"/>
    <s v="New York City"/>
    <n v="5192000"/>
  </r>
  <r>
    <s v="MEC"/>
    <n v="1823"/>
    <x v="19"/>
    <s v="WI"/>
    <s v="Mayville"/>
    <s v="Beaver Dam WI"/>
    <n v="290377330"/>
  </r>
  <r>
    <s v="CivicPlus"/>
    <n v="94"/>
    <x v="8"/>
    <s v="KS"/>
    <s v="Manhattan"/>
    <s v="Manhattan KS"/>
    <n v="18967560"/>
  </r>
  <r>
    <s v="LRA Worldwide"/>
    <n v="144"/>
    <x v="13"/>
    <s v="PA"/>
    <s v="Horsham"/>
    <s v="Philadelphia"/>
    <n v="25671893"/>
  </r>
  <r>
    <s v="The Intersect Group"/>
    <n v="435"/>
    <x v="32"/>
    <s v="GA"/>
    <s v="Atlanta"/>
    <s v="Atlanta"/>
    <n v="50331000"/>
  </r>
  <r>
    <s v="iTech Solutions"/>
    <n v="146"/>
    <x v="43"/>
    <s v="CT"/>
    <s v="Farmington"/>
    <s v="Hartford-West Hartford-East Hartford CT"/>
    <n v="14457912"/>
  </r>
  <r>
    <s v="Rebel Industries"/>
    <n v="13"/>
    <x v="0"/>
    <s v="CA"/>
    <s v="Los Angeles"/>
    <s v="Los Angeles"/>
    <n v="4250000"/>
  </r>
  <r>
    <s v="Floor Mechanics"/>
    <n v="7"/>
    <x v="40"/>
    <s v="NE"/>
    <s v="Omaha"/>
    <s v="Omaha-Council Bluffs NE-IA"/>
    <n v="2794087"/>
  </r>
  <r>
    <s v="Wave Direct"/>
    <n v="4"/>
    <x v="9"/>
    <s v="FL"/>
    <s v="Cape Coral"/>
    <s v="Cape Coral-Fort Myers FL"/>
    <n v="2438098"/>
  </r>
  <r>
    <s v="Outside the Lines"/>
    <n v="38"/>
    <x v="0"/>
    <s v="CA"/>
    <s v="Newport Beach"/>
    <s v="Los Angeles"/>
    <n v="8898951"/>
  </r>
  <r>
    <s v="Access Point"/>
    <n v="35"/>
    <x v="18"/>
    <s v="MI"/>
    <s v="Novi"/>
    <s v="Detroit"/>
    <n v="207859163"/>
  </r>
  <r>
    <s v="BioPharm Systems"/>
    <n v="67"/>
    <x v="0"/>
    <s v="CA"/>
    <s v="San Mateo"/>
    <s v="San Francisco"/>
    <n v="14650073"/>
  </r>
  <r>
    <s v="Xcentric"/>
    <n v="68"/>
    <x v="32"/>
    <s v="GA"/>
    <s v="Alpharetta"/>
    <s v="Atlanta"/>
    <n v="9001439"/>
  </r>
  <r>
    <s v="Dietitians On Demand"/>
    <n v="5"/>
    <x v="1"/>
    <s v="VA"/>
    <s v="Henrico"/>
    <s v="Richmond VA"/>
    <n v="2203865"/>
  </r>
  <r>
    <s v="InRule Technology"/>
    <n v="31"/>
    <x v="25"/>
    <s v="IL"/>
    <s v="Chicago"/>
    <s v="Chicago"/>
    <n v="8206618"/>
  </r>
  <r>
    <s v="King Retail Solutions"/>
    <n v="210"/>
    <x v="5"/>
    <s v="OR"/>
    <s v="Eugene"/>
    <s v="Eugene-Springfield OR"/>
    <n v="29969982"/>
  </r>
  <r>
    <s v="Apparatus"/>
    <n v="163"/>
    <x v="14"/>
    <s v="IN"/>
    <s v="Indianapolis"/>
    <s v="Indianapolis IN"/>
    <n v="24238143"/>
  </r>
  <r>
    <s v="Messinas"/>
    <n v="14"/>
    <x v="16"/>
    <s v="NJ"/>
    <s v="Washington"/>
    <s v="New York City"/>
    <n v="6269335"/>
  </r>
  <r>
    <s v="GaN"/>
    <n v="171"/>
    <x v="11"/>
    <s v="AL"/>
    <s v="Huntsville"/>
    <s v="Huntsville AL"/>
    <n v="19015685"/>
  </r>
  <r>
    <s v="Lamination Depot"/>
    <n v="9"/>
    <x v="0"/>
    <s v="CA"/>
    <s v="Santa Ana"/>
    <s v="Los Angeles"/>
    <n v="3956327"/>
  </r>
  <r>
    <s v="C2C Outdoor"/>
    <n v="10"/>
    <x v="17"/>
    <s v="NY"/>
    <s v="New York"/>
    <s v="New York City"/>
    <n v="39283299"/>
  </r>
  <r>
    <s v="TekLinks"/>
    <n v="200"/>
    <x v="11"/>
    <s v="AL"/>
    <s v="Birmingham"/>
    <s v="Birmingham-Hoover AL"/>
    <n v="100759678"/>
  </r>
  <r>
    <s v="Red Arch Solutions"/>
    <n v="68"/>
    <x v="21"/>
    <s v="MD"/>
    <s v="Columbia"/>
    <s v="Baltimore"/>
    <n v="24531625"/>
  </r>
  <r>
    <s v="FishNet Security"/>
    <n v="700"/>
    <x v="8"/>
    <s v="KS"/>
    <s v="Overland Park"/>
    <s v="Kansas City MO-KS"/>
    <n v="595664000"/>
  </r>
  <r>
    <s v="Actian"/>
    <n v="442"/>
    <x v="0"/>
    <s v="CA"/>
    <s v="Redwood City"/>
    <s v="San Francisco"/>
    <n v="117575000"/>
  </r>
  <r>
    <s v="AKT Enterprises"/>
    <n v="130"/>
    <x v="9"/>
    <s v="FL"/>
    <s v="Orlando"/>
    <s v="Orlando FL"/>
    <n v="13416996"/>
  </r>
  <r>
    <s v="Mankin Media Systems"/>
    <n v="15"/>
    <x v="42"/>
    <s v="TN"/>
    <s v="Franklin"/>
    <s v="Nashville"/>
    <n v="6035517"/>
  </r>
  <r>
    <s v="PSC Group"/>
    <n v="105"/>
    <x v="25"/>
    <s v="IL"/>
    <s v="Schaumburg"/>
    <s v="Chicago"/>
    <n v="19313361"/>
  </r>
  <r>
    <s v="Benjamin Foods"/>
    <n v="64"/>
    <x v="13"/>
    <s v="PA"/>
    <s v="Hatboro"/>
    <s v="Philadelphia"/>
    <n v="61638054"/>
  </r>
  <r>
    <s v="New Ravenna"/>
    <n v="119"/>
    <x v="1"/>
    <s v="VA"/>
    <s v="Exmore"/>
    <m/>
    <n v="10808505"/>
  </r>
  <r>
    <s v="BUMI"/>
    <n v="10"/>
    <x v="17"/>
    <s v="NY"/>
    <s v="New York"/>
    <s v="New York City"/>
    <n v="2662441"/>
  </r>
  <r>
    <s v="Vertical Integration"/>
    <n v="20"/>
    <x v="9"/>
    <s v="FL"/>
    <s v="Tampa"/>
    <s v="Tampa"/>
    <n v="2811417"/>
  </r>
  <r>
    <s v="Farmer Environmental Group"/>
    <n v="41"/>
    <x v="12"/>
    <s v="TX"/>
    <s v="Carrollton"/>
    <s v="Dallas"/>
    <n v="4431680"/>
  </r>
  <r>
    <s v="Oxagile"/>
    <n v="124"/>
    <x v="17"/>
    <s v="NY"/>
    <s v="New York"/>
    <s v="New York City"/>
    <n v="3685000"/>
  </r>
  <r>
    <s v="Stratom"/>
    <n v="23"/>
    <x v="7"/>
    <s v="CO"/>
    <s v="Boulder"/>
    <s v="Boulder CO"/>
    <n v="3178965"/>
  </r>
  <r>
    <s v="FSO Onsite Outsourcing"/>
    <n v="2411"/>
    <x v="17"/>
    <s v="NY"/>
    <s v="New York"/>
    <s v="New York City"/>
    <n v="66249084"/>
  </r>
  <r>
    <s v="Prime Technology Group"/>
    <n v="31"/>
    <x v="13"/>
    <s v="PA"/>
    <s v="King of Prussia"/>
    <s v="Philadelphia"/>
    <n v="10021057"/>
  </r>
  <r>
    <s v="Jackson River"/>
    <n v="25"/>
    <x v="27"/>
    <s v="DC"/>
    <s v="Washington"/>
    <s v="Washington DC"/>
    <n v="3535187"/>
  </r>
  <r>
    <s v="Technology Professionals (Houma LA)"/>
    <n v="11"/>
    <x v="20"/>
    <s v="LA"/>
    <s v="Houma"/>
    <s v="Houma-Bayou Cane-Thibodaux LA"/>
    <n v="2028251"/>
  </r>
  <r>
    <s v="CaseStack"/>
    <n v="167"/>
    <x v="0"/>
    <s v="CA"/>
    <s v="Santa Monica"/>
    <s v="Los Angeles"/>
    <n v="117111000"/>
  </r>
  <r>
    <s v="SafeNet Consulting"/>
    <n v="107"/>
    <x v="36"/>
    <s v="MN"/>
    <s v="Minnetonka"/>
    <s v="Minneapolis"/>
    <n v="16351440"/>
  </r>
  <r>
    <s v="Braxton Science &amp; Technology Group"/>
    <n v="133"/>
    <x v="7"/>
    <s v="CO"/>
    <s v="Colorado Springs"/>
    <s v="Colorado Springs CO"/>
    <n v="26428577"/>
  </r>
  <r>
    <s v="Advantage Media Group"/>
    <n v="18"/>
    <x v="31"/>
    <s v="SC"/>
    <s v="Charleston"/>
    <s v="Charleston-North Charleston SC"/>
    <n v="2998046"/>
  </r>
  <r>
    <s v="Marathon Consulting (Brooklyn NY)"/>
    <n v="27"/>
    <x v="17"/>
    <s v="NY"/>
    <s v="Brooklyn"/>
    <s v="New York City"/>
    <n v="2706370"/>
  </r>
  <r>
    <s v="Stevens Construction"/>
    <n v="14"/>
    <x v="9"/>
    <s v="FL"/>
    <s v="Fort Myers"/>
    <s v="Cape Coral-Fort Myers FL"/>
    <n v="21655118"/>
  </r>
  <r>
    <s v="Tilted Kilt Franchsie Operating"/>
    <n v="131"/>
    <x v="4"/>
    <s v="AZ"/>
    <s v="Tempe"/>
    <s v="Phoenix"/>
    <n v="19640563"/>
  </r>
  <r>
    <s v="Employment Screening Services"/>
    <n v="58"/>
    <x v="11"/>
    <s v="AL"/>
    <s v="Birmingham"/>
    <s v="Birmingham-Hoover AL"/>
    <n v="12393822"/>
  </r>
  <r>
    <s v="U.S. Gas &amp; Electric"/>
    <n v="194"/>
    <x v="9"/>
    <s v="FL"/>
    <s v="Miramar"/>
    <s v="Miami"/>
    <n v="318306313"/>
  </r>
  <r>
    <s v="Paramount Software Solutions"/>
    <n v="125"/>
    <x v="32"/>
    <s v="GA"/>
    <s v="Alpharetta"/>
    <s v="Atlanta"/>
    <n v="14220646"/>
  </r>
  <r>
    <s v="Capstone Information Technologies"/>
    <n v="19"/>
    <x v="17"/>
    <s v="NY"/>
    <s v="Rochester"/>
    <s v="Rochester NY"/>
    <n v="2965583"/>
  </r>
  <r>
    <s v="ServerCentral"/>
    <n v="78"/>
    <x v="25"/>
    <s v="IL"/>
    <s v="Chicago"/>
    <s v="Chicago"/>
    <n v="30597000"/>
  </r>
  <r>
    <s v="Ex-it Technologies"/>
    <n v="9"/>
    <x v="9"/>
    <s v="FL"/>
    <s v="Naples"/>
    <s v="Naples-Marco Island FL"/>
    <n v="3951207"/>
  </r>
  <r>
    <s v="Protingent"/>
    <n v="37"/>
    <x v="29"/>
    <s v="WA"/>
    <s v="Redmond"/>
    <s v="Seattle"/>
    <n v="30411000"/>
  </r>
  <r>
    <s v="Hiller Plumbing Heating &amp; Cooling"/>
    <n v="392"/>
    <x v="42"/>
    <s v="TN"/>
    <s v="Nashville"/>
    <s v="Nashville"/>
    <n v="60879776"/>
  </r>
  <r>
    <s v="Certified Languages International"/>
    <n v="67"/>
    <x v="5"/>
    <s v="OR"/>
    <s v="Portland"/>
    <s v="Portland OR"/>
    <n v="18425689"/>
  </r>
  <r>
    <s v="Material Handling Services"/>
    <n v="369"/>
    <x v="24"/>
    <s v="OH"/>
    <s v="Perrysburg"/>
    <s v="Toledo OH"/>
    <n v="148379000"/>
  </r>
  <r>
    <s v="MorganFranklin Consulting"/>
    <n v="246"/>
    <x v="1"/>
    <s v="VA"/>
    <s v="McLean"/>
    <s v="Washington DC"/>
    <n v="63944320"/>
  </r>
  <r>
    <s v="No-IP"/>
    <n v="14"/>
    <x v="41"/>
    <s v="NV"/>
    <s v="Reno"/>
    <s v="Reno-Sparks NV"/>
    <n v="3536000"/>
  </r>
  <r>
    <s v="Malace Associates"/>
    <n v="1200"/>
    <x v="18"/>
    <s v="MI"/>
    <s v="Troy"/>
    <s v="Detroit"/>
    <n v="29147290"/>
  </r>
  <r>
    <s v="Tinitron"/>
    <n v="21"/>
    <x v="5"/>
    <s v="OR"/>
    <s v="Hillsboro"/>
    <s v="Portland OR"/>
    <n v="5978886"/>
  </r>
  <r>
    <s v="Nexus Systems"/>
    <n v="52"/>
    <x v="1"/>
    <s v="VA"/>
    <s v="Falls Church"/>
    <s v="Washington DC"/>
    <n v="5662290"/>
  </r>
  <r>
    <s v="Health Solutions"/>
    <n v="33"/>
    <x v="22"/>
    <s v="IA"/>
    <s v="Cedar Rapids"/>
    <s v="Cedar Rapids IA"/>
    <n v="2945000"/>
  </r>
  <r>
    <s v="Tiny Tots Therapy"/>
    <n v="48"/>
    <x v="16"/>
    <s v="NJ"/>
    <s v="Scotch Plains"/>
    <s v="New York City"/>
    <n v="3768093"/>
  </r>
  <r>
    <s v="IMS ExpertServices"/>
    <n v="54"/>
    <x v="9"/>
    <s v="FL"/>
    <s v="Pensacola"/>
    <s v="Pensacola-Ferry Pass-Brent FL"/>
    <n v="34688607"/>
  </r>
  <r>
    <s v="Dominion Payroll Services"/>
    <n v="45"/>
    <x v="1"/>
    <s v="VA"/>
    <s v="Richmond"/>
    <s v="Richmond VA"/>
    <n v="5322155"/>
  </r>
  <r>
    <s v="KellyMitchell"/>
    <n v="1800"/>
    <x v="15"/>
    <s v="MO"/>
    <s v="St. Louis"/>
    <s v="St. Louis MO-IL"/>
    <n v="79644000"/>
  </r>
  <r>
    <s v="Marstel-Day"/>
    <n v="116"/>
    <x v="1"/>
    <s v="VA"/>
    <s v="Fredericksburg"/>
    <s v="Washington DC"/>
    <n v="16035295"/>
  </r>
  <r>
    <s v="JBL Resources"/>
    <n v="71"/>
    <x v="18"/>
    <s v="MI"/>
    <s v="Grand Rapids"/>
    <s v="Grand Rapids-Wyoming MI"/>
    <n v="10272942"/>
  </r>
  <r>
    <s v="Bonfiglioli USA"/>
    <n v="75"/>
    <x v="33"/>
    <s v="KY"/>
    <s v="Hebron"/>
    <s v="Cincinnati"/>
    <n v="128682035"/>
  </r>
  <r>
    <s v="Eco-Energy Global Biofuels"/>
    <n v="109"/>
    <x v="42"/>
    <s v="TN"/>
    <s v="Franklin"/>
    <s v="Nashville"/>
    <n v="4138790000"/>
  </r>
  <r>
    <s v="ProSphere"/>
    <n v="45"/>
    <x v="1"/>
    <s v="VA"/>
    <s v="Alexandria"/>
    <s v="Washington DC"/>
    <n v="5988894"/>
  </r>
  <r>
    <s v="Method Technologies"/>
    <n v="18"/>
    <x v="0"/>
    <s v="CA"/>
    <s v="Huntington Beach"/>
    <s v="Los Angeles"/>
    <n v="2116024"/>
  </r>
  <r>
    <s v="Diablo Media"/>
    <n v="23"/>
    <x v="7"/>
    <s v="CO"/>
    <s v="Denver"/>
    <s v="Denver"/>
    <n v="18694000"/>
  </r>
  <r>
    <s v="New Tech Global"/>
    <n v="91"/>
    <x v="12"/>
    <s v="TX"/>
    <s v="Houston"/>
    <s v="Houston"/>
    <n v="206340191"/>
  </r>
  <r>
    <s v="U.S. Translation Company"/>
    <n v="16"/>
    <x v="28"/>
    <s v="UT"/>
    <s v="Salt Lake City"/>
    <s v="Salt Lake City"/>
    <n v="4057548"/>
  </r>
  <r>
    <s v="EdgeSys"/>
    <n v="25"/>
    <x v="16"/>
    <s v="NJ"/>
    <s v="Hasbrouck Heights"/>
    <s v="New York City"/>
    <n v="2322000"/>
  </r>
  <r>
    <s v="Marathon Consulting (Virginia Beach VA)"/>
    <n v="44"/>
    <x v="1"/>
    <s v="VA"/>
    <s v="Virginia Beach"/>
    <s v="Virginia Beach-Norfolk-Newport News VA-NC"/>
    <n v="5857769"/>
  </r>
  <r>
    <s v="Genox Transportation"/>
    <n v="28"/>
    <x v="12"/>
    <s v="TX"/>
    <s v="Houston"/>
    <s v="Houston"/>
    <n v="49836242"/>
  </r>
  <r>
    <s v="Product Support Solutions"/>
    <n v="60"/>
    <x v="0"/>
    <s v="CA"/>
    <s v="Dublin"/>
    <s v="San Francisco"/>
    <n v="16711211"/>
  </r>
  <r>
    <s v="Great Lakes Home Health &amp; Hospice"/>
    <n v="1100"/>
    <x v="18"/>
    <s v="MI"/>
    <s v="Jackson"/>
    <s v="Jackson MI"/>
    <n v="130363957"/>
  </r>
  <r>
    <s v="Southern Light"/>
    <n v="167"/>
    <x v="11"/>
    <s v="AL"/>
    <s v="Mobile"/>
    <s v="Mobile AL"/>
    <n v="65427953"/>
  </r>
  <r>
    <s v="Viztek"/>
    <n v="80"/>
    <x v="6"/>
    <s v="NC"/>
    <s v="Garner"/>
    <s v="Raleigh-Cary NC"/>
    <n v="54267032"/>
  </r>
  <r>
    <s v="Benjamin Franklin Plumbing"/>
    <n v="150"/>
    <x v="12"/>
    <s v="TX"/>
    <s v="McKinney"/>
    <s v="Dallas"/>
    <n v="14028041"/>
  </r>
  <r>
    <s v="Fiberstar"/>
    <n v="35"/>
    <x v="19"/>
    <s v="WI"/>
    <s v="River Falls"/>
    <s v="Minneapolis"/>
    <n v="9974037"/>
  </r>
  <r>
    <s v="Strata Decision Technology"/>
    <n v="104"/>
    <x v="25"/>
    <s v="IL"/>
    <s v="Chicago"/>
    <s v="Chicago"/>
    <n v="21832000"/>
  </r>
  <r>
    <s v="DBAK"/>
    <n v="50"/>
    <x v="7"/>
    <s v="CO"/>
    <s v="Englewood"/>
    <s v="Denver"/>
    <n v="12243191"/>
  </r>
  <r>
    <s v="TCG"/>
    <n v="56"/>
    <x v="27"/>
    <s v="DC"/>
    <s v="Washington"/>
    <s v="Washington DC"/>
    <n v="18864304"/>
  </r>
  <r>
    <s v="Americollect"/>
    <n v="162"/>
    <x v="19"/>
    <s v="WI"/>
    <s v="Manitowoc"/>
    <s v="Manitowoc WI"/>
    <n v="11053659"/>
  </r>
  <r>
    <s v="The DZAP Group"/>
    <n v="35"/>
    <x v="0"/>
    <s v="CA"/>
    <s v="San Diego"/>
    <s v="San Diego"/>
    <n v="4155000"/>
  </r>
  <r>
    <s v="Junkluggers"/>
    <n v="63"/>
    <x v="17"/>
    <s v="NY"/>
    <s v="New York"/>
    <s v="New York City"/>
    <n v="3016015"/>
  </r>
  <r>
    <s v="GoMedigap"/>
    <n v="28"/>
    <x v="12"/>
    <s v="TX"/>
    <s v="Round Rock"/>
    <s v="Austin"/>
    <n v="2007998"/>
  </r>
  <r>
    <s v="B2Gnow"/>
    <n v="21"/>
    <x v="4"/>
    <s v="AZ"/>
    <s v="Phoenix"/>
    <s v="Phoenix"/>
    <n v="3289288"/>
  </r>
  <r>
    <s v="BuyCalls"/>
    <n v="10"/>
    <x v="6"/>
    <s v="NC"/>
    <s v="Southern Pines"/>
    <s v="Southern Pines-Pinehurst NC"/>
    <n v="4962910"/>
  </r>
  <r>
    <s v="Free For All"/>
    <n v="17"/>
    <x v="16"/>
    <s v="NJ"/>
    <s v="Mount Laurel"/>
    <s v="Philadelphia"/>
    <n v="4194500"/>
  </r>
  <r>
    <s v="Chestnut Exploration Companies"/>
    <n v="46"/>
    <x v="12"/>
    <s v="TX"/>
    <s v="Richardson"/>
    <s v="Dallas"/>
    <n v="11617000"/>
  </r>
  <r>
    <s v="Trans-Expedite"/>
    <n v="185"/>
    <x v="12"/>
    <s v="TX"/>
    <s v="El Paso"/>
    <s v="El Paso TX"/>
    <n v="49110562"/>
  </r>
  <r>
    <s v="Auto Drive 1"/>
    <n v="29"/>
    <x v="2"/>
    <s v="MA"/>
    <s v="West Bridgewater"/>
    <s v="Boston"/>
    <n v="14290824"/>
  </r>
  <r>
    <s v="Fibertech Networks"/>
    <n v="280"/>
    <x v="17"/>
    <s v="NY"/>
    <s v="Rochester"/>
    <s v="Rochester NY"/>
    <n v="169474767"/>
  </r>
  <r>
    <s v="Mark Zweig"/>
    <n v="2"/>
    <x v="45"/>
    <s v="AR"/>
    <s v="Fayetteville"/>
    <s v="Fayetteville-Springdale-Rogers AR-MO"/>
    <n v="3459420"/>
  </r>
  <r>
    <s v="Bellows Plumbing Heating &amp; Air"/>
    <n v="28"/>
    <x v="0"/>
    <s v="CA"/>
    <s v="Soquel"/>
    <s v="Santa Cruz-Watsonville CA"/>
    <n v="3098705"/>
  </r>
  <r>
    <s v="Independence Title"/>
    <n v="300"/>
    <x v="12"/>
    <s v="TX"/>
    <s v="Austin"/>
    <s v="Austin"/>
    <n v="62817150"/>
  </r>
  <r>
    <s v="Express Companies"/>
    <n v="15"/>
    <x v="0"/>
    <s v="CA"/>
    <s v="Encinitas"/>
    <s v="San Diego"/>
    <n v="5762726"/>
  </r>
  <r>
    <s v="Midwest Prototyping"/>
    <n v="23"/>
    <x v="19"/>
    <s v="WI"/>
    <s v="Blue Mounds"/>
    <s v="Madison WI"/>
    <n v="3347365"/>
  </r>
  <r>
    <s v="Mark/Ryan Associates"/>
    <n v="10"/>
    <x v="25"/>
    <s v="IL"/>
    <s v="Schaumburg"/>
    <s v="Chicago"/>
    <n v="2270190"/>
  </r>
  <r>
    <s v="Main Event Caterers"/>
    <n v="85"/>
    <x v="1"/>
    <s v="VA"/>
    <s v="Arlington"/>
    <s v="Washington DC"/>
    <n v="9616528"/>
  </r>
  <r>
    <s v="INSYS Group"/>
    <n v="252"/>
    <x v="16"/>
    <s v="NJ"/>
    <s v="Rochelle Park"/>
    <s v="New York City"/>
    <n v="35793087"/>
  </r>
  <r>
    <s v="HR1 Services"/>
    <n v="120"/>
    <x v="32"/>
    <s v="GA"/>
    <s v="Atlanta"/>
    <s v="Atlanta"/>
    <n v="98491437"/>
  </r>
  <r>
    <s v="Junction Solutions"/>
    <n v="220"/>
    <x v="7"/>
    <s v="CO"/>
    <s v="Denver"/>
    <s v="Denver"/>
    <n v="50805211"/>
  </r>
  <r>
    <s v="Excalibur Exhibits"/>
    <n v="35"/>
    <x v="12"/>
    <s v="TX"/>
    <s v="Houston"/>
    <s v="Houston"/>
    <n v="10522055"/>
  </r>
  <r>
    <s v="iCIMS"/>
    <n v="270"/>
    <x v="16"/>
    <s v="NJ"/>
    <s v="Matawan"/>
    <s v="New York City"/>
    <n v="47401022"/>
  </r>
  <r>
    <s v="Safe Systems"/>
    <n v="81"/>
    <x v="32"/>
    <s v="GA"/>
    <s v="Alpharetta"/>
    <s v="Atlanta"/>
    <n v="13770681"/>
  </r>
  <r>
    <s v="DPLOYIT"/>
    <n v="1132"/>
    <x v="12"/>
    <s v="TX"/>
    <s v="Addison"/>
    <s v="Dallas"/>
    <n v="11338976"/>
  </r>
  <r>
    <s v="Chex Finer Foods"/>
    <n v="58"/>
    <x v="2"/>
    <s v="MA"/>
    <s v="Mansfield"/>
    <s v="Providence-New Bedford-Fall River RI-MA"/>
    <n v="45266935"/>
  </r>
  <r>
    <s v="ConnectYourCare"/>
    <n v="95"/>
    <x v="21"/>
    <s v="MD"/>
    <s v="Hunt Valley"/>
    <s v="Baltimore"/>
    <n v="18588000"/>
  </r>
  <r>
    <s v="Dnutch Associates"/>
    <n v="40"/>
    <x v="2"/>
    <s v="MA"/>
    <s v="Methuen"/>
    <s v="Boston"/>
    <n v="2106926"/>
  </r>
  <r>
    <s v="Lone Star Distribution"/>
    <n v="145"/>
    <x v="12"/>
    <s v="TX"/>
    <s v="Dallas"/>
    <s v="Dallas"/>
    <n v="115457000"/>
  </r>
  <r>
    <s v="Infinity Systems Engineering"/>
    <n v="115"/>
    <x v="7"/>
    <s v="CO"/>
    <s v="Colorado Springs"/>
    <s v="Colorado Springs CO"/>
    <n v="25374561"/>
  </r>
  <r>
    <s v="TekSolv"/>
    <n v="166"/>
    <x v="38"/>
    <s v="DE"/>
    <s v="Newark"/>
    <s v="Philadelphia"/>
    <n v="14567727"/>
  </r>
  <r>
    <s v="Advantage Communications Group"/>
    <n v="16"/>
    <x v="17"/>
    <s v="NY"/>
    <s v="Roslyn Heights"/>
    <s v="New York City"/>
    <n v="6384084"/>
  </r>
  <r>
    <s v="Music City Tents &amp; Events"/>
    <n v="51"/>
    <x v="42"/>
    <s v="TN"/>
    <s v="Nashville"/>
    <s v="Nashville"/>
    <n v="4139680"/>
  </r>
  <r>
    <s v="Employco USA"/>
    <n v="52"/>
    <x v="25"/>
    <s v="IL"/>
    <s v="Westmont"/>
    <s v="Chicago"/>
    <n v="169801000"/>
  </r>
  <r>
    <s v="eFileCabinet"/>
    <n v="32"/>
    <x v="28"/>
    <s v="UT"/>
    <s v="Lehi"/>
    <s v="Provo-Orem UT"/>
    <n v="3512196"/>
  </r>
  <r>
    <s v="Xpanxion"/>
    <n v="430"/>
    <x v="32"/>
    <s v="GA"/>
    <s v="Alpharetta"/>
    <s v="Atlanta"/>
    <n v="22357000"/>
  </r>
  <r>
    <s v="Centurion Service Group"/>
    <n v="28"/>
    <x v="25"/>
    <s v="IL"/>
    <s v="Melrose Park"/>
    <s v="Chicago"/>
    <n v="17700963"/>
  </r>
  <r>
    <s v="Jackson Design and Remodeling"/>
    <n v="40"/>
    <x v="0"/>
    <s v="CA"/>
    <s v="San Diego"/>
    <s v="San Diego"/>
    <n v="10025896"/>
  </r>
  <r>
    <s v="Southeast Restoration Group"/>
    <n v="68"/>
    <x v="32"/>
    <s v="GA"/>
    <s v="Canton"/>
    <s v="Atlanta"/>
    <n v="15730000"/>
  </r>
  <r>
    <s v="Patriot Risk Services"/>
    <n v="217"/>
    <x v="9"/>
    <s v="FL"/>
    <s v="Fort Lauderdale"/>
    <s v="Miami"/>
    <n v="26268611"/>
  </r>
  <r>
    <s v="Innovative-IDM"/>
    <n v="94"/>
    <x v="12"/>
    <s v="TX"/>
    <s v="Carrollton"/>
    <s v="Dallas"/>
    <n v="27323365"/>
  </r>
  <r>
    <s v="Fish Consulting"/>
    <n v="14"/>
    <x v="9"/>
    <s v="FL"/>
    <s v="Hollywood"/>
    <s v="Miami"/>
    <n v="2288000"/>
  </r>
  <r>
    <s v="Apex Benefits Group"/>
    <n v="40"/>
    <x v="14"/>
    <s v="IN"/>
    <s v="Indianapolis"/>
    <s v="Indianapolis IN"/>
    <n v="6264215"/>
  </r>
  <r>
    <s v="VLG Advertising"/>
    <n v="31"/>
    <x v="12"/>
    <s v="TX"/>
    <s v="Plano"/>
    <s v="Dallas"/>
    <n v="5401024"/>
  </r>
  <r>
    <s v="CJ Pony Parts"/>
    <n v="107"/>
    <x v="13"/>
    <s v="PA"/>
    <s v="Harrisburg"/>
    <s v="Harrisburg-Carlisle PA"/>
    <n v="38207235"/>
  </r>
  <r>
    <s v="Valkyrie Enterprises"/>
    <n v="214"/>
    <x v="1"/>
    <s v="VA"/>
    <s v="Virginia Beach"/>
    <s v="Virginia Beach-Norfolk-Newport News VA-NC"/>
    <n v="26894595"/>
  </r>
  <r>
    <s v="Cal Net Technology Group"/>
    <n v="86"/>
    <x v="0"/>
    <s v="CA"/>
    <s v="Chatsworth"/>
    <s v="Los Angeles"/>
    <n v="17845291"/>
  </r>
  <r>
    <s v="Jade Global"/>
    <n v="180"/>
    <x v="0"/>
    <s v="CA"/>
    <s v="San Jose"/>
    <s v="San Jose"/>
    <n v="15035072"/>
  </r>
  <r>
    <s v="Progressive Design Apparel"/>
    <n v="25"/>
    <x v="14"/>
    <s v="IN"/>
    <s v="Indianapolis"/>
    <s v="Indianapolis IN"/>
    <n v="3316808"/>
  </r>
  <r>
    <s v="Ja-Mar Roofing &amp; Sheet Metal"/>
    <n v="9"/>
    <x v="12"/>
    <s v="TX"/>
    <s v="Austin"/>
    <s v="Austin"/>
    <n v="6759280"/>
  </r>
  <r>
    <s v="CapTech Ventures"/>
    <n v="411"/>
    <x v="1"/>
    <s v="VA"/>
    <s v="Richmond"/>
    <s v="Richmond VA"/>
    <n v="78671000"/>
  </r>
  <r>
    <s v="DiamondBack Automotive Accessories"/>
    <n v="40"/>
    <x v="13"/>
    <s v="PA"/>
    <s v="Philipsburg"/>
    <s v="State College PA"/>
    <n v="4446904"/>
  </r>
  <r>
    <s v="Fathom (Valley View OH)"/>
    <n v="145"/>
    <x v="24"/>
    <s v="OH"/>
    <s v="Valley View"/>
    <s v="Cleveland"/>
    <n v="16289000"/>
  </r>
  <r>
    <s v="LB&amp;A Certified Public Accountants"/>
    <n v="35"/>
    <x v="6"/>
    <s v="NC"/>
    <s v="Matthews"/>
    <s v="Charlotte"/>
    <n v="3952000"/>
  </r>
  <r>
    <s v="Q.E.D."/>
    <n v="84"/>
    <x v="17"/>
    <s v="NY"/>
    <s v="New York"/>
    <s v="New York City"/>
    <n v="9055453"/>
  </r>
  <r>
    <s v="Isagenix International"/>
    <n v="475"/>
    <x v="4"/>
    <s v="AZ"/>
    <s v="Chandler"/>
    <m/>
    <n v="448143000"/>
  </r>
  <r>
    <s v="Global Data Solutions"/>
    <n v="31"/>
    <x v="25"/>
    <s v="IL"/>
    <s v="Bloomington"/>
    <s v="Bloomington-Normal IL"/>
    <n v="2487708"/>
  </r>
  <r>
    <s v="Black Duck Software"/>
    <n v="153"/>
    <x v="2"/>
    <s v="MA"/>
    <s v="Burlington"/>
    <s v="Boston"/>
    <n v="30201086"/>
  </r>
  <r>
    <s v="Wantman Group"/>
    <n v="130"/>
    <x v="9"/>
    <s v="FL"/>
    <s v="West Palm Beach"/>
    <s v="Miami"/>
    <n v="20974017"/>
  </r>
  <r>
    <s v="HealthHelp"/>
    <n v="335"/>
    <x v="12"/>
    <s v="TX"/>
    <s v="Houston"/>
    <s v="Houston"/>
    <n v="39570597"/>
  </r>
  <r>
    <s v="Avondale Strategic Partners"/>
    <n v="13"/>
    <x v="25"/>
    <s v="IL"/>
    <s v="Chicago"/>
    <s v="Chicago"/>
    <n v="4194438"/>
  </r>
  <r>
    <s v="ALAC International"/>
    <n v="11"/>
    <x v="17"/>
    <s v="NY"/>
    <s v="New York"/>
    <s v="New York City"/>
    <n v="61269986"/>
  </r>
  <r>
    <s v="Maine Magazine/Maine Home Design"/>
    <n v="20"/>
    <x v="3"/>
    <s v="ME"/>
    <s v="Portland"/>
    <s v="Portland-South Portland-Biddeford ME"/>
    <n v="4470983"/>
  </r>
  <r>
    <s v="Discovery Outsourcing"/>
    <n v="4800"/>
    <x v="7"/>
    <s v="CO"/>
    <s v="Greenwood Village"/>
    <s v="Denver"/>
    <n v="50393826"/>
  </r>
  <r>
    <s v="Resolute Digital"/>
    <n v="46"/>
    <x v="17"/>
    <s v="NY"/>
    <s v="New York"/>
    <s v="New York City"/>
    <n v="12581095"/>
  </r>
  <r>
    <s v="Ockham Development Group"/>
    <n v="320"/>
    <x v="6"/>
    <s v="NC"/>
    <s v="Cary"/>
    <s v="Raleigh-Cary NC"/>
    <n v="54423312"/>
  </r>
  <r>
    <s v="Gap Intelligence"/>
    <n v="35"/>
    <x v="0"/>
    <s v="CA"/>
    <s v="San Diego"/>
    <s v="San Diego"/>
    <n v="4413914"/>
  </r>
  <r>
    <s v="Portfolio Solutions"/>
    <n v="22"/>
    <x v="18"/>
    <s v="MI"/>
    <s v="Troy"/>
    <s v="Detroit"/>
    <n v="3783904"/>
  </r>
  <r>
    <s v="Gecko Hospitality"/>
    <n v="30"/>
    <x v="9"/>
    <s v="FL"/>
    <s v="Fort Myers"/>
    <s v="Cape Coral-Fort Myers FL"/>
    <n v="6176936"/>
  </r>
  <r>
    <s v="Media Prowler"/>
    <n v="54"/>
    <x v="1"/>
    <s v="VA"/>
    <s v="Reston"/>
    <s v="Washington DC"/>
    <n v="23137924"/>
  </r>
  <r>
    <s v="One Call Now"/>
    <n v="90"/>
    <x v="24"/>
    <s v="OH"/>
    <s v="Troy"/>
    <s v="Greenville OH"/>
    <n v="13517708"/>
  </r>
  <r>
    <s v="IQ Office Products"/>
    <n v="14"/>
    <x v="4"/>
    <s v="AZ"/>
    <s v="Phoenix"/>
    <s v="Phoenix"/>
    <n v="5102000"/>
  </r>
  <r>
    <s v="Jimmy Beans Wool"/>
    <n v="41"/>
    <x v="41"/>
    <s v="NV"/>
    <s v="Reno"/>
    <s v="Reno-Sparks NV"/>
    <n v="7392000"/>
  </r>
  <r>
    <s v="Fierce"/>
    <n v="23"/>
    <x v="29"/>
    <s v="WA"/>
    <s v="Seattle"/>
    <s v="Seattle"/>
    <n v="6581312"/>
  </r>
  <r>
    <s v="Mansion Athletics"/>
    <n v="25"/>
    <x v="12"/>
    <s v="TX"/>
    <s v="Austin"/>
    <s v="Austin"/>
    <n v="2288822"/>
  </r>
  <r>
    <s v="RTL Networks"/>
    <n v="125"/>
    <x v="7"/>
    <s v="CO"/>
    <s v="Denver"/>
    <s v="Denver"/>
    <n v="23914572"/>
  </r>
  <r>
    <s v="Apposite Technologies"/>
    <n v="8"/>
    <x v="0"/>
    <s v="CA"/>
    <s v="Los Angeles"/>
    <s v="Los Angeles"/>
    <n v="4703536"/>
  </r>
  <r>
    <s v="DiggyPOD"/>
    <n v="17"/>
    <x v="18"/>
    <s v="MI"/>
    <s v="Tecumseh"/>
    <s v="Adrian MI"/>
    <n v="3551378"/>
  </r>
  <r>
    <s v="Quest Products"/>
    <n v="26"/>
    <x v="25"/>
    <s v="IL"/>
    <s v="Gurnee"/>
    <s v="Chicago"/>
    <n v="16927143"/>
  </r>
  <r>
    <s v="FindTape.com"/>
    <n v="2"/>
    <x v="16"/>
    <s v="NJ"/>
    <s v="Skillman"/>
    <s v="Trenton-Ewing NJ"/>
    <n v="5175548"/>
  </r>
  <r>
    <s v="BOS Security"/>
    <n v="100"/>
    <x v="32"/>
    <s v="GA"/>
    <s v="Athens"/>
    <s v="Athens-Clarke GA"/>
    <n v="2686519"/>
  </r>
  <r>
    <n v="206"/>
    <n v="41"/>
    <x v="29"/>
    <s v="WA"/>
    <s v="Seattle"/>
    <s v="Seattle"/>
    <n v="16061698"/>
  </r>
  <r>
    <s v="GL Group"/>
    <n v="185"/>
    <x v="15"/>
    <s v="MO"/>
    <s v="St. Louis"/>
    <s v="St. Louis MO-IL"/>
    <n v="90119422"/>
  </r>
  <r>
    <s v="Keystone Compliance"/>
    <n v="15"/>
    <x v="13"/>
    <s v="PA"/>
    <s v="New Castle"/>
    <s v="New Castle PA"/>
    <n v="2059931"/>
  </r>
  <r>
    <s v="Payscape Advisors"/>
    <n v="150"/>
    <x v="32"/>
    <s v="GA"/>
    <s v="Atlanta"/>
    <s v="Atlanta"/>
    <n v="9725280"/>
  </r>
  <r>
    <s v="Dobi &amp; Associates"/>
    <n v="8"/>
    <x v="0"/>
    <s v="CA"/>
    <s v="San DIego"/>
    <s v="San Diego"/>
    <n v="12541082"/>
  </r>
  <r>
    <s v="Power Pro-Tech Services"/>
    <n v="130"/>
    <x v="9"/>
    <s v="FL"/>
    <s v="Altamonte Springs"/>
    <s v="Orlando FL"/>
    <n v="20558997"/>
  </r>
  <r>
    <s v="PlasticPrinters.com"/>
    <n v="62"/>
    <x v="36"/>
    <s v="MN"/>
    <s v="Hastings"/>
    <s v="Minneapolis"/>
    <n v="8219891"/>
  </r>
  <r>
    <s v="AOD Software"/>
    <n v="139"/>
    <x v="9"/>
    <s v="FL"/>
    <s v="Coral Springs"/>
    <s v="Miami"/>
    <n v="27852000"/>
  </r>
  <r>
    <s v="Prognos"/>
    <n v="13"/>
    <x v="25"/>
    <s v="IL"/>
    <s v="Oak Park"/>
    <s v="Chicago"/>
    <n v="5291654"/>
  </r>
  <r>
    <s v="GolfTEC"/>
    <n v="254"/>
    <x v="7"/>
    <s v="CO"/>
    <s v="Centennial"/>
    <s v="Denver"/>
    <n v="28037101"/>
  </r>
  <r>
    <s v="iovation"/>
    <n v="82"/>
    <x v="5"/>
    <s v="OR"/>
    <s v="Portland"/>
    <s v="Portland OR"/>
    <n v="18648750"/>
  </r>
  <r>
    <s v="Nordis Direct"/>
    <n v="90"/>
    <x v="9"/>
    <s v="FL"/>
    <s v="Coral Springs"/>
    <s v="Miami"/>
    <n v="13505132"/>
  </r>
  <r>
    <s v="Equus Software"/>
    <n v="47"/>
    <x v="7"/>
    <s v="CO"/>
    <s v="Denver"/>
    <s v="Denver"/>
    <n v="12035000"/>
  </r>
  <r>
    <s v="Purple Wave"/>
    <n v="77"/>
    <x v="8"/>
    <s v="KS"/>
    <s v="Manhattan"/>
    <s v="Manhattan KS"/>
    <n v="9394075"/>
  </r>
  <r>
    <s v="First Family Insurance"/>
    <n v="45"/>
    <x v="9"/>
    <s v="FL"/>
    <s v="Lehigh Acres"/>
    <s v="Cape Coral-Fort Myers FL"/>
    <n v="5465684"/>
  </r>
  <r>
    <s v="Cornerstone Mortgage"/>
    <n v="129"/>
    <x v="15"/>
    <s v="MO"/>
    <s v="Chesterfield"/>
    <s v="St. Louis MO-IL"/>
    <n v="23078377"/>
  </r>
  <r>
    <s v="Ticket Alternative"/>
    <n v="23"/>
    <x v="32"/>
    <s v="GA"/>
    <s v="Atlanta"/>
    <s v="Atlanta"/>
    <n v="12794127"/>
  </r>
  <r>
    <s v="TTi Global"/>
    <n v="1511"/>
    <x v="18"/>
    <s v="MI"/>
    <s v="Rochester Hills"/>
    <s v="Detroit"/>
    <n v="115543941"/>
  </r>
  <r>
    <s v="Leading EDJE"/>
    <n v="30"/>
    <x v="24"/>
    <s v="OH"/>
    <s v="Galena"/>
    <s v="Columbus OH"/>
    <n v="3875000"/>
  </r>
  <r>
    <s v="LifeScript"/>
    <n v="73"/>
    <x v="0"/>
    <s v="CA"/>
    <s v="Mission Viejo"/>
    <s v="Los Angeles"/>
    <n v="39535000"/>
  </r>
  <r>
    <s v="PayrollCentric"/>
    <n v="16"/>
    <x v="0"/>
    <s v="CA"/>
    <s v="Los Angeles"/>
    <s v="Los Angeles"/>
    <n v="2421000"/>
  </r>
  <r>
    <s v="iD Additives"/>
    <n v="7"/>
    <x v="25"/>
    <s v="IL"/>
    <s v="La Grange"/>
    <s v="Chicago"/>
    <n v="4853415"/>
  </r>
  <r>
    <s v="NovaVision"/>
    <n v="55"/>
    <x v="24"/>
    <s v="OH"/>
    <s v="Bowling Green"/>
    <s v="Toledo OH"/>
    <n v="9811086"/>
  </r>
  <r>
    <s v="Optimal Strategix Group"/>
    <n v="66"/>
    <x v="13"/>
    <s v="PA"/>
    <s v="Newtown"/>
    <s v="Philadelphia"/>
    <n v="11895750"/>
  </r>
  <r>
    <s v="Nyhus Communications"/>
    <n v="21"/>
    <x v="29"/>
    <s v="WA"/>
    <s v="Seattle"/>
    <s v="Seattle"/>
    <n v="4894965"/>
  </r>
  <r>
    <s v="Office Furniture NOW"/>
    <n v="26"/>
    <x v="12"/>
    <s v="TX"/>
    <s v="Austin"/>
    <s v="Austin"/>
    <n v="4558982"/>
  </r>
  <r>
    <s v="ConsumerBase"/>
    <n v="39"/>
    <x v="25"/>
    <s v="IL"/>
    <s v="Chicago"/>
    <s v="Chicago"/>
    <n v="6119040"/>
  </r>
  <r>
    <s v="Lorven Technologies"/>
    <n v="24"/>
    <x v="16"/>
    <s v="NJ"/>
    <s v="Plainsboro"/>
    <s v="New York City"/>
    <n v="4482860"/>
  </r>
  <r>
    <s v="The Ellison Nursing Group"/>
    <n v="147"/>
    <x v="13"/>
    <s v="PA"/>
    <s v="Fort Washington"/>
    <s v="Philadelphia"/>
    <n v="7612146"/>
  </r>
  <r>
    <s v="G2 Web Services"/>
    <n v="102"/>
    <x v="29"/>
    <s v="WA"/>
    <s v="Bellevue"/>
    <s v="Seattle"/>
    <n v="18875128"/>
  </r>
  <r>
    <s v="Street Moda"/>
    <n v="40"/>
    <x v="33"/>
    <s v="KY"/>
    <s v="Louisville"/>
    <s v="Louisville/Jefferson KY-IN"/>
    <n v="10533524"/>
  </r>
  <r>
    <s v="TriNet"/>
    <n v="1783"/>
    <x v="0"/>
    <s v="CA"/>
    <s v="San Leandro"/>
    <s v="San Francisco"/>
    <n v="1644275000"/>
  </r>
  <r>
    <s v="DataBank"/>
    <n v="545"/>
    <x v="13"/>
    <s v="PA"/>
    <s v="King of Prussia"/>
    <s v="Philadelphia"/>
    <n v="63996893"/>
  </r>
  <r>
    <s v="Customer Centricity"/>
    <n v="17"/>
    <x v="34"/>
    <s v="NH"/>
    <s v="Hudson"/>
    <s v="Manchester-Nashua NH"/>
    <n v="4534782"/>
  </r>
  <r>
    <s v="Cal-American Homes"/>
    <n v="5"/>
    <x v="0"/>
    <s v="CA"/>
    <s v="Claremont"/>
    <s v="Los Angeles"/>
    <n v="3427337"/>
  </r>
  <r>
    <s v="US Diagnostics"/>
    <n v="23"/>
    <x v="11"/>
    <s v="AL"/>
    <s v="Huntsville"/>
    <s v="Huntsville AL"/>
    <n v="12859334"/>
  </r>
  <r>
    <s v="LawLogix Group"/>
    <n v="63"/>
    <x v="4"/>
    <s v="AZ"/>
    <s v="Phoenix"/>
    <s v="Phoenix"/>
    <n v="12368651"/>
  </r>
  <r>
    <s v="Stratus Video Interpreting"/>
    <n v="621"/>
    <x v="9"/>
    <s v="FL"/>
    <s v="Clearwater"/>
    <s v="Tampa"/>
    <n v="56379974"/>
  </r>
  <r>
    <s v="eSolutions"/>
    <n v="82"/>
    <x v="8"/>
    <s v="KS"/>
    <s v="Olathe"/>
    <s v="Kansas City MO-KS"/>
    <n v="17346349"/>
  </r>
  <r>
    <s v="Sikich LLP"/>
    <n v="579"/>
    <x v="25"/>
    <s v="IL"/>
    <s v="Naperville"/>
    <s v="Chicago"/>
    <n v="99980476"/>
  </r>
  <r>
    <s v="Monterrey Security"/>
    <n v="365"/>
    <x v="25"/>
    <s v="IL"/>
    <s v="Chicago"/>
    <s v="Chicago"/>
    <n v="17850614"/>
  </r>
  <r>
    <s v="Accelera Solutions"/>
    <n v="108"/>
    <x v="1"/>
    <s v="VA"/>
    <s v="Fairfax"/>
    <s v="Washington DC"/>
    <n v="41822030"/>
  </r>
  <r>
    <s v="TruPay"/>
    <n v="37"/>
    <x v="14"/>
    <s v="IN"/>
    <s v="Mishawaka"/>
    <s v="South Bend-Mishawaka IN-MI"/>
    <n v="5551777"/>
  </r>
  <r>
    <s v="Ryan"/>
    <n v="1711"/>
    <x v="12"/>
    <s v="TX"/>
    <s v="Dallas"/>
    <s v="Dallas"/>
    <n v="390420342"/>
  </r>
  <r>
    <s v="Bayforce"/>
    <n v="39"/>
    <x v="25"/>
    <s v="IL"/>
    <s v="Chicago"/>
    <s v="Chicago"/>
    <n v="28046962"/>
  </r>
  <r>
    <s v="Therapy Source"/>
    <n v="45"/>
    <x v="13"/>
    <s v="PA"/>
    <s v="Plymouth Meeting"/>
    <s v="Philadelphia"/>
    <n v="20015000"/>
  </r>
  <r>
    <s v="BravoTECH"/>
    <n v="129"/>
    <x v="12"/>
    <s v="TX"/>
    <s v="Dallas"/>
    <s v="Dallas"/>
    <n v="10613821"/>
  </r>
  <r>
    <s v="ZAP Engineering &amp; Construction Services"/>
    <n v="62"/>
    <x v="7"/>
    <s v="CO"/>
    <s v="Lakewood"/>
    <s v="Denver"/>
    <n v="25129294"/>
  </r>
  <r>
    <s v="Stream Companies"/>
    <n v="92"/>
    <x v="13"/>
    <s v="PA"/>
    <s v="Malvern"/>
    <s v="Philadelphia"/>
    <n v="30105541"/>
  </r>
  <r>
    <s v="Onco360"/>
    <n v="78"/>
    <x v="17"/>
    <s v="NY"/>
    <s v="New York"/>
    <s v="New York City"/>
    <n v="121787440"/>
  </r>
  <r>
    <s v="GoodMortgage.com"/>
    <n v="105"/>
    <x v="6"/>
    <s v="NC"/>
    <s v="Charlotte"/>
    <s v="Charlotte"/>
    <n v="13425748"/>
  </r>
  <r>
    <s v="Puzzled"/>
    <n v="23"/>
    <x v="0"/>
    <s v="CA"/>
    <s v="Chatsworth"/>
    <s v="Los Angeles"/>
    <n v="3521973"/>
  </r>
  <r>
    <s v="FactorTrust"/>
    <n v="21"/>
    <x v="32"/>
    <s v="GA"/>
    <s v="Roswell"/>
    <s v="Atlanta"/>
    <n v="8853581"/>
  </r>
  <r>
    <s v="The Service Fort"/>
    <n v="140"/>
    <x v="32"/>
    <s v="GA"/>
    <s v="Atlanta"/>
    <s v="Atlanta"/>
    <n v="2056350"/>
  </r>
  <r>
    <s v="Intetics"/>
    <n v="437"/>
    <x v="25"/>
    <s v="IL"/>
    <s v="Wilmette"/>
    <s v="Chicago"/>
    <n v="13764000"/>
  </r>
  <r>
    <s v="The T1 Company"/>
    <n v="13"/>
    <x v="24"/>
    <s v="OH"/>
    <s v="Cleveland"/>
    <s v="Cleveland"/>
    <n v="3600171"/>
  </r>
  <r>
    <s v="TTS"/>
    <n v="196"/>
    <x v="12"/>
    <s v="TX"/>
    <s v="Frisco"/>
    <s v="Dallas"/>
    <n v="515427499"/>
  </r>
  <r>
    <s v="Walker Elliott"/>
    <n v="21"/>
    <x v="12"/>
    <s v="TX"/>
    <s v="Houston"/>
    <s v="Houston"/>
    <n v="2955276"/>
  </r>
  <r>
    <s v="Candle Warmers Etc."/>
    <n v="38"/>
    <x v="28"/>
    <s v="UT"/>
    <s v="Woods Cross"/>
    <s v="Ogden-Clearfield UT"/>
    <n v="11565988"/>
  </r>
  <r>
    <s v="Link Technologies"/>
    <n v="107"/>
    <x v="41"/>
    <s v="NV"/>
    <s v="Las Vegas"/>
    <s v="Las Vegas-Paradise NV"/>
    <n v="11274014"/>
  </r>
  <r>
    <s v="Secure Banking Solutions"/>
    <n v="42"/>
    <x v="47"/>
    <s v="SD"/>
    <s v="Madison"/>
    <m/>
    <n v="2666752"/>
  </r>
  <r>
    <s v="Blink Marketing"/>
    <n v="5"/>
    <x v="42"/>
    <s v="TN"/>
    <s v="Franklin"/>
    <s v="Nashville"/>
    <n v="2254440"/>
  </r>
  <r>
    <s v="CCX"/>
    <n v="150"/>
    <x v="7"/>
    <s v="CO"/>
    <s v="Lafayette"/>
    <s v="Boulder CO"/>
    <n v="21334082"/>
  </r>
  <r>
    <s v="Red Level Networks"/>
    <n v="30"/>
    <x v="18"/>
    <s v="MI"/>
    <s v="Novi"/>
    <s v="Detroit"/>
    <n v="5145000"/>
  </r>
  <r>
    <s v="ProKarma"/>
    <n v="1700"/>
    <x v="5"/>
    <s v="OR"/>
    <s v="Beaverton"/>
    <s v="Portland OR"/>
    <n v="94149808"/>
  </r>
  <r>
    <s v="USAePay"/>
    <n v="45"/>
    <x v="0"/>
    <s v="CA"/>
    <s v="Glendale"/>
    <s v="Los Angeles"/>
    <n v="6950000"/>
  </r>
  <r>
    <s v="SaltWorks"/>
    <n v="61"/>
    <x v="29"/>
    <s v="WA"/>
    <s v="Woodinville"/>
    <s v="Seattle"/>
    <n v="17040178"/>
  </r>
  <r>
    <s v="RoboVent"/>
    <n v="120"/>
    <x v="24"/>
    <s v="OH"/>
    <s v="Columbus"/>
    <s v="Columbus OH"/>
    <n v="29019532"/>
  </r>
  <r>
    <s v="Reddy Care Physical Therapy"/>
    <n v="50"/>
    <x v="17"/>
    <s v="NY"/>
    <s v="Great Neck"/>
    <s v="New York City"/>
    <n v="2989511"/>
  </r>
  <r>
    <s v="Federal Staffing Resources"/>
    <n v="347"/>
    <x v="21"/>
    <s v="MD"/>
    <s v="Annapolis"/>
    <s v="Baltimore"/>
    <n v="28680400"/>
  </r>
  <r>
    <s v="Oasis Outsourcing"/>
    <n v="624"/>
    <x v="9"/>
    <s v="FL"/>
    <s v="West Palm Beach"/>
    <s v="Miami"/>
    <n v="229310000"/>
  </r>
  <r>
    <s v="Revenue Enterprises"/>
    <n v="63"/>
    <x v="7"/>
    <s v="CO"/>
    <s v="Aurora"/>
    <s v="Denver"/>
    <n v="5006732"/>
  </r>
  <r>
    <s v="V-Soft Consulting Group"/>
    <n v="375"/>
    <x v="33"/>
    <s v="KY"/>
    <s v="Louisville"/>
    <s v="Louisville/Jefferson KY-IN"/>
    <n v="42819953"/>
  </r>
  <r>
    <s v="Zicom"/>
    <n v="12"/>
    <x v="9"/>
    <s v="FL"/>
    <s v="Miami"/>
    <s v="Miami"/>
    <n v="5307790"/>
  </r>
  <r>
    <s v="Javen Technologies"/>
    <n v="60"/>
    <x v="36"/>
    <s v="MN"/>
    <s v="Bloomington"/>
    <s v="Minneapolis"/>
    <n v="9428846"/>
  </r>
  <r>
    <s v="Blue Oak Energy"/>
    <n v="45"/>
    <x v="0"/>
    <s v="CA"/>
    <s v="Davis"/>
    <s v="Vallejo-Fairfield CA"/>
    <n v="14965838"/>
  </r>
  <r>
    <s v="Polymer Technology Systems"/>
    <n v="109"/>
    <x v="14"/>
    <s v="IN"/>
    <s v="Indianapolis"/>
    <s v="Indianapolis IN"/>
    <n v="30945272"/>
  </r>
  <r>
    <s v="Rockford-Ettco Procunier"/>
    <n v="32"/>
    <x v="9"/>
    <s v="FL"/>
    <s v="Lakeland"/>
    <s v="Tampa"/>
    <n v="6319467"/>
  </r>
  <r>
    <s v="Xymogen"/>
    <n v="309"/>
    <x v="9"/>
    <s v="FL"/>
    <s v="Orlando"/>
    <s v="Orlando FL"/>
    <n v="58663582"/>
  </r>
  <r>
    <s v="Purk &amp; Associates"/>
    <n v="23"/>
    <x v="15"/>
    <s v="MO"/>
    <s v="Brentwood"/>
    <s v="St. Louis MO-IL"/>
    <n v="3710481"/>
  </r>
  <r>
    <s v="VGMarket"/>
    <n v="37"/>
    <x v="9"/>
    <s v="FL"/>
    <s v="Hollywood"/>
    <s v="Miami"/>
    <n v="5581578"/>
  </r>
  <r>
    <s v="Journey Mexico"/>
    <n v="25"/>
    <x v="12"/>
    <s v="TX"/>
    <s v="Laredo"/>
    <s v="Laredo TX"/>
    <n v="5818117"/>
  </r>
  <r>
    <s v="TrueNorth Travel Solutions"/>
    <n v="3"/>
    <x v="25"/>
    <s v="IL"/>
    <s v="Des Plaines"/>
    <s v="Chicago"/>
    <n v="5293430"/>
  </r>
  <r>
    <s v="Frankel Media Group"/>
    <n v="14"/>
    <x v="9"/>
    <s v="FL"/>
    <s v="Newberry"/>
    <s v="Gainesville FL"/>
    <n v="2051482"/>
  </r>
  <r>
    <s v="Allen Edmonds"/>
    <n v="987"/>
    <x v="19"/>
    <s v="WI"/>
    <s v="Port Washington"/>
    <s v="Milwaukee-Waukesha-West Allis WI"/>
    <n v="145309200"/>
  </r>
  <r>
    <s v="TopSpot Internet Marketing"/>
    <n v="61"/>
    <x v="12"/>
    <s v="TX"/>
    <s v="Houston"/>
    <s v="Houston"/>
    <n v="17911779"/>
  </r>
  <r>
    <s v="Advantage Technologies"/>
    <n v="40"/>
    <x v="18"/>
    <s v="MI"/>
    <s v="Chesterfield"/>
    <s v="Detroit"/>
    <n v="6041731"/>
  </r>
  <r>
    <s v="Archon Information Systems"/>
    <n v="33"/>
    <x v="20"/>
    <s v="LA"/>
    <s v="New Orleans"/>
    <s v="New Orleans-Metairie-Kenner LA"/>
    <n v="7449705"/>
  </r>
  <r>
    <s v="MCAD Technologies"/>
    <n v="43"/>
    <x v="7"/>
    <s v="CO"/>
    <s v="Lakewood"/>
    <s v="Denver"/>
    <n v="17586581"/>
  </r>
  <r>
    <s v="Practice Velocity"/>
    <n v="136"/>
    <x v="25"/>
    <s v="IL"/>
    <s v="Machesney Park"/>
    <s v="Rockford IL"/>
    <n v="24582399"/>
  </r>
  <r>
    <s v="Exploring.com"/>
    <n v="70"/>
    <x v="32"/>
    <s v="GA"/>
    <s v="Atlanta"/>
    <s v="Atlanta"/>
    <n v="19450783"/>
  </r>
  <r>
    <s v="Fors Marsh Group"/>
    <n v="67"/>
    <x v="1"/>
    <s v="VA"/>
    <s v="Arlington"/>
    <s v="Washington DC"/>
    <n v="14327493"/>
  </r>
  <r>
    <s v="Rentex Computer &amp; Audio Visual Rentals"/>
    <n v="95"/>
    <x v="2"/>
    <s v="MA"/>
    <s v="Canton"/>
    <s v="Boston"/>
    <n v="22488000"/>
  </r>
  <r>
    <s v="Media Fusion"/>
    <n v="100"/>
    <x v="11"/>
    <s v="AL"/>
    <s v="Huntsville"/>
    <s v="Huntsville AL"/>
    <n v="12304269"/>
  </r>
  <r>
    <s v="Lightwell"/>
    <n v="148"/>
    <x v="24"/>
    <s v="OH"/>
    <s v="Dublin"/>
    <s v="Columbus OH"/>
    <n v="25519989"/>
  </r>
  <r>
    <s v="SRS Software"/>
    <n v="164"/>
    <x v="16"/>
    <s v="NJ"/>
    <s v="Montvale"/>
    <s v="New York City"/>
    <n v="23496215"/>
  </r>
  <r>
    <s v="Davis Strategic Innovations"/>
    <n v="34"/>
    <x v="11"/>
    <s v="AL"/>
    <s v="Huntsville"/>
    <s v="Huntsville AL"/>
    <n v="5308793"/>
  </r>
  <r>
    <s v="Bradsby Group"/>
    <n v="95"/>
    <x v="7"/>
    <s v="CO"/>
    <s v="Denver"/>
    <s v="Denver"/>
    <n v="24261058"/>
  </r>
  <r>
    <s v="Legacy Contracting Solutions"/>
    <n v="40"/>
    <x v="9"/>
    <s v="FL"/>
    <s v="Lake Park"/>
    <s v="Miami"/>
    <n v="4768939"/>
  </r>
  <r>
    <s v="Satisfyd"/>
    <n v="10"/>
    <x v="25"/>
    <s v="IL"/>
    <s v="Naperville"/>
    <s v="Chicago"/>
    <n v="5575891"/>
  </r>
  <r>
    <s v="Green Peak Partners"/>
    <n v="13"/>
    <x v="7"/>
    <s v="CO"/>
    <s v="Denver"/>
    <s v="Denver"/>
    <n v="6654525"/>
  </r>
  <r>
    <s v="Ace Exhibits"/>
    <n v="18"/>
    <x v="0"/>
    <s v="CA"/>
    <s v="Los Angeles"/>
    <s v="Los Angeles"/>
    <n v="8900015"/>
  </r>
  <r>
    <s v="Secured Network Services"/>
    <n v="27"/>
    <x v="2"/>
    <s v="MA"/>
    <s v="Norwood"/>
    <s v="Boston"/>
    <n v="4730152"/>
  </r>
  <r>
    <s v="Liquid Web"/>
    <n v="400"/>
    <x v="18"/>
    <s v="MI"/>
    <s v="Lansing"/>
    <s v="Lansing-East Lansing MI"/>
    <n v="57110703"/>
  </r>
  <r>
    <s v="Program Productions"/>
    <n v="4400"/>
    <x v="25"/>
    <s v="IL"/>
    <s v="Lombard"/>
    <s v="Chicago"/>
    <n v="27813130"/>
  </r>
  <r>
    <s v="S&amp;F"/>
    <n v="88"/>
    <x v="36"/>
    <s v="MN"/>
    <s v="Woodbury"/>
    <s v="Minneapolis"/>
    <n v="21364263"/>
  </r>
  <r>
    <s v="Armedia"/>
    <n v="95"/>
    <x v="32"/>
    <s v="GA"/>
    <s v="Atlanta"/>
    <s v="Atlanta"/>
    <n v="17912453"/>
  </r>
  <r>
    <s v="EMS Software by DEA"/>
    <n v="86"/>
    <x v="7"/>
    <s v="CO"/>
    <s v="Centennial"/>
    <s v="Denver"/>
    <n v="17788954"/>
  </r>
  <r>
    <s v="Servisfirst Bancshares"/>
    <n v="275"/>
    <x v="11"/>
    <s v="AL"/>
    <s v="Birmingham"/>
    <s v="Birmingham-Hoover AL"/>
    <n v="112462000"/>
  </r>
  <r>
    <s v="Jackson Technical"/>
    <n v="12"/>
    <x v="23"/>
    <s v="OK"/>
    <s v="Tulsa"/>
    <s v="Tulsa OK"/>
    <n v="3201085"/>
  </r>
  <r>
    <s v="Sundog"/>
    <n v="100"/>
    <x v="48"/>
    <s v="ND"/>
    <s v="Fargo"/>
    <s v="Fargo ND-MN"/>
    <n v="10905632"/>
  </r>
  <r>
    <s v="BEAR Data Systems"/>
    <n v="90"/>
    <x v="0"/>
    <s v="CA"/>
    <s v="San Francisco"/>
    <s v="San Francisco"/>
    <n v="150403501"/>
  </r>
  <r>
    <s v="Professional Disability Associates"/>
    <n v="45"/>
    <x v="3"/>
    <s v="ME"/>
    <s v="Portland"/>
    <s v="Portland-South Portland-Biddeford ME"/>
    <n v="9031577"/>
  </r>
  <r>
    <s v="Pacific Dental Services"/>
    <n v="5010"/>
    <x v="0"/>
    <s v="CA"/>
    <s v="Irvine"/>
    <s v="Los Angeles"/>
    <n v="627767000"/>
  </r>
  <r>
    <s v="Worthwhile"/>
    <n v="23"/>
    <x v="31"/>
    <s v="SC"/>
    <s v="Greenville"/>
    <s v="Greenville-Mauldin-Easley SC"/>
    <n v="2426000"/>
  </r>
  <r>
    <s v="iPROMOTEu"/>
    <n v="65"/>
    <x v="2"/>
    <s v="MA"/>
    <s v="Wayland"/>
    <s v="Boston"/>
    <n v="105369000"/>
  </r>
  <r>
    <s v="Milk + Honey"/>
    <n v="172"/>
    <x v="12"/>
    <s v="TX"/>
    <s v="Austin"/>
    <s v="Austin"/>
    <n v="8281083"/>
  </r>
  <r>
    <s v="OCP Group"/>
    <n v="21"/>
    <x v="0"/>
    <s v="CA"/>
    <s v="San Diego"/>
    <s v="San Diego"/>
    <n v="10663870"/>
  </r>
  <r>
    <s v="GourmetGiftBaskets.com"/>
    <n v="58"/>
    <x v="34"/>
    <s v="NH"/>
    <s v="Kingston"/>
    <s v="Boston"/>
    <n v="20547806"/>
  </r>
  <r>
    <s v="Prophet"/>
    <n v="300"/>
    <x v="0"/>
    <s v="CA"/>
    <s v="San Francisco"/>
    <s v="San Francisco"/>
    <n v="109554429"/>
  </r>
  <r>
    <s v="Integrated Resources"/>
    <n v="197"/>
    <x v="16"/>
    <s v="NJ"/>
    <s v="Edison"/>
    <s v="New York City"/>
    <n v="21014828"/>
  </r>
  <r>
    <s v="Regal Financial Group"/>
    <n v="18"/>
    <x v="18"/>
    <s v="MI"/>
    <s v="Kentwood"/>
    <s v="Grand Rapids-Wyoming MI"/>
    <n v="13378135"/>
  </r>
  <r>
    <s v="Website Pipeline"/>
    <n v="31"/>
    <x v="31"/>
    <s v="SC"/>
    <s v="Greenville"/>
    <s v="Greenville-Mauldin-Easley SC"/>
    <n v="4108456"/>
  </r>
  <r>
    <s v="Salas O'Brien Engineering"/>
    <n v="10"/>
    <x v="0"/>
    <s v="CA"/>
    <s v="San Jose"/>
    <s v="San Jose"/>
    <n v="17034612"/>
  </r>
  <r>
    <s v="Chess4Life"/>
    <n v="70"/>
    <x v="29"/>
    <s v="WA"/>
    <s v="Bellevue"/>
    <s v="Seattle"/>
    <n v="2027490"/>
  </r>
  <r>
    <s v="HeadStream"/>
    <n v="90"/>
    <x v="38"/>
    <s v="DE"/>
    <s v="Wilmington"/>
    <s v="Philadelphia"/>
    <n v="6523461"/>
  </r>
  <r>
    <s v="Wood Gutmann &amp; Bogart"/>
    <n v="95"/>
    <x v="0"/>
    <s v="CA"/>
    <s v="Tustin"/>
    <s v="Los Angeles"/>
    <n v="16427000"/>
  </r>
  <r>
    <s v="KSS"/>
    <n v="9000"/>
    <x v="18"/>
    <s v="MI"/>
    <s v="Sterling Heights"/>
    <s v="Detroit"/>
    <n v="1166718000"/>
  </r>
  <r>
    <s v="Synergetic Information Systems"/>
    <n v="38"/>
    <x v="27"/>
    <s v="DC"/>
    <s v="Washington"/>
    <s v="Washington DC"/>
    <n v="5863637"/>
  </r>
  <r>
    <s v="InboxDollars"/>
    <n v="35"/>
    <x v="36"/>
    <s v="MN"/>
    <s v="Mendota Heights"/>
    <s v="Minneapolis"/>
    <n v="26278000"/>
  </r>
  <r>
    <s v="U.S. Pavement Services"/>
    <n v="125"/>
    <x v="2"/>
    <s v="MA"/>
    <s v="Woburn"/>
    <s v="Boston"/>
    <n v="38357400"/>
  </r>
  <r>
    <s v="GreenTechnologies"/>
    <n v="10"/>
    <x v="9"/>
    <s v="FL"/>
    <s v="Gainesville"/>
    <s v="Gainesville FL"/>
    <n v="2073993"/>
  </r>
  <r>
    <s v="Concierge Auctions"/>
    <n v="27"/>
    <x v="17"/>
    <s v="NY"/>
    <s v="New York"/>
    <s v="New York City"/>
    <n v="11150000"/>
  </r>
  <r>
    <s v="Netchex"/>
    <n v="85"/>
    <x v="20"/>
    <s v="LA"/>
    <s v="Mandeville"/>
    <s v="New Orleans-Metairie-Kenner LA"/>
    <n v="11626700"/>
  </r>
  <r>
    <s v="Squaremouth"/>
    <n v="18"/>
    <x v="9"/>
    <s v="FL"/>
    <s v="St. Petersburg"/>
    <s v="Tampa"/>
    <n v="3411135"/>
  </r>
  <r>
    <s v="WCCT Global"/>
    <n v="246"/>
    <x v="0"/>
    <s v="CA"/>
    <s v="Cypress"/>
    <s v="Los Angeles"/>
    <n v="29564463"/>
  </r>
  <r>
    <s v="Alvarez Technology Group"/>
    <n v="38"/>
    <x v="0"/>
    <s v="CA"/>
    <s v="Salinas"/>
    <s v="Salinas CA"/>
    <n v="4365143"/>
  </r>
  <r>
    <s v="Switchfast Technologies"/>
    <n v="67"/>
    <x v="25"/>
    <s v="IL"/>
    <s v="Chicago"/>
    <s v="Chicago"/>
    <n v="6990024"/>
  </r>
  <r>
    <s v="Wovenware"/>
    <n v="31"/>
    <x v="49"/>
    <s v="PR"/>
    <s v="San Juan"/>
    <s v="San Juan-Caguas-Guaynabo PR"/>
    <n v="2093665"/>
  </r>
  <r>
    <s v="Kasa Companies"/>
    <n v="171"/>
    <x v="8"/>
    <s v="KS"/>
    <s v="Salina"/>
    <m/>
    <n v="28730800"/>
  </r>
  <r>
    <s v="Set and Service Resources"/>
    <n v="30"/>
    <x v="6"/>
    <s v="NC"/>
    <s v="Raleigh"/>
    <s v="Raleigh-Cary NC"/>
    <n v="16444000"/>
  </r>
  <r>
    <s v="Alliance Solutions Group (Independence OH)"/>
    <n v="77"/>
    <x v="24"/>
    <s v="OH"/>
    <s v="Independence"/>
    <s v="Cleveland"/>
    <n v="42323950"/>
  </r>
  <r>
    <s v="Stablenet"/>
    <n v="7"/>
    <x v="6"/>
    <s v="NC"/>
    <s v="Charlotte"/>
    <s v="Charlotte"/>
    <n v="2652541"/>
  </r>
  <r>
    <s v="Intertech"/>
    <n v="67"/>
    <x v="36"/>
    <s v="MN"/>
    <s v="Eagan"/>
    <s v="Minneapolis"/>
    <n v="13517420"/>
  </r>
  <r>
    <s v="4IT"/>
    <n v="27"/>
    <x v="9"/>
    <s v="FL"/>
    <s v="Fort Lauderdale"/>
    <s v="Miami"/>
    <n v="3470000"/>
  </r>
  <r>
    <s v="Zumasys"/>
    <n v="52"/>
    <x v="0"/>
    <s v="CA"/>
    <s v="Irvine"/>
    <s v="Los Angeles"/>
    <n v="21892185"/>
  </r>
  <r>
    <s v="Franklin Loan Center"/>
    <n v="82"/>
    <x v="0"/>
    <s v="CA"/>
    <s v="Palm Desert"/>
    <s v="Riverside-San Bernardino-Ontario CA"/>
    <n v="10483829"/>
  </r>
  <r>
    <s v="eGroup"/>
    <n v="47"/>
    <x v="31"/>
    <s v="SC"/>
    <s v="Mount Pleasant"/>
    <s v="Charleston-North Charleston SC"/>
    <n v="21706000"/>
  </r>
  <r>
    <s v="Cecchetti Wine Company"/>
    <n v="7"/>
    <x v="0"/>
    <s v="CA"/>
    <s v="Vineburg"/>
    <s v="Santa Rosa-Petaluma CA"/>
    <n v="15911401"/>
  </r>
  <r>
    <s v="The Online 401(k)"/>
    <n v="58"/>
    <x v="0"/>
    <s v="CA"/>
    <s v="San Francisco"/>
    <s v="San Francisco"/>
    <n v="9329968"/>
  </r>
  <r>
    <s v="InfoRelay"/>
    <n v="32"/>
    <x v="1"/>
    <s v="VA"/>
    <s v="Herndon"/>
    <s v="Washington DC"/>
    <n v="6257619"/>
  </r>
  <r>
    <s v="RSDCGroup"/>
    <n v="14"/>
    <x v="1"/>
    <s v="VA"/>
    <s v="Arlington"/>
    <s v="Washington DC"/>
    <n v="3064419"/>
  </r>
  <r>
    <s v="Mindscape at Hanon McKendry"/>
    <n v="26"/>
    <x v="18"/>
    <s v="MI"/>
    <s v="Grand Rapids"/>
    <s v="Grand Rapids-Wyoming MI"/>
    <n v="2406591"/>
  </r>
  <r>
    <s v="Bit-Wizards"/>
    <n v="35"/>
    <x v="9"/>
    <s v="FL"/>
    <s v="Fort Walton Beach"/>
    <s v="Fort Walton Beach-Crestview-Destin FL"/>
    <n v="3776647"/>
  </r>
  <r>
    <s v="SEI - Boston"/>
    <n v="45"/>
    <x v="2"/>
    <s v="MA"/>
    <s v="Boston"/>
    <s v="Boston"/>
    <n v="10852910"/>
  </r>
  <r>
    <s v="SyCom Technologies"/>
    <n v="157"/>
    <x v="1"/>
    <s v="VA"/>
    <s v="Richmond"/>
    <s v="Richmond VA"/>
    <n v="65754179"/>
  </r>
  <r>
    <s v="Kimray"/>
    <n v="767"/>
    <x v="23"/>
    <s v="OK"/>
    <s v="Oklahoma City"/>
    <s v="Oklahoma City OK"/>
    <n v="190863000"/>
  </r>
  <r>
    <s v="Kaztronix"/>
    <n v="443"/>
    <x v="1"/>
    <s v="VA"/>
    <s v="McLean"/>
    <s v="Washington DC"/>
    <n v="30960258"/>
  </r>
  <r>
    <s v="Open Systems Technologies"/>
    <n v="156"/>
    <x v="18"/>
    <s v="MI"/>
    <s v="Grand Rapids"/>
    <s v="Grand Rapids-Wyoming MI"/>
    <n v="96954740"/>
  </r>
  <r>
    <s v="The Wire Shop"/>
    <n v="106"/>
    <x v="32"/>
    <s v="GA"/>
    <s v="Fort Valley"/>
    <s v="Macon GA"/>
    <n v="14387323"/>
  </r>
  <r>
    <s v="Public Identity"/>
    <n v="10"/>
    <x v="0"/>
    <s v="CA"/>
    <s v="Los Angeles"/>
    <s v="Los Angeles"/>
    <n v="3960041"/>
  </r>
  <r>
    <s v="Quinn Emanuel"/>
    <n v="899"/>
    <x v="0"/>
    <s v="CA"/>
    <s v="Los Angeles"/>
    <s v="Los Angeles"/>
    <n v="972500000"/>
  </r>
  <r>
    <s v="Silicon Mechanics"/>
    <n v="65"/>
    <x v="29"/>
    <s v="WA"/>
    <s v="Bothell"/>
    <s v="Seattle"/>
    <n v="43347986"/>
  </r>
  <r>
    <s v="Fitz Design"/>
    <n v="12"/>
    <x v="9"/>
    <s v="FL"/>
    <s v="Punta Gorda"/>
    <s v="Punta Gorda FL"/>
    <n v="3404644"/>
  </r>
  <r>
    <s v="Ahead"/>
    <n v="112"/>
    <x v="25"/>
    <s v="IL"/>
    <s v="Chicago"/>
    <s v="Chicago"/>
    <n v="217122179"/>
  </r>
  <r>
    <s v="WorkSmart"/>
    <n v="43"/>
    <x v="6"/>
    <s v="NC"/>
    <s v="Durham"/>
    <s v="Durham NC"/>
    <n v="7226000"/>
  </r>
  <r>
    <s v="ConnectWise"/>
    <n v="346"/>
    <x v="9"/>
    <s v="FL"/>
    <s v="Tampa"/>
    <s v="Tampa"/>
    <n v="46159589"/>
  </r>
  <r>
    <s v="The Learning Experience Academy of Early Education"/>
    <n v="75"/>
    <x v="9"/>
    <s v="FL"/>
    <s v="Boca Raton"/>
    <s v="Miami"/>
    <n v="32699000"/>
  </r>
  <r>
    <s v="Euro-Pro"/>
    <n v="653"/>
    <x v="2"/>
    <s v="MA"/>
    <s v="Newton"/>
    <s v="Boston"/>
    <n v="1285640000"/>
  </r>
  <r>
    <s v="Balihoo"/>
    <n v="78"/>
    <x v="30"/>
    <s v="ID"/>
    <s v="Boise"/>
    <s v="Boise City-Nampa ID"/>
    <n v="12659496"/>
  </r>
  <r>
    <s v="CPO Commerce"/>
    <n v="110"/>
    <x v="0"/>
    <s v="CA"/>
    <s v="Pasadena"/>
    <s v="Los Angeles"/>
    <n v="78602869"/>
  </r>
  <r>
    <s v="History Associates"/>
    <n v="55"/>
    <x v="21"/>
    <s v="MD"/>
    <s v="Rockville"/>
    <s v="Washington DC"/>
    <n v="8430420"/>
  </r>
  <r>
    <s v="Phantom Technical Services"/>
    <n v="27"/>
    <x v="24"/>
    <s v="OH"/>
    <s v="Columbus"/>
    <s v="Columbus OH"/>
    <n v="3370954"/>
  </r>
  <r>
    <s v="Customized Energy Solutions"/>
    <n v="94"/>
    <x v="13"/>
    <s v="PA"/>
    <s v="Philadelphia"/>
    <s v="Philadelphia"/>
    <n v="23525000"/>
  </r>
  <r>
    <s v="Halloran Consulting Group"/>
    <n v="26"/>
    <x v="2"/>
    <s v="MA"/>
    <s v="Boston"/>
    <s v="Boston"/>
    <n v="8510659"/>
  </r>
  <r>
    <s v="Data Network Solutions"/>
    <n v="25"/>
    <x v="31"/>
    <s v="SC"/>
    <s v="Chapin"/>
    <s v="Columbia SC"/>
    <n v="35279000"/>
  </r>
  <r>
    <s v="Edgeware Computers"/>
    <n v="24"/>
    <x v="32"/>
    <s v="GA"/>
    <s v="Marietta"/>
    <s v="Atlanta"/>
    <n v="3677010"/>
  </r>
  <r>
    <s v="Virtium Technology"/>
    <n v="89"/>
    <x v="0"/>
    <s v="CA"/>
    <s v="Rancho Santa Margarita"/>
    <s v="Los Angeles"/>
    <n v="34329554"/>
  </r>
  <r>
    <s v="Prairie City Bakery"/>
    <n v="11"/>
    <x v="25"/>
    <s v="IL"/>
    <s v="Vernon Hills"/>
    <s v="Chicago"/>
    <n v="31514505"/>
  </r>
  <r>
    <s v="Supply Chain Solutions"/>
    <n v="7"/>
    <x v="19"/>
    <s v="WI"/>
    <s v="La Crosse"/>
    <s v="La Crosse WI-MN"/>
    <n v="3330851"/>
  </r>
  <r>
    <s v="ISPA Technology"/>
    <n v="31"/>
    <x v="1"/>
    <s v="VA"/>
    <s v="Centreville"/>
    <s v="Washington DC"/>
    <n v="4411814"/>
  </r>
  <r>
    <s v="Lumark Technologies"/>
    <n v="26"/>
    <x v="1"/>
    <s v="VA"/>
    <s v="Fairfax"/>
    <s v="Washington DC"/>
    <n v="2763034"/>
  </r>
  <r>
    <s v="DataStaff"/>
    <n v="175"/>
    <x v="6"/>
    <s v="NC"/>
    <s v="Raleigh"/>
    <s v="Raleigh-Cary NC"/>
    <n v="18729833"/>
  </r>
  <r>
    <s v="BRIDGE Energy Group"/>
    <n v="88"/>
    <x v="2"/>
    <s v="MA"/>
    <s v="Marlborough"/>
    <s v="Boston"/>
    <n v="20943893"/>
  </r>
  <r>
    <s v="4Wall Lighting"/>
    <n v="202"/>
    <x v="41"/>
    <s v="NV"/>
    <s v="Las Vegas"/>
    <s v="Las Vegas-Paradise NV"/>
    <n v="59381638"/>
  </r>
  <r>
    <s v="Zak Products"/>
    <n v="18"/>
    <x v="12"/>
    <s v="TX"/>
    <s v="Irving"/>
    <s v="Dallas"/>
    <n v="23256973"/>
  </r>
  <r>
    <s v="Scale Finance"/>
    <n v="22"/>
    <x v="6"/>
    <s v="NC"/>
    <s v="Durham"/>
    <s v="Durham NC"/>
    <n v="3926805"/>
  </r>
  <r>
    <s v="Amphastar Pharmaceuticals"/>
    <n v="1217"/>
    <x v="0"/>
    <s v="CA"/>
    <s v="Rancho Cucamonga"/>
    <s v="Riverside-San Bernardino-Ontario CA"/>
    <n v="229681000"/>
  </r>
  <r>
    <s v="The Saywitz Company"/>
    <n v="30"/>
    <x v="0"/>
    <s v="CA"/>
    <s v="Newport Beach"/>
    <s v="Los Angeles"/>
    <n v="10231297"/>
  </r>
  <r>
    <s v="Armor Protective Packaging"/>
    <n v="36"/>
    <x v="18"/>
    <s v="MI"/>
    <s v="Howell"/>
    <s v="Detroit"/>
    <n v="18228957"/>
  </r>
  <r>
    <s v="Berkshire Hathaway HomeServices Nevada Arizona Properties"/>
    <n v="60"/>
    <x v="41"/>
    <s v="NV"/>
    <s v="Las Vegas"/>
    <s v="Las Vegas-Paradise NV"/>
    <n v="15715577"/>
  </r>
  <r>
    <s v="AMG &amp; Associates"/>
    <n v="24"/>
    <x v="0"/>
    <s v="CA"/>
    <s v="Santa Clarita"/>
    <s v="Los Angeles"/>
    <n v="22244380"/>
  </r>
  <r>
    <s v="Ladd Family Pharmacy"/>
    <n v="22"/>
    <x v="30"/>
    <s v="ID"/>
    <s v="Boise"/>
    <s v="Boise City-Nampa ID"/>
    <n v="6237655"/>
  </r>
  <r>
    <s v="CheapCaribbean.com"/>
    <n v="340"/>
    <x v="12"/>
    <s v="TX"/>
    <s v="Plano"/>
    <s v="Dallas"/>
    <n v="515076658"/>
  </r>
  <r>
    <s v="US Patriot"/>
    <n v="78"/>
    <x v="31"/>
    <s v="SC"/>
    <s v="Columbia"/>
    <s v="Columbia SC"/>
    <n v="19991120"/>
  </r>
  <r>
    <s v="TCC Software Solutions"/>
    <n v="131"/>
    <x v="14"/>
    <s v="IN"/>
    <s v="Indianapolis"/>
    <s v="Indianapolis IN"/>
    <n v="17851000"/>
  </r>
  <r>
    <s v="Workplace Options"/>
    <n v="546"/>
    <x v="6"/>
    <s v="NC"/>
    <s v="Raleigh"/>
    <s v="Raleigh-Cary NC"/>
    <n v="47627787"/>
  </r>
  <r>
    <s v="Heartland Business Systems"/>
    <n v="460"/>
    <x v="19"/>
    <s v="WI"/>
    <s v="Little Chute"/>
    <s v="Appleton WI"/>
    <n v="172702015"/>
  </r>
  <r>
    <s v="M3 Glass Technologies"/>
    <n v="115"/>
    <x v="12"/>
    <s v="TX"/>
    <s v="Irving"/>
    <s v="Dallas"/>
    <n v="15125887"/>
  </r>
  <r>
    <s v="Trinity Logistics"/>
    <n v="229"/>
    <x v="38"/>
    <s v="DE"/>
    <s v="Seaford"/>
    <s v="Seaford DE"/>
    <n v="275512000"/>
  </r>
  <r>
    <s v="Masergy Communication"/>
    <n v="246"/>
    <x v="12"/>
    <s v="TX"/>
    <s v="Plano"/>
    <s v="Dallas"/>
    <n v="170744969"/>
  </r>
  <r>
    <s v="Confirmation.com"/>
    <n v="34"/>
    <x v="42"/>
    <s v="TN"/>
    <s v="Brentwood"/>
    <s v="Nashville"/>
    <n v="11981682"/>
  </r>
  <r>
    <s v="Benko Products"/>
    <n v="57"/>
    <x v="24"/>
    <s v="OH"/>
    <s v="Sheffield Village"/>
    <s v="Cleveland"/>
    <n v="8901387"/>
  </r>
  <r>
    <s v="Calibre One"/>
    <n v="30"/>
    <x v="0"/>
    <s v="CA"/>
    <s v="San Francisco"/>
    <s v="San Francisco"/>
    <n v="6725128"/>
  </r>
  <r>
    <s v="DesignSensory"/>
    <n v="30"/>
    <x v="42"/>
    <s v="TN"/>
    <s v="Knoxville"/>
    <s v="Knoxville TN"/>
    <n v="2512033"/>
  </r>
  <r>
    <s v="Edifecs"/>
    <n v="559"/>
    <x v="29"/>
    <s v="WA"/>
    <s v="Bellevue"/>
    <s v="Seattle"/>
    <n v="71477877"/>
  </r>
  <r>
    <s v="SwipeClock"/>
    <n v="38"/>
    <x v="28"/>
    <s v="UT"/>
    <s v="South Jordan"/>
    <s v="Salt Lake City"/>
    <n v="7676596"/>
  </r>
  <r>
    <s v="RateSpecial Interactive"/>
    <n v="39"/>
    <x v="0"/>
    <s v="CA"/>
    <s v="Pasadena"/>
    <s v="Los Angeles"/>
    <n v="22775000"/>
  </r>
  <r>
    <s v="MAU Workforce Solutions"/>
    <n v="5847"/>
    <x v="32"/>
    <s v="GA"/>
    <s v="Augusta"/>
    <s v="Augusta-Richmond GA-SC"/>
    <n v="216336712"/>
  </r>
  <r>
    <s v="Jones &amp; Frank"/>
    <n v="397"/>
    <x v="6"/>
    <s v="NC"/>
    <s v="Raleigh"/>
    <s v="Raleigh-Cary NC"/>
    <n v="199346000"/>
  </r>
  <r>
    <s v="P-Fleet"/>
    <n v="15"/>
    <x v="0"/>
    <s v="CA"/>
    <s v="San Diego"/>
    <s v="San Diego"/>
    <n v="116385114"/>
  </r>
  <r>
    <s v="National Electronic Attachment"/>
    <n v="55"/>
    <x v="32"/>
    <s v="GA"/>
    <s v="Norcross"/>
    <s v="Atlanta"/>
    <n v="11542980"/>
  </r>
  <r>
    <s v="Intelligent Interiors"/>
    <n v="13"/>
    <x v="12"/>
    <s v="TX"/>
    <s v="Addison"/>
    <s v="Dallas"/>
    <n v="11846860"/>
  </r>
  <r>
    <s v="The Everest Equity Company"/>
    <n v="29"/>
    <x v="17"/>
    <s v="NY"/>
    <s v="Suffern"/>
    <s v="New York City"/>
    <n v="3110818"/>
  </r>
  <r>
    <s v="AfterCollege"/>
    <n v="26"/>
    <x v="0"/>
    <s v="CA"/>
    <s v="San Francisco"/>
    <s v="San Francisco"/>
    <n v="6317345"/>
  </r>
  <r>
    <s v="US Med-Equip"/>
    <n v="105"/>
    <x v="12"/>
    <s v="TX"/>
    <s v="Houston"/>
    <s v="Houston"/>
    <n v="21474914"/>
  </r>
  <r>
    <s v="GlowTouch Technologies"/>
    <n v="1200"/>
    <x v="33"/>
    <s v="KY"/>
    <s v="Louisville"/>
    <s v="Louisville/Jefferson KY-IN"/>
    <n v="13297443"/>
  </r>
  <r>
    <s v="BlackRapid"/>
    <n v="17"/>
    <x v="29"/>
    <s v="WA"/>
    <s v="Seattle"/>
    <s v="Seattle"/>
    <n v="6547759"/>
  </r>
  <r>
    <s v="The Brooks Group"/>
    <n v="21"/>
    <x v="6"/>
    <s v="NC"/>
    <s v="Greensboro"/>
    <s v="Greensboro-High Point NC"/>
    <n v="4877530"/>
  </r>
  <r>
    <s v="MS Companies"/>
    <n v="2000"/>
    <x v="14"/>
    <s v="IN"/>
    <s v="Indianapolis"/>
    <s v="Indianapolis IN"/>
    <n v="47282405"/>
  </r>
  <r>
    <s v="ODUrent.com"/>
    <n v="15"/>
    <x v="1"/>
    <s v="VA"/>
    <s v="Norfolk"/>
    <s v="Virginia Beach-Norfolk-Newport News VA-NC"/>
    <n v="3180000"/>
  </r>
  <r>
    <s v="Atyeti"/>
    <n v="3"/>
    <x v="16"/>
    <s v="NJ"/>
    <s v="Princeton"/>
    <s v="Trenton-Ewing NJ"/>
    <n v="5311257"/>
  </r>
  <r>
    <s v="Sendero"/>
    <n v="70"/>
    <x v="12"/>
    <s v="TX"/>
    <s v="Dallas"/>
    <s v="Dallas"/>
    <n v="10007143"/>
  </r>
  <r>
    <s v="Audigy Group"/>
    <n v="174"/>
    <x v="29"/>
    <s v="WA"/>
    <s v="Vancouver"/>
    <s v="Portland OR"/>
    <n v="29717530"/>
  </r>
  <r>
    <s v="Opus Events Agency"/>
    <n v="89"/>
    <x v="5"/>
    <s v="OR"/>
    <s v="Beaverton"/>
    <s v="Portland OR"/>
    <n v="26525507"/>
  </r>
  <r>
    <s v="Pentec Health"/>
    <n v="299"/>
    <x v="13"/>
    <s v="PA"/>
    <s v="Boothwyn"/>
    <s v="Philadelphia"/>
    <n v="79357768"/>
  </r>
  <r>
    <s v="Carolina Management Team"/>
    <n v="29"/>
    <x v="6"/>
    <s v="NC"/>
    <s v="Enka"/>
    <s v="Asheville NC"/>
    <n v="3382435"/>
  </r>
  <r>
    <s v="Bull Engineered Products"/>
    <n v="39"/>
    <x v="6"/>
    <s v="NC"/>
    <s v="Charlotte"/>
    <s v="Charlotte"/>
    <n v="4704252"/>
  </r>
  <r>
    <s v="Monogram Food Solutions"/>
    <n v="1318"/>
    <x v="42"/>
    <s v="TN"/>
    <s v="Memphis"/>
    <s v="Memphis TN-MS-AR"/>
    <n v="258412000"/>
  </r>
  <r>
    <s v="LaSalle Network"/>
    <n v="76"/>
    <x v="25"/>
    <s v="IL"/>
    <s v="Chicago"/>
    <s v="Chicago"/>
    <n v="35579392"/>
  </r>
  <r>
    <s v="ICE Technologies"/>
    <n v="49"/>
    <x v="22"/>
    <s v="IA"/>
    <s v="Pella"/>
    <s v="Oskaloosa IA"/>
    <n v="8130504"/>
  </r>
  <r>
    <s v="Apprio"/>
    <n v="65"/>
    <x v="27"/>
    <s v="DC"/>
    <s v="Washington"/>
    <s v="Washington DC"/>
    <n v="9369995"/>
  </r>
  <r>
    <s v="interRel Consulting Partners"/>
    <n v="51"/>
    <x v="12"/>
    <s v="TX"/>
    <s v="Arlington"/>
    <s v="Dallas"/>
    <n v="12030940"/>
  </r>
  <r>
    <s v="Seahorse Bioscience"/>
    <n v="150"/>
    <x v="2"/>
    <s v="MA"/>
    <s v="North Billerica"/>
    <s v="Boston"/>
    <n v="35444000"/>
  </r>
  <r>
    <s v="RailPros"/>
    <n v="56"/>
    <x v="0"/>
    <s v="CA"/>
    <s v="Irvine"/>
    <s v="Los Angeles"/>
    <n v="14945587"/>
  </r>
  <r>
    <s v="iDiscovery Solutions"/>
    <n v="41"/>
    <x v="27"/>
    <s v="DC"/>
    <s v="Washington"/>
    <s v="Washington DC"/>
    <n v="13219893"/>
  </r>
  <r>
    <s v="Tribridge"/>
    <n v="600"/>
    <x v="9"/>
    <s v="FL"/>
    <s v="Tampa"/>
    <s v="Tampa"/>
    <n v="111605926"/>
  </r>
  <r>
    <s v="Birds Barbershop"/>
    <n v="115"/>
    <x v="12"/>
    <s v="TX"/>
    <s v="Austin"/>
    <s v="Austin"/>
    <n v="4604761"/>
  </r>
  <r>
    <s v="Beck Ag"/>
    <n v="24"/>
    <x v="40"/>
    <s v="NE"/>
    <s v="Wayne"/>
    <s v="Sioux City IA-NE-SD"/>
    <n v="9154964"/>
  </r>
  <r>
    <s v="HireNetworks"/>
    <n v="65"/>
    <x v="6"/>
    <s v="NC"/>
    <s v="Raleigh"/>
    <s v="Raleigh-Cary NC"/>
    <n v="4300828"/>
  </r>
  <r>
    <s v="Seniors Home Care"/>
    <n v="141"/>
    <x v="15"/>
    <s v="MO"/>
    <s v="St. Louis"/>
    <s v="St. Louis MO-IL"/>
    <n v="3381549"/>
  </r>
  <r>
    <s v="Piston"/>
    <n v="55"/>
    <x v="0"/>
    <s v="CA"/>
    <s v="San Diego"/>
    <s v="San Diego"/>
    <n v="7642000"/>
  </r>
  <r>
    <s v="Eliassen Group"/>
    <n v="1088"/>
    <x v="2"/>
    <s v="MA"/>
    <s v="Wakefield"/>
    <s v="Boston"/>
    <n v="170651944"/>
  </r>
  <r>
    <s v="Feeney Wireless"/>
    <n v="104"/>
    <x v="5"/>
    <s v="OR"/>
    <s v="Eugene"/>
    <s v="Eugene-Springfield OR"/>
    <n v="27764391"/>
  </r>
  <r>
    <s v="Portfolio Creative"/>
    <n v="16"/>
    <x v="24"/>
    <s v="OH"/>
    <s v="Columbus"/>
    <s v="Columbus OH"/>
    <n v="9103975"/>
  </r>
  <r>
    <s v="Covenant Security Solutions"/>
    <n v="33"/>
    <x v="1"/>
    <s v="VA"/>
    <s v="McLean"/>
    <s v="Washington DC"/>
    <n v="3187287"/>
  </r>
  <r>
    <s v="Great Britain Tile"/>
    <n v="6"/>
    <x v="9"/>
    <s v="FL"/>
    <s v="Land O' Lakes"/>
    <s v="Tampa"/>
    <n v="3880940"/>
  </r>
  <r>
    <s v="Quantum Vision"/>
    <n v="39"/>
    <x v="21"/>
    <s v="MD"/>
    <s v="Gaithersburg"/>
    <s v="Washington DC"/>
    <n v="4561467"/>
  </r>
  <r>
    <s v="Riverside Fence"/>
    <n v="32"/>
    <x v="43"/>
    <s v="CT"/>
    <s v="Wilton"/>
    <s v="Bridgeport-Stamford-Norwalk CT"/>
    <n v="3852377"/>
  </r>
  <r>
    <s v="Cape Medical Supply"/>
    <n v="70"/>
    <x v="2"/>
    <s v="MA"/>
    <s v="Sandwich"/>
    <s v="Barnstable Town MA"/>
    <n v="8772431"/>
  </r>
  <r>
    <s v="Lawn Dawg"/>
    <n v="108"/>
    <x v="34"/>
    <s v="NH"/>
    <s v="Nashua"/>
    <s v="Manchester-Nashua NH"/>
    <n v="11836517"/>
  </r>
  <r>
    <s v="Technical Resources International"/>
    <n v="183"/>
    <x v="21"/>
    <s v="MD"/>
    <s v="Bethesda"/>
    <s v="Washington DC"/>
    <n v="32706873"/>
  </r>
  <r>
    <s v="HNI"/>
    <n v="108"/>
    <x v="19"/>
    <s v="WI"/>
    <s v="New Berlin"/>
    <s v="Milwaukee-Waukesha-West Allis WI"/>
    <n v="22383220"/>
  </r>
  <r>
    <s v="Impinj"/>
    <n v="140"/>
    <x v="29"/>
    <s v="WA"/>
    <s v="Seattle"/>
    <s v="Seattle"/>
    <n v="55126000"/>
  </r>
  <r>
    <s v="OnSight"/>
    <n v="53"/>
    <x v="9"/>
    <s v="FL"/>
    <s v="Sanford"/>
    <s v="Orlando FL"/>
    <n v="5924467"/>
  </r>
  <r>
    <s v="Pyramid Consulting"/>
    <n v="3422"/>
    <x v="32"/>
    <s v="GA"/>
    <s v="Alpharetta"/>
    <s v="Atlanta"/>
    <n v="160595551"/>
  </r>
  <r>
    <s v="The Doyle Group"/>
    <n v="15"/>
    <x v="7"/>
    <s v="CO"/>
    <s v="Denver"/>
    <s v="Denver"/>
    <n v="4143223"/>
  </r>
  <r>
    <s v="Dynamis"/>
    <n v="55"/>
    <x v="1"/>
    <s v="VA"/>
    <s v="Arlington"/>
    <s v="Washington DC"/>
    <n v="6009157"/>
  </r>
  <r>
    <s v="I.C.E. Service Group"/>
    <n v="9"/>
    <x v="13"/>
    <s v="PA"/>
    <s v="Ambridge"/>
    <s v="Pittsburgh PA"/>
    <n v="11829448"/>
  </r>
  <r>
    <s v="CGR Products"/>
    <n v="139"/>
    <x v="6"/>
    <s v="NC"/>
    <s v="Greensboro"/>
    <s v="Greensboro-High Point NC"/>
    <n v="29136860"/>
  </r>
  <r>
    <s v="My Lineage"/>
    <n v="22"/>
    <x v="0"/>
    <s v="CA"/>
    <s v="San Diego"/>
    <s v="San Diego"/>
    <n v="3496398"/>
  </r>
  <r>
    <s v="BlueDot Medical"/>
    <n v="33"/>
    <x v="6"/>
    <s v="NC"/>
    <s v="Charlotte"/>
    <s v="Charlotte"/>
    <n v="8024612"/>
  </r>
  <r>
    <s v="SignUp4"/>
    <n v="66"/>
    <x v="32"/>
    <s v="GA"/>
    <s v="Atlanta"/>
    <s v="Atlanta"/>
    <n v="7187748"/>
  </r>
  <r>
    <s v="Caleris"/>
    <n v="331"/>
    <x v="22"/>
    <s v="IA"/>
    <s v="West Des Moines"/>
    <s v="Des Moines-West Des Moines IA"/>
    <n v="14311617"/>
  </r>
  <r>
    <s v="NorthStar Financial Services Group"/>
    <n v="538"/>
    <x v="40"/>
    <s v="NE"/>
    <s v="Omaha"/>
    <s v="Omaha-Council Bluffs NE-IA"/>
    <n v="161524949"/>
  </r>
  <r>
    <s v="Burnham Benefits Insurance Services"/>
    <n v="56"/>
    <x v="0"/>
    <s v="CA"/>
    <s v="Irvine"/>
    <s v="Los Angeles"/>
    <n v="13648400"/>
  </r>
  <r>
    <s v="Victory Transportation Systems"/>
    <n v="27"/>
    <x v="12"/>
    <s v="TX"/>
    <s v="Houston"/>
    <s v="Houston"/>
    <n v="16243233"/>
  </r>
  <r>
    <s v="myMatrixx"/>
    <n v="174"/>
    <x v="9"/>
    <s v="FL"/>
    <s v="Tampa"/>
    <s v="Tampa"/>
    <n v="84830235"/>
  </r>
  <r>
    <s v="Pro Mach"/>
    <n v="1429"/>
    <x v="24"/>
    <s v="OH"/>
    <s v="Loveland"/>
    <s v="Cincinnati"/>
    <n v="389440000"/>
  </r>
  <r>
    <s v="Capital Title of Texas"/>
    <n v="279"/>
    <x v="12"/>
    <s v="TX"/>
    <s v="Plano"/>
    <s v="Dallas"/>
    <n v="36003000"/>
  </r>
  <r>
    <s v="Professional Capital Services"/>
    <n v="50"/>
    <x v="13"/>
    <s v="PA"/>
    <s v="Philadelphia"/>
    <s v="Philadelphia"/>
    <n v="8646753"/>
  </r>
  <r>
    <s v="HomeExchange.com"/>
    <n v="6"/>
    <x v="0"/>
    <s v="CA"/>
    <s v="Hermosa Beach"/>
    <s v="Los Angeles"/>
    <n v="5818220"/>
  </r>
  <r>
    <s v="Walton Isaacson"/>
    <n v="107"/>
    <x v="0"/>
    <s v="CA"/>
    <s v="Culver City"/>
    <s v="Los Angeles"/>
    <n v="70291234"/>
  </r>
  <r>
    <s v="Fine Designs"/>
    <n v="500"/>
    <x v="29"/>
    <s v="WA"/>
    <s v="Tukwila"/>
    <s v="Seattle"/>
    <n v="19976673"/>
  </r>
  <r>
    <s v="eClinicalWorks"/>
    <n v="3100"/>
    <x v="2"/>
    <s v="MA"/>
    <s v="Westborough"/>
    <s v="Worcester MA"/>
    <n v="269745626"/>
  </r>
  <r>
    <s v="WayPoint Systems"/>
    <n v="48"/>
    <x v="32"/>
    <s v="GA"/>
    <s v="Atlanta"/>
    <s v="Atlanta"/>
    <n v="10954000"/>
  </r>
  <r>
    <s v="Electronic Cash Systems"/>
    <n v="28"/>
    <x v="0"/>
    <s v="CA"/>
    <s v="Foothill Ranch"/>
    <s v="Los Angeles"/>
    <n v="53588593"/>
  </r>
  <r>
    <s v="Premium 2000+ Warranties"/>
    <n v="17"/>
    <x v="6"/>
    <s v="NC"/>
    <s v="Winston Salem"/>
    <s v="Winston-Salem NC"/>
    <n v="20328273"/>
  </r>
  <r>
    <s v="Therapeutic Interventions"/>
    <n v="150"/>
    <x v="1"/>
    <s v="VA"/>
    <s v="Belle Haven"/>
    <m/>
    <n v="8888971"/>
  </r>
  <r>
    <s v="On-Site Fuel Service"/>
    <n v="140"/>
    <x v="37"/>
    <s v="MS"/>
    <s v="Brandon"/>
    <s v="Jackson MS"/>
    <n v="237997370"/>
  </r>
  <r>
    <s v="M&amp;S Technologies"/>
    <n v="30"/>
    <x v="12"/>
    <s v="TX"/>
    <s v="Dallas"/>
    <s v="Dallas"/>
    <n v="35958858"/>
  </r>
  <r>
    <s v="Purchasing Power"/>
    <n v="205"/>
    <x v="32"/>
    <s v="GA"/>
    <s v="Atlanta"/>
    <s v="Atlanta"/>
    <n v="243221369"/>
  </r>
  <r>
    <s v="Bomgar"/>
    <n v="211"/>
    <x v="37"/>
    <s v="MS"/>
    <s v="Ridgeland"/>
    <s v="Jackson MS"/>
    <n v="48736205"/>
  </r>
  <r>
    <s v="Third Door Media"/>
    <n v="32"/>
    <x v="43"/>
    <s v="CT"/>
    <s v="Redding"/>
    <s v="Bridgeport-Stamford-Norwalk CT"/>
    <n v="7971144"/>
  </r>
  <r>
    <s v="CNS"/>
    <n v="48"/>
    <x v="0"/>
    <s v="CA"/>
    <s v="Burbank"/>
    <s v="Los Angeles"/>
    <n v="2822497"/>
  </r>
  <r>
    <s v="Smart Source"/>
    <n v="25"/>
    <x v="25"/>
    <s v="IL"/>
    <s v="St. Charles"/>
    <s v="Chicago"/>
    <n v="24010000"/>
  </r>
  <r>
    <s v="Imagination Technologies/FRS"/>
    <n v="13"/>
    <x v="6"/>
    <s v="NC"/>
    <s v="Monroe"/>
    <s v="Charlotte"/>
    <n v="4077381"/>
  </r>
  <r>
    <s v="Orion Financial Group"/>
    <n v="30"/>
    <x v="12"/>
    <s v="TX"/>
    <s v="Southlake"/>
    <s v="Dallas"/>
    <n v="7263317"/>
  </r>
  <r>
    <s v="MedExpress Pharmacy"/>
    <n v="26"/>
    <x v="6"/>
    <s v="NC"/>
    <s v="Salisbury"/>
    <s v="Salisbury NC"/>
    <n v="32707070"/>
  </r>
  <r>
    <s v="Network Data Systems"/>
    <n v="158"/>
    <x v="25"/>
    <s v="IL"/>
    <s v="Schaumburg"/>
    <s v="Chicago"/>
    <n v="34025262"/>
  </r>
  <r>
    <s v="Convergence Acceleration Solutions"/>
    <n v="55"/>
    <x v="32"/>
    <s v="GA"/>
    <s v="Alpharetta"/>
    <s v="Atlanta"/>
    <n v="13462018"/>
  </r>
  <r>
    <s v="UniFocus"/>
    <n v="96"/>
    <x v="12"/>
    <s v="TX"/>
    <s v="Carrollton"/>
    <s v="Dallas"/>
    <n v="11936507"/>
  </r>
  <r>
    <s v="Sutoer Solutions"/>
    <n v="31"/>
    <x v="25"/>
    <s v="IL"/>
    <s v="Hinsdale"/>
    <s v="Chicago"/>
    <n v="3532770"/>
  </r>
  <r>
    <s v="Parkway Construction &amp; Associates"/>
    <n v="160"/>
    <x v="12"/>
    <s v="TX"/>
    <s v="Lewisville"/>
    <s v="Dallas"/>
    <n v="153370000"/>
  </r>
  <r>
    <s v="Prosek Partners"/>
    <n v="72"/>
    <x v="17"/>
    <s v="NY"/>
    <s v="New York"/>
    <s v="New York City"/>
    <n v="17396497"/>
  </r>
  <r>
    <s v="GiftCards.com"/>
    <n v="100"/>
    <x v="13"/>
    <s v="PA"/>
    <s v="Pittsburgh"/>
    <s v="Pittsburgh PA"/>
    <n v="110403559"/>
  </r>
  <r>
    <s v="Barber Martin Agency"/>
    <n v="32"/>
    <x v="1"/>
    <s v="VA"/>
    <s v="Richmond"/>
    <s v="Richmond VA"/>
    <n v="25390255"/>
  </r>
  <r>
    <s v="Huron Valley Financial"/>
    <n v="73"/>
    <x v="18"/>
    <s v="MI"/>
    <s v="Ann Arbor"/>
    <s v="Ann Arbor MI"/>
    <n v="7940368"/>
  </r>
  <r>
    <s v="MetroStar Systems"/>
    <n v="134"/>
    <x v="1"/>
    <s v="VA"/>
    <s v="Reston"/>
    <s v="Washington DC"/>
    <n v="24823250"/>
  </r>
  <r>
    <s v="Forte Payment Systems"/>
    <n v="96"/>
    <x v="12"/>
    <s v="TX"/>
    <s v="Allen"/>
    <s v="Dallas"/>
    <n v="51150969"/>
  </r>
  <r>
    <s v="Greenchem Industries"/>
    <n v="18"/>
    <x v="9"/>
    <s v="FL"/>
    <s v="West Palm Beach"/>
    <s v="Miami"/>
    <n v="69355667"/>
  </r>
  <r>
    <s v="Blue Chair"/>
    <n v="81"/>
    <x v="15"/>
    <s v="MO"/>
    <s v="Kansas City"/>
    <s v="Kansas City MO-KS"/>
    <n v="42923054"/>
  </r>
  <r>
    <s v="ReEmployAbility"/>
    <n v="30"/>
    <x v="9"/>
    <s v="FL"/>
    <s v="Tampa"/>
    <s v="Tampa"/>
    <n v="2588830"/>
  </r>
  <r>
    <s v="Meetings &amp; Incentives Worldwide"/>
    <n v="150"/>
    <x v="19"/>
    <s v="WI"/>
    <s v="Caledonia"/>
    <s v="Racine WI"/>
    <n v="80245116"/>
  </r>
  <r>
    <s v="Focus School Software"/>
    <n v="55"/>
    <x v="9"/>
    <s v="FL"/>
    <s v="St. Petersburg"/>
    <s v="Tampa"/>
    <n v="3215594"/>
  </r>
  <r>
    <s v="Blue &amp; Associates"/>
    <n v="17"/>
    <x v="12"/>
    <s v="TX"/>
    <s v="Austin"/>
    <s v="Austin"/>
    <n v="7802037"/>
  </r>
  <r>
    <s v="TMI Consulting"/>
    <n v="42"/>
    <x v="19"/>
    <s v="WI"/>
    <s v="Milwaukee"/>
    <s v="Milwaukee-Waukesha-West Allis WI"/>
    <n v="4276492"/>
  </r>
  <r>
    <s v="Mint Advertising"/>
    <n v="14"/>
    <x v="16"/>
    <s v="NJ"/>
    <s v="Clinton"/>
    <s v="New York City"/>
    <n v="3133270"/>
  </r>
  <r>
    <s v="Aventure Aviation"/>
    <n v="28"/>
    <x v="32"/>
    <s v="GA"/>
    <s v="Peachtree City"/>
    <s v="Atlanta"/>
    <n v="13705742"/>
  </r>
  <r>
    <s v="714 Tickets"/>
    <n v="20"/>
    <x v="0"/>
    <s v="CA"/>
    <s v="Anaheim"/>
    <s v="Los Angeles"/>
    <n v="13729007"/>
  </r>
  <r>
    <s v="Daddies Board Shop"/>
    <n v="23"/>
    <x v="5"/>
    <s v="OR"/>
    <s v="Portland"/>
    <s v="Portland OR"/>
    <n v="8418334"/>
  </r>
  <r>
    <s v="Payroll Management"/>
    <n v="7729"/>
    <x v="9"/>
    <s v="FL"/>
    <s v="Fort Walton Beach"/>
    <s v="Fort Walton Beach-Crestview-Destin FL"/>
    <n v="168547797"/>
  </r>
  <r>
    <s v="Cal-Tex Protective Coatings"/>
    <n v="95"/>
    <x v="12"/>
    <s v="TX"/>
    <s v="Schertz"/>
    <s v="San Antonio TX"/>
    <n v="62530173"/>
  </r>
  <r>
    <s v="Atlantic Metro Communications"/>
    <n v="18"/>
    <x v="16"/>
    <s v="NJ"/>
    <s v="Parsippany"/>
    <s v="New York City"/>
    <n v="6925000"/>
  </r>
  <r>
    <s v="IntelliGenesis"/>
    <n v="52"/>
    <x v="21"/>
    <s v="MD"/>
    <s v="Columbia"/>
    <s v="Baltimore"/>
    <n v="10550357"/>
  </r>
  <r>
    <s v="Business Communications Management"/>
    <n v="26"/>
    <x v="17"/>
    <s v="NY"/>
    <s v="New York"/>
    <s v="New York City"/>
    <n v="12885127"/>
  </r>
  <r>
    <s v="AMP Group"/>
    <n v="180"/>
    <x v="9"/>
    <s v="FL"/>
    <s v="Orlando"/>
    <s v="Orlando FL"/>
    <n v="66957023"/>
  </r>
  <r>
    <s v="Dr. Randolph's Ageless &amp; Wellness Medical Center"/>
    <n v="23"/>
    <x v="9"/>
    <s v="FL"/>
    <s v="Jacksonville Beach"/>
    <s v="Jacksonville FL"/>
    <n v="3022893"/>
  </r>
  <r>
    <s v="Global Reach Internet Productions"/>
    <n v="37"/>
    <x v="22"/>
    <s v="IA"/>
    <s v="Ames"/>
    <s v="Ames IA"/>
    <n v="2827085"/>
  </r>
  <r>
    <s v="Windy City Limousine"/>
    <n v="330"/>
    <x v="25"/>
    <s v="IL"/>
    <s v="Franklin Park"/>
    <s v="Chicago"/>
    <n v="21120277"/>
  </r>
  <r>
    <s v="Steven Douglas Associates"/>
    <n v="219"/>
    <x v="9"/>
    <s v="FL"/>
    <s v="Fort Lauderdale"/>
    <s v="Miami"/>
    <n v="30184886"/>
  </r>
  <r>
    <s v="Shepherd Insurance"/>
    <n v="124"/>
    <x v="14"/>
    <s v="IN"/>
    <s v="Carmel"/>
    <s v="Indianapolis IN"/>
    <n v="16115055"/>
  </r>
  <r>
    <s v="Waldron"/>
    <n v="22"/>
    <x v="29"/>
    <s v="WA"/>
    <s v="Seattle"/>
    <s v="Seattle"/>
    <n v="4538877"/>
  </r>
  <r>
    <s v="Major Facility Solutions"/>
    <n v="10"/>
    <x v="24"/>
    <s v="OH"/>
    <s v="Barberton"/>
    <s v="Cleveland"/>
    <n v="3052279"/>
  </r>
  <r>
    <s v="CablesAndKits"/>
    <n v="37"/>
    <x v="32"/>
    <s v="GA"/>
    <s v="Buford"/>
    <s v="Atlanta"/>
    <n v="13072024"/>
  </r>
  <r>
    <s v="HR Works"/>
    <n v="58"/>
    <x v="17"/>
    <s v="NY"/>
    <s v="Fairport"/>
    <s v="Rochester NY"/>
    <n v="4818000"/>
  </r>
  <r>
    <s v="US-Analytics"/>
    <n v="60"/>
    <x v="12"/>
    <s v="TX"/>
    <s v="Irving"/>
    <s v="Dallas"/>
    <n v="13883464"/>
  </r>
  <r>
    <s v="Liberty Pumps"/>
    <n v="154"/>
    <x v="17"/>
    <s v="NY"/>
    <s v="Bergen"/>
    <s v="Batavia NY"/>
    <n v="74620076"/>
  </r>
  <r>
    <s v="Send Word Now"/>
    <n v="65"/>
    <x v="17"/>
    <s v="NY"/>
    <s v="New York"/>
    <s v="New York City"/>
    <n v="19308000"/>
  </r>
  <r>
    <s v="Austin Manufacturing Services"/>
    <n v="92"/>
    <x v="12"/>
    <s v="TX"/>
    <s v="Austin"/>
    <s v="Austin"/>
    <n v="26082529"/>
  </r>
  <r>
    <s v="Pursuit of Excellence"/>
    <n v="280"/>
    <x v="12"/>
    <s v="TX"/>
    <s v="Dallas"/>
    <s v="Dallas"/>
    <n v="15709310"/>
  </r>
  <r>
    <s v="CWS Corporate Leasing"/>
    <n v="89"/>
    <x v="12"/>
    <s v="TX"/>
    <s v="Austin"/>
    <s v="Austin"/>
    <n v="28567756"/>
  </r>
  <r>
    <s v="B.I.Minds"/>
    <n v="7"/>
    <x v="0"/>
    <s v="CA"/>
    <s v="Milpitas"/>
    <s v="San Jose"/>
    <n v="2356000"/>
  </r>
  <r>
    <s v="Loving Pets"/>
    <n v="24"/>
    <x v="16"/>
    <s v="NJ"/>
    <s v="Cranbury"/>
    <s v="New York City"/>
    <n v="14549793"/>
  </r>
  <r>
    <s v="TEKConn Services"/>
    <n v="19"/>
    <x v="17"/>
    <s v="NY"/>
    <s v="New York"/>
    <s v="New York City"/>
    <n v="2135488"/>
  </r>
  <r>
    <s v="Apex Information Technologies"/>
    <n v="57"/>
    <x v="36"/>
    <s v="MN"/>
    <s v="St. Paul"/>
    <s v="Minneapolis"/>
    <n v="45883000"/>
  </r>
  <r>
    <s v="Automation &amp; Control"/>
    <n v="0"/>
    <x v="16"/>
    <s v="NJ"/>
    <s v="Moorestown"/>
    <s v="Philadelphia"/>
    <n v="7559026"/>
  </r>
  <r>
    <s v="ProCPR"/>
    <n v="13"/>
    <x v="18"/>
    <s v="MI"/>
    <s v="Grand Rapids"/>
    <s v="Grand Rapids-Wyoming MI"/>
    <n v="3564175"/>
  </r>
  <r>
    <s v="Bee Line"/>
    <n v="20"/>
    <x v="25"/>
    <s v="IL"/>
    <s v="Elk Grove Village"/>
    <s v="Chicago"/>
    <n v="2611962"/>
  </r>
  <r>
    <s v="Acro Service"/>
    <n v="9546"/>
    <x v="18"/>
    <s v="MI"/>
    <s v="Livonia"/>
    <s v="Detroit"/>
    <n v="215367840"/>
  </r>
  <r>
    <s v="BPA International"/>
    <n v="250"/>
    <x v="17"/>
    <s v="NY"/>
    <s v="Carle Place"/>
    <s v="New York City"/>
    <n v="8345807"/>
  </r>
  <r>
    <s v="NPE"/>
    <n v="23"/>
    <x v="9"/>
    <s v="FL"/>
    <s v="Orlando"/>
    <s v="Orlando FL"/>
    <n v="6097971"/>
  </r>
  <r>
    <s v="Triune Infomatics"/>
    <n v="17"/>
    <x v="0"/>
    <s v="CA"/>
    <s v="Fremont"/>
    <s v="San Francisco"/>
    <n v="3450293"/>
  </r>
  <r>
    <s v="Crockett Facilities Services"/>
    <n v="245"/>
    <x v="21"/>
    <s v="MD"/>
    <s v="Bowie"/>
    <s v="Washington DC"/>
    <n v="29196301"/>
  </r>
  <r>
    <s v="Quality IT Partners"/>
    <n v="21"/>
    <x v="21"/>
    <s v="MD"/>
    <s v="Mount Airy"/>
    <s v="Baltimore"/>
    <n v="4933358"/>
  </r>
  <r>
    <s v="Streamline Technologies"/>
    <n v="30"/>
    <x v="38"/>
    <s v="DE"/>
    <s v="Newark"/>
    <s v="Philadelphia"/>
    <n v="4613000"/>
  </r>
  <r>
    <s v="Calypso St. Barth"/>
    <n v="423"/>
    <x v="17"/>
    <s v="NY"/>
    <s v="Long Island City"/>
    <s v="New York City"/>
    <n v="79440775"/>
  </r>
  <r>
    <s v="USA Mortgage"/>
    <n v="410"/>
    <x v="15"/>
    <s v="MO"/>
    <s v="St. Louis"/>
    <s v="St. Louis MO-IL"/>
    <n v="61198222"/>
  </r>
  <r>
    <s v="ERP Analysts"/>
    <n v="220"/>
    <x v="24"/>
    <s v="OH"/>
    <s v="Dublin"/>
    <s v="Columbus OH"/>
    <n v="35069498"/>
  </r>
  <r>
    <s v="Prime Technological Services"/>
    <n v="85"/>
    <x v="32"/>
    <s v="GA"/>
    <s v="Suwanee"/>
    <s v="Atlanta"/>
    <n v="22935590"/>
  </r>
  <r>
    <s v="Allegient"/>
    <n v="138"/>
    <x v="14"/>
    <s v="IN"/>
    <s v="Indianapolis"/>
    <s v="Indianapolis IN"/>
    <n v="22554262"/>
  </r>
  <r>
    <s v="JMARK Business Solutions"/>
    <n v="72"/>
    <x v="15"/>
    <s v="MO"/>
    <s v="Springfield"/>
    <s v="Springfield MO"/>
    <n v="9854897"/>
  </r>
  <r>
    <s v="Dial800"/>
    <n v="27"/>
    <x v="0"/>
    <s v="CA"/>
    <s v="Los Angeles"/>
    <s v="Los Angeles"/>
    <n v="6843187"/>
  </r>
  <r>
    <s v="Creative Sign Designs"/>
    <n v="110"/>
    <x v="9"/>
    <s v="FL"/>
    <s v="Tampa"/>
    <s v="Tampa"/>
    <n v="14684854"/>
  </r>
  <r>
    <s v="RH Electronics"/>
    <n v="9"/>
    <x v="0"/>
    <s v="CA"/>
    <s v="Oceanside"/>
    <s v="San Diego"/>
    <n v="2150266"/>
  </r>
  <r>
    <s v="Bar Harbor Foods"/>
    <n v="28"/>
    <x v="3"/>
    <s v="ME"/>
    <s v="Whiting"/>
    <m/>
    <n v="7788517"/>
  </r>
  <r>
    <s v="QTRCO"/>
    <n v="11"/>
    <x v="12"/>
    <s v="TX"/>
    <s v="Tomball"/>
    <s v="Houston"/>
    <n v="5401561"/>
  </r>
  <r>
    <s v="PDS Services"/>
    <n v="225"/>
    <x v="18"/>
    <s v="MI"/>
    <s v="Livonia"/>
    <s v="Detroit"/>
    <n v="9750000"/>
  </r>
  <r>
    <s v="RFID Global Solution"/>
    <n v="21"/>
    <x v="1"/>
    <s v="VA"/>
    <s v="Reston"/>
    <s v="Washington DC"/>
    <n v="4518754"/>
  </r>
  <r>
    <s v="Right at Home"/>
    <n v="40"/>
    <x v="40"/>
    <s v="NE"/>
    <s v="Omaha"/>
    <s v="Omaha-Council Bluffs NE-IA"/>
    <n v="16199217"/>
  </r>
  <r>
    <s v="CopySource"/>
    <n v="55"/>
    <x v="9"/>
    <s v="FL"/>
    <s v="Coral Springs"/>
    <s v="Miami"/>
    <n v="15348563"/>
  </r>
  <r>
    <s v="Ducts Unlimited Mechanical Systems"/>
    <n v="60"/>
    <x v="7"/>
    <s v="CO"/>
    <s v="Arvada"/>
    <s v="Denver"/>
    <n v="9461065"/>
  </r>
  <r>
    <s v="Sutherland Global Services"/>
    <n v="30000"/>
    <x v="17"/>
    <s v="NY"/>
    <s v="Pittsford"/>
    <s v="Rochester NY"/>
    <n v="771259000"/>
  </r>
  <r>
    <s v="Bear Staffing Services"/>
    <n v="1153"/>
    <x v="16"/>
    <s v="NJ"/>
    <s v="Woodbury"/>
    <s v="Philadelphia"/>
    <n v="7275400"/>
  </r>
  <r>
    <s v="Registration Express Group"/>
    <n v="13"/>
    <x v="0"/>
    <s v="CA"/>
    <s v="Redding"/>
    <s v="Redding CA"/>
    <n v="2683553"/>
  </r>
  <r>
    <s v="Milestone Internet Marketing"/>
    <n v="89"/>
    <x v="0"/>
    <s v="CA"/>
    <s v="Santa Clara"/>
    <s v="San Jose"/>
    <n v="17423173"/>
  </r>
  <r>
    <s v="Weld Power Service Company"/>
    <n v="28"/>
    <x v="2"/>
    <s v="MA"/>
    <s v="Auburn"/>
    <s v="Worcester MA"/>
    <n v="3820389"/>
  </r>
  <r>
    <s v="Compliance Management International"/>
    <n v="52"/>
    <x v="13"/>
    <s v="PA"/>
    <s v="North Wales"/>
    <s v="Philadelphia"/>
    <n v="6636007"/>
  </r>
  <r>
    <s v="Prestige Staffing"/>
    <n v="51"/>
    <x v="32"/>
    <s v="GA"/>
    <s v="Atlanta"/>
    <s v="Atlanta"/>
    <n v="19847546"/>
  </r>
  <r>
    <s v="Manufacturing Technical Solutions"/>
    <n v="157"/>
    <x v="11"/>
    <s v="AL"/>
    <s v="Huntsville"/>
    <s v="Huntsville AL"/>
    <n v="19428419"/>
  </r>
  <r>
    <s v="Neogov"/>
    <n v="102"/>
    <x v="0"/>
    <s v="CA"/>
    <s v="El Segundo"/>
    <s v="Los Angeles"/>
    <n v="15596678"/>
  </r>
  <r>
    <s v="Shooters"/>
    <n v="105"/>
    <x v="13"/>
    <s v="PA"/>
    <s v="Philadelphia"/>
    <s v="Philadelphia"/>
    <n v="32725817"/>
  </r>
  <r>
    <s v="Federal Management Partners"/>
    <n v="97"/>
    <x v="1"/>
    <s v="VA"/>
    <s v="Alexandria"/>
    <s v="Washington DC"/>
    <n v="30195466"/>
  </r>
  <r>
    <s v="Spectra Management"/>
    <n v="15"/>
    <x v="28"/>
    <s v="UT"/>
    <s v="Draper"/>
    <s v="Salt Lake City"/>
    <n v="2192445"/>
  </r>
  <r>
    <s v="Maxons Restorations"/>
    <n v="45"/>
    <x v="17"/>
    <s v="NY"/>
    <s v="New York"/>
    <s v="New York City"/>
    <n v="22455093"/>
  </r>
  <r>
    <s v="SEI - Atlanta"/>
    <n v="40"/>
    <x v="32"/>
    <s v="GA"/>
    <s v="Alpharetta"/>
    <s v="Atlanta"/>
    <n v="8407566"/>
  </r>
  <r>
    <s v="Integrated Care Management"/>
    <n v="129"/>
    <x v="32"/>
    <s v="GA"/>
    <s v="Alpharetta"/>
    <s v="Atlanta"/>
    <n v="18278000"/>
  </r>
  <r>
    <s v="Phoenix Data"/>
    <n v="71"/>
    <x v="14"/>
    <s v="IN"/>
    <s v="Indianapolis"/>
    <s v="Indianapolis IN"/>
    <n v="7353200"/>
  </r>
  <r>
    <s v="Network FOB"/>
    <n v="28"/>
    <x v="9"/>
    <s v="FL"/>
    <s v="Jacksonville"/>
    <s v="Jacksonville FL"/>
    <n v="87613758"/>
  </r>
  <r>
    <s v="Momentum Consulting"/>
    <n v="101"/>
    <x v="9"/>
    <s v="FL"/>
    <s v="Miami Lakes"/>
    <s v="Miami"/>
    <n v="15271605"/>
  </r>
  <r>
    <s v="Menlo Innovations"/>
    <n v="17"/>
    <x v="18"/>
    <s v="MI"/>
    <s v="Ann Arbor"/>
    <s v="Ann Arbor MI"/>
    <n v="3965977"/>
  </r>
  <r>
    <s v="Ram Supply Company"/>
    <n v="12"/>
    <x v="21"/>
    <s v="MD"/>
    <s v="Baltimore"/>
    <s v="Baltimore"/>
    <n v="2607700"/>
  </r>
  <r>
    <s v="National Vendor"/>
    <n v="80"/>
    <x v="12"/>
    <s v="TX"/>
    <s v="Cedar Park"/>
    <s v="Austin"/>
    <n v="27011000"/>
  </r>
  <r>
    <s v="Symmetry"/>
    <n v="84"/>
    <x v="19"/>
    <s v="WI"/>
    <s v="Milwaukee"/>
    <s v="Milwaukee-Waukesha-West Allis WI"/>
    <n v="18075814"/>
  </r>
  <r>
    <s v="Camellia Healthcare"/>
    <n v="1000"/>
    <x v="37"/>
    <s v="MS"/>
    <s v="Hattiesburg"/>
    <m/>
    <n v="73497334"/>
  </r>
  <r>
    <s v="M-D Building Products"/>
    <n v="800"/>
    <x v="23"/>
    <s v="OK"/>
    <s v="Oklahoma City"/>
    <s v="Oklahoma City OK"/>
    <n v="181541217"/>
  </r>
  <r>
    <s v="Tantus Technologies"/>
    <n v="87"/>
    <x v="27"/>
    <s v="DC"/>
    <s v="Washington"/>
    <s v="Washington DC"/>
    <n v="26072092"/>
  </r>
  <r>
    <s v="The Seaton Companies"/>
    <n v="28726"/>
    <x v="25"/>
    <s v="IL"/>
    <s v="Chicago"/>
    <m/>
    <n v="587299000"/>
  </r>
  <r>
    <s v="Tully Rinckey"/>
    <n v="97"/>
    <x v="17"/>
    <s v="NY"/>
    <s v="Albany"/>
    <s v="Albany-Schenectady-Troy NY"/>
    <n v="11355212"/>
  </r>
  <r>
    <s v="Tangerine Salon"/>
    <n v="95"/>
    <x v="12"/>
    <s v="TX"/>
    <s v="Coppell"/>
    <s v="Dallas"/>
    <n v="5704764"/>
  </r>
  <r>
    <s v="Neta Scientific"/>
    <n v="29"/>
    <x v="16"/>
    <s v="NJ"/>
    <s v="Hainesport"/>
    <s v="Philadelphia"/>
    <n v="34089912"/>
  </r>
  <r>
    <s v="Saturn Freight Systems"/>
    <n v="90"/>
    <x v="32"/>
    <s v="GA"/>
    <s v="Marietta"/>
    <s v="Atlanta"/>
    <n v="34018764"/>
  </r>
  <r>
    <s v="InVue Security"/>
    <n v="182"/>
    <x v="6"/>
    <s v="NC"/>
    <s v="Charlotte"/>
    <s v="Charlotte"/>
    <n v="113911890"/>
  </r>
  <r>
    <s v="PepperDash Technology"/>
    <n v="31"/>
    <x v="2"/>
    <s v="MA"/>
    <s v="Allston"/>
    <s v="Boston"/>
    <n v="3911470"/>
  </r>
  <r>
    <s v="3 Blind Mice Window Coverings"/>
    <n v="20"/>
    <x v="0"/>
    <s v="CA"/>
    <s v="San Diego"/>
    <s v="San Diego"/>
    <n v="2462355"/>
  </r>
  <r>
    <s v="LeadDog Marketing Group"/>
    <n v="127"/>
    <x v="17"/>
    <s v="NY"/>
    <s v="New York"/>
    <s v="New York City"/>
    <n v="36083000"/>
  </r>
  <r>
    <s v="Industrial Revolution"/>
    <n v="26"/>
    <x v="29"/>
    <s v="WA"/>
    <s v="Tukwila"/>
    <s v="Seattle"/>
    <n v="11544420"/>
  </r>
  <r>
    <s v="Commercial Capital Training Group"/>
    <n v="27"/>
    <x v="17"/>
    <s v="NY"/>
    <s v="Albany"/>
    <s v="Albany-Schenectady-Troy NY"/>
    <n v="2260709"/>
  </r>
  <r>
    <s v="The Basement"/>
    <n v="14"/>
    <x v="14"/>
    <s v="IN"/>
    <s v="Indianapolis"/>
    <s v="Indianapolis IN"/>
    <n v="2033000"/>
  </r>
  <r>
    <s v="Rural King Supply"/>
    <n v="4547"/>
    <x v="25"/>
    <s v="IL"/>
    <s v="Mattoon"/>
    <s v="Charleston-Mattoon IL"/>
    <n v="751445169"/>
  </r>
  <r>
    <s v="The Fresh Diet"/>
    <n v="350"/>
    <x v="9"/>
    <s v="FL"/>
    <s v="Miami"/>
    <s v="Miami"/>
    <n v="26925000"/>
  </r>
  <r>
    <s v="Isotech Pest Management"/>
    <n v="78"/>
    <x v="0"/>
    <s v="CA"/>
    <s v="Irwindale"/>
    <s v="Los Angeles"/>
    <n v="10514080"/>
  </r>
  <r>
    <s v="Best Transportation Services"/>
    <n v="27"/>
    <x v="25"/>
    <s v="IL"/>
    <s v="Woodridge"/>
    <s v="Chicago"/>
    <n v="8604000"/>
  </r>
  <r>
    <s v="ServarusRM"/>
    <n v="65"/>
    <x v="1"/>
    <s v="VA"/>
    <s v="Fairfax"/>
    <s v="Washington DC"/>
    <n v="2638000"/>
  </r>
  <r>
    <s v="Jarrett Logistics Systems"/>
    <n v="44"/>
    <x v="24"/>
    <s v="OH"/>
    <s v="Orrville"/>
    <s v="Wooster OH"/>
    <n v="38846595"/>
  </r>
  <r>
    <s v="The CAPROCK Group"/>
    <n v="25"/>
    <x v="30"/>
    <s v="ID"/>
    <s v="Boise"/>
    <s v="Boise City-Nampa ID"/>
    <n v="7284404"/>
  </r>
  <r>
    <s v="Carl Warren &amp; Company"/>
    <n v="305"/>
    <x v="0"/>
    <s v="CA"/>
    <s v="Placentia"/>
    <s v="Los Angeles"/>
    <n v="38395000"/>
  </r>
  <r>
    <s v="Hewins Financial Advisors"/>
    <n v="47"/>
    <x v="0"/>
    <s v="CA"/>
    <s v="San Mateo"/>
    <s v="San Francisco"/>
    <n v="12145983"/>
  </r>
  <r>
    <s v="Secured Retail Networks"/>
    <n v="9"/>
    <x v="0"/>
    <s v="CA"/>
    <s v="Irvine"/>
    <s v="Los Angeles"/>
    <n v="5246720"/>
  </r>
  <r>
    <s v="North Shore Pediatric Therapy"/>
    <n v="87"/>
    <x v="25"/>
    <s v="IL"/>
    <s v="Des Plaines"/>
    <s v="Chicago"/>
    <n v="6062660"/>
  </r>
  <r>
    <s v="Online Rewards"/>
    <n v="35"/>
    <x v="12"/>
    <s v="TX"/>
    <s v="Dallas"/>
    <s v="Dallas"/>
    <n v="17850116"/>
  </r>
  <r>
    <s v="Health Market Science"/>
    <n v="183"/>
    <x v="13"/>
    <s v="PA"/>
    <s v="King of Prussia"/>
    <s v="Philadelphia"/>
    <n v="40458508"/>
  </r>
  <r>
    <s v="Praxis"/>
    <n v="308"/>
    <x v="18"/>
    <s v="MI"/>
    <s v="Grand Rapids"/>
    <s v="Grand Rapids-Wyoming MI"/>
    <n v="27149065"/>
  </r>
  <r>
    <s v="FiberLight"/>
    <n v="136"/>
    <x v="32"/>
    <s v="GA"/>
    <s v="Alpharetta"/>
    <s v="Atlanta"/>
    <n v="101647000"/>
  </r>
  <r>
    <s v="Flyers Energy"/>
    <n v="450"/>
    <x v="0"/>
    <s v="CA"/>
    <s v="Auburn"/>
    <s v="Truckee-Grass Valley CA"/>
    <n v="1977921907"/>
  </r>
  <r>
    <s v="DTT"/>
    <n v="342"/>
    <x v="0"/>
    <s v="CA"/>
    <s v="Los Angeles"/>
    <s v="Los Angeles"/>
    <n v="23923893"/>
  </r>
  <r>
    <s v="South Miami Pharmacy"/>
    <n v="47"/>
    <x v="9"/>
    <s v="FL"/>
    <s v="Miami"/>
    <s v="Miami"/>
    <n v="22484752"/>
  </r>
  <r>
    <s v="Caring Senior Service"/>
    <n v="13"/>
    <x v="12"/>
    <s v="TX"/>
    <s v="San Antonio"/>
    <s v="San Antonio TX"/>
    <n v="24598342"/>
  </r>
  <r>
    <s v="Callis Communications"/>
    <n v="55"/>
    <x v="11"/>
    <s v="AL"/>
    <s v="Mobile"/>
    <s v="Mobile AL"/>
    <n v="11407553"/>
  </r>
  <r>
    <s v="New Glarus Brewing"/>
    <n v="84"/>
    <x v="19"/>
    <s v="WI"/>
    <s v="New Glarus"/>
    <s v="Madison WI"/>
    <n v="36958212"/>
  </r>
  <r>
    <s v="Verma Systems"/>
    <n v="25"/>
    <x v="20"/>
    <s v="LA"/>
    <s v="Baton Rouge"/>
    <s v="Baton Rouge LA"/>
    <n v="3793516"/>
  </r>
  <r>
    <s v="Government Sourcing Solutions"/>
    <n v="7"/>
    <x v="27"/>
    <s v="DC"/>
    <s v="Washington"/>
    <s v="Washington DC"/>
    <n v="2920116"/>
  </r>
  <r>
    <s v="Fortis Construction"/>
    <n v="85"/>
    <x v="5"/>
    <s v="OR"/>
    <s v="Portland"/>
    <s v="Portland OR"/>
    <n v="249046391"/>
  </r>
  <r>
    <s v="Arlington Resources"/>
    <n v="226"/>
    <x v="25"/>
    <s v="IL"/>
    <s v="Rolling Meadows"/>
    <s v="Chicago"/>
    <n v="4916432"/>
  </r>
  <r>
    <s v="Advisors Mortgage Group"/>
    <n v="165"/>
    <x v="16"/>
    <s v="NJ"/>
    <s v="Ocean"/>
    <s v="New York City"/>
    <n v="18951909"/>
  </r>
  <r>
    <s v="TechAspect Solutions"/>
    <n v="210"/>
    <x v="0"/>
    <s v="CA"/>
    <s v="Fremont"/>
    <s v="Allegan MI"/>
    <n v="10622193"/>
  </r>
  <r>
    <s v="Rain"/>
    <n v="78"/>
    <x v="17"/>
    <s v="NY"/>
    <s v="New York"/>
    <s v="New York City"/>
    <n v="11727750"/>
  </r>
  <r>
    <s v="Argent Capital Management"/>
    <n v="29"/>
    <x v="15"/>
    <s v="MO"/>
    <s v="Clayton"/>
    <s v="St. Louis MO-IL"/>
    <n v="9547050"/>
  </r>
  <r>
    <s v="Bolt Express"/>
    <n v="98"/>
    <x v="24"/>
    <s v="OH"/>
    <s v="Toledo"/>
    <s v="Toledo OH"/>
    <n v="58456100"/>
  </r>
  <r>
    <s v="Overgroup"/>
    <n v="22"/>
    <x v="32"/>
    <s v="GA"/>
    <s v="Atlanta"/>
    <s v="Atlanta"/>
    <n v="3189311"/>
  </r>
  <r>
    <s v="Spawn Ideas"/>
    <n v="38"/>
    <x v="50"/>
    <s v="AK"/>
    <s v="Anchorage"/>
    <s v="Anchorage AK"/>
    <n v="12316709"/>
  </r>
  <r>
    <s v="Logan A/C &amp; Heat Services"/>
    <n v="46"/>
    <x v="24"/>
    <s v="OH"/>
    <s v="Dayton"/>
    <s v="Dayton OH"/>
    <n v="19316784"/>
  </r>
  <r>
    <s v="Granite Telecommunications"/>
    <n v="1041"/>
    <x v="2"/>
    <s v="MA"/>
    <s v="Quincy"/>
    <s v="Boston"/>
    <n v="865828000"/>
  </r>
  <r>
    <s v="Infiniti HR"/>
    <n v="20000"/>
    <x v="21"/>
    <s v="MD"/>
    <s v="Burtonsville"/>
    <s v="Washington DC"/>
    <n v="151039927"/>
  </r>
  <r>
    <s v="LRXD"/>
    <n v="30"/>
    <x v="7"/>
    <s v="CO"/>
    <s v="Denver"/>
    <s v="Denver"/>
    <n v="5023673"/>
  </r>
  <r>
    <s v="SRP Environmental"/>
    <n v="30"/>
    <x v="20"/>
    <s v="LA"/>
    <s v="Shreveport"/>
    <s v="Shreveport-Bossier City LA"/>
    <n v="4159968"/>
  </r>
  <r>
    <s v="Firespring"/>
    <n v="115"/>
    <x v="40"/>
    <s v="NE"/>
    <s v="Lincoln"/>
    <s v="Lincoln NE"/>
    <n v="8670295"/>
  </r>
  <r>
    <s v="OTO Development"/>
    <n v="1194"/>
    <x v="31"/>
    <s v="SC"/>
    <s v="Spartanburg"/>
    <s v="Spartanburg SC"/>
    <n v="160424221"/>
  </r>
  <r>
    <s v="Competitive Innovations"/>
    <n v="37"/>
    <x v="1"/>
    <s v="VA"/>
    <s v="Arlington"/>
    <s v="Washington DC"/>
    <n v="2602322"/>
  </r>
  <r>
    <s v="ClassBook.com"/>
    <n v="71"/>
    <x v="17"/>
    <s v="NY"/>
    <s v="Castleton"/>
    <s v="Albany-Schenectady-Troy NY"/>
    <n v="12047971"/>
  </r>
  <r>
    <s v="iT1"/>
    <n v="78"/>
    <x v="4"/>
    <s v="AZ"/>
    <s v="Scottsdale"/>
    <s v="Phoenix"/>
    <n v="77310400"/>
  </r>
  <r>
    <s v="EO Products"/>
    <n v="45"/>
    <x v="0"/>
    <s v="CA"/>
    <s v="San Rafael"/>
    <s v="San Francisco"/>
    <n v="14137205"/>
  </r>
  <r>
    <s v="TVGla"/>
    <n v="59"/>
    <x v="0"/>
    <s v="CA"/>
    <s v="Los Angeles"/>
    <s v="Los Angeles"/>
    <n v="9348056"/>
  </r>
  <r>
    <s v="Point Recognition"/>
    <n v="9"/>
    <x v="24"/>
    <s v="OH"/>
    <s v="Brunswick"/>
    <s v="Cleveland"/>
    <n v="5477132"/>
  </r>
  <r>
    <s v="Advanta Industries"/>
    <n v="57"/>
    <x v="18"/>
    <s v="MI"/>
    <s v="Petersburg"/>
    <s v="Monroe MI"/>
    <n v="17789239"/>
  </r>
  <r>
    <s v="Arora Engineers"/>
    <n v="75"/>
    <x v="13"/>
    <s v="PA"/>
    <s v="Chadds Ford"/>
    <s v="Philadelphia"/>
    <n v="12339000"/>
  </r>
  <r>
    <s v="Straine Consulting"/>
    <n v="24"/>
    <x v="0"/>
    <s v="CA"/>
    <s v="Sacramento"/>
    <s v="Sacramento--Arden-Arcade--Roseville CA"/>
    <n v="6241704"/>
  </r>
  <r>
    <s v="BCT Consulting"/>
    <n v="50"/>
    <x v="0"/>
    <s v="CA"/>
    <s v="Fresno"/>
    <s v="Fresno CA"/>
    <n v="4249840"/>
  </r>
  <r>
    <s v="Auction Systems"/>
    <n v="226"/>
    <x v="4"/>
    <s v="AZ"/>
    <s v="Phoenix"/>
    <s v="Phoenix"/>
    <n v="165398236"/>
  </r>
  <r>
    <s v="OTR Wheel Engineering"/>
    <n v="125"/>
    <x v="32"/>
    <s v="GA"/>
    <s v="Rome"/>
    <s v="Atlanta"/>
    <n v="70744697"/>
  </r>
  <r>
    <s v="Fox Collection Center"/>
    <n v="48"/>
    <x v="42"/>
    <s v="TN"/>
    <s v="Goodlettsville"/>
    <s v="Nashville"/>
    <n v="3068332"/>
  </r>
  <r>
    <s v="Talon"/>
    <n v="165"/>
    <x v="16"/>
    <s v="NJ"/>
    <s v="Princeton"/>
    <s v="Trenton-Ewing NJ"/>
    <n v="17866711"/>
  </r>
  <r>
    <s v="Division-D"/>
    <n v="33"/>
    <x v="15"/>
    <s v="MO"/>
    <s v="Columbia"/>
    <s v="Columbia MO"/>
    <n v="14978705"/>
  </r>
  <r>
    <s v="Robins Kaplan"/>
    <n v="600"/>
    <x v="36"/>
    <s v="MN"/>
    <s v="Minneapolis"/>
    <s v="Minneapolis"/>
    <n v="280000000"/>
  </r>
  <r>
    <s v="iNDIGO Health Partners"/>
    <n v="91"/>
    <x v="18"/>
    <s v="MI"/>
    <s v="Traverse City"/>
    <s v="Traverse City MI"/>
    <n v="28219681"/>
  </r>
  <r>
    <s v="Full Visibility"/>
    <n v="25"/>
    <x v="1"/>
    <s v="VA"/>
    <s v="Vienna"/>
    <s v="Washington DC"/>
    <n v="2721000"/>
  </r>
  <r>
    <s v="Client Solution Architects"/>
    <n v="187"/>
    <x v="13"/>
    <s v="PA"/>
    <s v="Mechanicsburg"/>
    <s v="Harrisburg-Carlisle PA"/>
    <n v="32763252"/>
  </r>
  <r>
    <s v="Bankwell Financial Group"/>
    <n v="107"/>
    <x v="43"/>
    <s v="CT"/>
    <s v="New Canaan"/>
    <s v="Bridgeport-Stamford-Norwalk CT"/>
    <n v="28092000"/>
  </r>
  <r>
    <s v="Blood Hound Underground Utility Locators"/>
    <n v="32"/>
    <x v="14"/>
    <s v="IN"/>
    <s v="Brownsburg"/>
    <s v="Indianapolis IN"/>
    <n v="5707340"/>
  </r>
  <r>
    <s v="ProRecruiters"/>
    <n v="8"/>
    <x v="23"/>
    <s v="OK"/>
    <s v="Tulsa"/>
    <s v="Tulsa OK"/>
    <n v="2746948"/>
  </r>
  <r>
    <s v="The Myers Group"/>
    <n v="281"/>
    <x v="32"/>
    <s v="GA"/>
    <s v="Duluth"/>
    <s v="Atlanta"/>
    <n v="16592017"/>
  </r>
  <r>
    <s v="OpinionLab"/>
    <n v="88"/>
    <x v="25"/>
    <s v="IL"/>
    <s v="Chicago"/>
    <s v="Chicago"/>
    <n v="14075000"/>
  </r>
  <r>
    <s v="Signarama Huntington NY"/>
    <n v="24"/>
    <x v="17"/>
    <s v="NY"/>
    <s v="Huntington Station"/>
    <s v="New York City"/>
    <n v="3626727"/>
  </r>
  <r>
    <s v="Movoto"/>
    <n v="45"/>
    <x v="0"/>
    <s v="CA"/>
    <s v="San Mateo"/>
    <s v="San Francisco"/>
    <n v="5663000"/>
  </r>
  <r>
    <s v="M S International"/>
    <n v="779"/>
    <x v="0"/>
    <s v="CA"/>
    <s v="Orange"/>
    <s v="Los Angeles"/>
    <n v="559480000"/>
  </r>
  <r>
    <s v="SDB Trade International"/>
    <n v="9"/>
    <x v="12"/>
    <s v="TX"/>
    <s v="Pasadena"/>
    <s v="Houston"/>
    <n v="67056524"/>
  </r>
  <r>
    <s v="Linx"/>
    <n v="265"/>
    <x v="7"/>
    <s v="CO"/>
    <s v="Denver"/>
    <s v="Denver"/>
    <n v="50560713"/>
  </r>
  <r>
    <s v="Academy Mortgage"/>
    <n v="1623"/>
    <x v="28"/>
    <s v="UT"/>
    <s v="Sandy"/>
    <s v="Salt Lake City"/>
    <n v="270080341"/>
  </r>
  <r>
    <s v="SparkHound"/>
    <n v="163"/>
    <x v="20"/>
    <s v="LA"/>
    <s v="Baton Rouge"/>
    <s v="Baton Rouge LA"/>
    <n v="24797613"/>
  </r>
  <r>
    <s v="ID Experts"/>
    <n v="47"/>
    <x v="5"/>
    <s v="OR"/>
    <s v="Portland"/>
    <s v="Portland OR"/>
    <n v="18347800"/>
  </r>
  <r>
    <s v="CETRA Language Solutions"/>
    <n v="31"/>
    <x v="13"/>
    <s v="PA"/>
    <s v="Elkins Park"/>
    <s v="Philadelphia"/>
    <n v="6320000"/>
  </r>
  <r>
    <s v="eMinutes"/>
    <n v="10"/>
    <x v="0"/>
    <s v="CA"/>
    <s v="Los Angeles"/>
    <s v="Los Angeles"/>
    <n v="3062181"/>
  </r>
  <r>
    <s v="KAVI Software"/>
    <n v="25"/>
    <x v="32"/>
    <s v="GA"/>
    <s v="Suwanee"/>
    <s v="Atlanta"/>
    <n v="2625058"/>
  </r>
  <r>
    <s v="EPIC Systems"/>
    <n v="38"/>
    <x v="15"/>
    <s v="MO"/>
    <s v="St. Louis"/>
    <s v="St. Louis MO-IL"/>
    <n v="17226521"/>
  </r>
  <r>
    <s v="Executive Travel"/>
    <n v="31"/>
    <x v="40"/>
    <s v="NE"/>
    <s v="Lincoln"/>
    <s v="Lincoln NE"/>
    <n v="4303157"/>
  </r>
  <r>
    <s v="Fulcrum IT Services"/>
    <n v="274"/>
    <x v="1"/>
    <s v="VA"/>
    <s v="Centreville"/>
    <s v="Washington DC"/>
    <n v="37683008"/>
  </r>
  <r>
    <s v="(add)ventures"/>
    <n v="42"/>
    <x v="26"/>
    <s v="RI"/>
    <s v="Providence"/>
    <s v="Providence-New Bedford-Fall River RI-MA"/>
    <n v="9695342"/>
  </r>
  <r>
    <s v="Defender Direct"/>
    <n v="2061"/>
    <x v="14"/>
    <s v="IN"/>
    <s v="Indianapolis"/>
    <s v="Indianapolis IN"/>
    <n v="424548000"/>
  </r>
  <r>
    <s v="MotionPoint"/>
    <n v="182"/>
    <x v="9"/>
    <s v="FL"/>
    <s v="Coconut Creek"/>
    <s v="Miami"/>
    <n v="36824258"/>
  </r>
  <r>
    <s v="Medina Plating"/>
    <n v="47"/>
    <x v="24"/>
    <s v="OH"/>
    <s v="Medina"/>
    <s v="Cleveland"/>
    <n v="4067832"/>
  </r>
  <r>
    <s v="Alliance Adjustment Group"/>
    <n v="15"/>
    <x v="13"/>
    <s v="PA"/>
    <s v="Doylestown"/>
    <s v="Philadelphia"/>
    <n v="4312343"/>
  </r>
  <r>
    <s v="Spring Works Utah"/>
    <n v="28"/>
    <x v="28"/>
    <s v="UT"/>
    <s v="Woods Cross"/>
    <s v="Ogden-Clearfield UT"/>
    <n v="3828028"/>
  </r>
  <r>
    <s v="London Guest Suites"/>
    <n v="6"/>
    <x v="0"/>
    <s v="CA"/>
    <s v="West Hollywood"/>
    <s v="Los Angeles"/>
    <n v="3298992"/>
  </r>
  <r>
    <s v="Two Men and a Truck International"/>
    <n v="7000"/>
    <x v="18"/>
    <s v="MI"/>
    <s v="Lansing"/>
    <s v="Lansing-East Lansing MI"/>
    <n v="310146215"/>
  </r>
  <r>
    <s v="Reach Technology"/>
    <n v="21"/>
    <x v="0"/>
    <s v="CA"/>
    <s v="Fremont"/>
    <s v="San Francisco"/>
    <n v="8666330"/>
  </r>
  <r>
    <s v="Education Management Solutions"/>
    <n v="79"/>
    <x v="13"/>
    <s v="PA"/>
    <s v="Exton"/>
    <s v="Philadelphia"/>
    <n v="19379156"/>
  </r>
  <r>
    <s v="Community Impact Newspaper"/>
    <n v="106"/>
    <x v="12"/>
    <s v="TX"/>
    <s v="Pflugerville"/>
    <s v="Austin"/>
    <n v="11905598"/>
  </r>
  <r>
    <s v="WingSwept"/>
    <n v="33"/>
    <x v="6"/>
    <s v="NC"/>
    <s v="Garner"/>
    <s v="Raleigh-Cary NC"/>
    <n v="3360000"/>
  </r>
  <r>
    <s v="Buchanan &amp; Edwards"/>
    <n v="178"/>
    <x v="1"/>
    <s v="VA"/>
    <s v="Arlington"/>
    <s v="Washington DC"/>
    <n v="32905024"/>
  </r>
  <r>
    <s v="Native Hawaiian Veterans"/>
    <n v="129"/>
    <x v="10"/>
    <s v="HI"/>
    <s v="Honolulu"/>
    <s v="Honolulu HI"/>
    <n v="14225179"/>
  </r>
  <r>
    <s v="Asset Plus Companies"/>
    <n v="2171"/>
    <x v="12"/>
    <s v="TX"/>
    <s v="Houston"/>
    <s v="Houston"/>
    <n v="15803021"/>
  </r>
  <r>
    <s v="Thermal Edge"/>
    <n v="44"/>
    <x v="12"/>
    <s v="TX"/>
    <s v="Irving"/>
    <s v="Dallas"/>
    <n v="8727746"/>
  </r>
  <r>
    <s v="CyraCom"/>
    <n v="1130"/>
    <x v="4"/>
    <s v="AZ"/>
    <s v="Tucson"/>
    <s v="Tucson AZ"/>
    <n v="61828000"/>
  </r>
  <r>
    <s v="Covenant Eyes"/>
    <n v="87"/>
    <x v="18"/>
    <s v="MI"/>
    <s v="Owosso"/>
    <s v="Saginaw-Saginaw Township North MI"/>
    <n v="8916110"/>
  </r>
  <r>
    <s v="Mobile One Courier &amp; Logistics"/>
    <n v="72"/>
    <x v="1"/>
    <s v="VA"/>
    <s v="Virginia Beach"/>
    <s v="Virginia Beach-Norfolk-Newport News VA-NC"/>
    <n v="3471992"/>
  </r>
  <r>
    <s v="Arrow Security"/>
    <n v="600"/>
    <x v="17"/>
    <s v="NY"/>
    <s v="Smithtown"/>
    <s v="New York City"/>
    <n v="16670314"/>
  </r>
  <r>
    <s v="SnapCab"/>
    <n v="50"/>
    <x v="13"/>
    <s v="PA"/>
    <s v="Warrington"/>
    <s v="Philadelphia"/>
    <n v="9842911"/>
  </r>
  <r>
    <s v="House of Antique Hardware"/>
    <n v="44"/>
    <x v="5"/>
    <s v="OR"/>
    <s v="Portland"/>
    <s v="Portland OR"/>
    <n v="15341439"/>
  </r>
  <r>
    <s v="Latisys"/>
    <n v="186"/>
    <x v="7"/>
    <s v="CO"/>
    <s v="Englewood"/>
    <s v="Denver"/>
    <n v="88181000"/>
  </r>
  <r>
    <s v="MyBinding.com"/>
    <n v="64"/>
    <x v="5"/>
    <s v="OR"/>
    <s v="Hillsboro"/>
    <s v="Portland OR"/>
    <n v="16224000"/>
  </r>
  <r>
    <s v="Bluebird Network"/>
    <n v="53"/>
    <x v="15"/>
    <s v="MO"/>
    <s v="Columbia"/>
    <s v="Columbia MO"/>
    <n v="29231267"/>
  </r>
  <r>
    <s v="Positive Management Leadership"/>
    <n v="5"/>
    <x v="31"/>
    <s v="SC"/>
    <s v="Greenwood"/>
    <m/>
    <n v="2485157"/>
  </r>
  <r>
    <s v="Sobel Westex"/>
    <n v="108"/>
    <x v="41"/>
    <s v="NV"/>
    <s v="Las Vegas"/>
    <s v="Las Vegas-Paradise NV"/>
    <n v="143190481"/>
  </r>
  <r>
    <s v="CSG Creative"/>
    <n v="15"/>
    <x v="1"/>
    <s v="VA"/>
    <s v="Alexandria"/>
    <s v="Washington DC"/>
    <n v="3433361"/>
  </r>
  <r>
    <s v="Point to Point Transportation Services"/>
    <n v="12"/>
    <x v="29"/>
    <s v="WA"/>
    <s v="Seattle"/>
    <s v="Seattle"/>
    <n v="4909888"/>
  </r>
  <r>
    <s v="Eco Lips"/>
    <n v="16"/>
    <x v="22"/>
    <s v="IA"/>
    <s v="Cedar Rapids"/>
    <s v="Cedar Rapids IA"/>
    <n v="2067599"/>
  </r>
  <r>
    <s v="Entech"/>
    <n v="109"/>
    <x v="13"/>
    <s v="PA"/>
    <s v="Berwyn"/>
    <s v="Philadelphia"/>
    <n v="14004992"/>
  </r>
  <r>
    <s v="TriCore"/>
    <n v="28"/>
    <x v="16"/>
    <s v="NJ"/>
    <s v="Robbinsville"/>
    <m/>
    <n v="4876676"/>
  </r>
  <r>
    <s v="Velocity Technology Solutions"/>
    <n v="372"/>
    <x v="17"/>
    <s v="NY"/>
    <s v="New York"/>
    <s v="New York City"/>
    <n v="87392941"/>
  </r>
  <r>
    <s v="Technomics"/>
    <n v="77"/>
    <x v="1"/>
    <s v="VA"/>
    <s v="Arlington"/>
    <s v="Washington DC"/>
    <n v="15207091"/>
  </r>
  <r>
    <s v="Productivity Associates"/>
    <n v="118"/>
    <x v="0"/>
    <s v="CA"/>
    <s v="San Diego"/>
    <s v="San Diego"/>
    <n v="5580060"/>
  </r>
  <r>
    <s v="CH Reynolds"/>
    <n v="300"/>
    <x v="0"/>
    <s v="CA"/>
    <s v="San Jose"/>
    <s v="San Jose"/>
    <n v="59874714"/>
  </r>
  <r>
    <s v="Wingstop"/>
    <n v="12500"/>
    <x v="12"/>
    <s v="TX"/>
    <s v="Dallas"/>
    <s v="Dallas"/>
    <n v="549910831"/>
  </r>
  <r>
    <s v="IMS Technology Services"/>
    <n v="69"/>
    <x v="13"/>
    <s v="PA"/>
    <s v="Garnet Valley"/>
    <m/>
    <n v="16150180"/>
  </r>
  <r>
    <s v="bluemedia"/>
    <n v="85"/>
    <x v="4"/>
    <s v="AZ"/>
    <s v="Tempe"/>
    <s v="Phoenix"/>
    <n v="12232346"/>
  </r>
  <r>
    <s v="Mudge Fasteners"/>
    <n v="8"/>
    <x v="0"/>
    <s v="CA"/>
    <s v="Corona"/>
    <s v="Riverside-San Bernardino-Ontario CA"/>
    <n v="3280000"/>
  </r>
  <r>
    <s v="Truepoint"/>
    <n v="32"/>
    <x v="24"/>
    <s v="OH"/>
    <s v="Cincinnati"/>
    <s v="Cincinnati"/>
    <n v="8394996"/>
  </r>
  <r>
    <s v="AFS Acceptance"/>
    <n v="60"/>
    <x v="9"/>
    <s v="FL"/>
    <s v="Fort Lauderdale"/>
    <s v="Miami"/>
    <n v="14148570"/>
  </r>
  <r>
    <s v="Innovative Office Solutions"/>
    <n v="125"/>
    <x v="36"/>
    <s v="MN"/>
    <s v="Burnsville"/>
    <s v="Minneapolis"/>
    <n v="54054620"/>
  </r>
  <r>
    <s v="Softwriters"/>
    <n v="48"/>
    <x v="13"/>
    <s v="PA"/>
    <s v="Allison Park"/>
    <s v="Pittsburgh PA"/>
    <n v="16977317"/>
  </r>
  <r>
    <s v="Greenland America"/>
    <n v="25"/>
    <x v="32"/>
    <s v="GA"/>
    <s v="Roswell"/>
    <s v="Atlanta"/>
    <n v="128524396"/>
  </r>
  <r>
    <s v="Liberty Personnel Services"/>
    <n v="53"/>
    <x v="13"/>
    <s v="PA"/>
    <s v="King of Prussia"/>
    <s v="Philadelphia"/>
    <n v="8525735"/>
  </r>
  <r>
    <s v="iSi Environmental"/>
    <n v="175"/>
    <x v="8"/>
    <s v="KS"/>
    <s v="Wichita"/>
    <s v="Wichita KS"/>
    <n v="17694564"/>
  </r>
  <r>
    <s v="Primatics Financial"/>
    <n v="287"/>
    <x v="1"/>
    <s v="VA"/>
    <s v="McLean"/>
    <m/>
    <n v="49119037"/>
  </r>
  <r>
    <s v="Image Locations"/>
    <n v="22"/>
    <x v="0"/>
    <s v="CA"/>
    <s v="Beverly Hills"/>
    <s v="Los Angeles"/>
    <n v="7027000"/>
  </r>
  <r>
    <s v="Express Diagnostics Int'l"/>
    <n v="95"/>
    <x v="36"/>
    <s v="MN"/>
    <s v="Blue Earth"/>
    <m/>
    <n v="12981631"/>
  </r>
  <r>
    <s v="LED Source"/>
    <n v="26"/>
    <x v="9"/>
    <s v="FL"/>
    <s v="Wellington"/>
    <s v="Miami"/>
    <n v="8505801"/>
  </r>
  <r>
    <s v="Interstate Companies"/>
    <n v="1080"/>
    <x v="36"/>
    <s v="MN"/>
    <s v="Bloomington"/>
    <s v="Minneapolis"/>
    <n v="457986167"/>
  </r>
  <r>
    <s v="AIO Network Solutions"/>
    <n v="26"/>
    <x v="12"/>
    <s v="TX"/>
    <s v="Richardson"/>
    <s v="Dallas"/>
    <n v="3330375"/>
  </r>
  <r>
    <s v="IdeaStream Consumer Products"/>
    <n v="14"/>
    <x v="24"/>
    <s v="OH"/>
    <s v="Cleveland"/>
    <s v="Cleveland"/>
    <n v="27268446"/>
  </r>
  <r>
    <s v="Gerstein Fisher"/>
    <n v="39"/>
    <x v="17"/>
    <s v="NY"/>
    <s v="New York"/>
    <s v="New York City"/>
    <n v="12239756"/>
  </r>
  <r>
    <s v="Cassaday &amp; Company"/>
    <n v="31"/>
    <x v="1"/>
    <s v="VA"/>
    <s v="McLean"/>
    <s v="Washington DC"/>
    <n v="8935245"/>
  </r>
  <r>
    <s v="JBA Consulting Engineers"/>
    <n v="230"/>
    <x v="41"/>
    <s v="NV"/>
    <s v="Las Vegas"/>
    <s v="Las Vegas-Paradise NV"/>
    <n v="23908138"/>
  </r>
  <r>
    <s v="Mid-Atlantic ProTel"/>
    <n v="86"/>
    <x v="39"/>
    <s v="WV"/>
    <s v="Martinsburg"/>
    <s v="Hagerstown-Martinsburg MD-WV"/>
    <n v="14022270"/>
  </r>
  <r>
    <s v="Chaparral Energy"/>
    <n v="718"/>
    <x v="23"/>
    <s v="OK"/>
    <s v="Oklahoma City"/>
    <s v="Oklahoma City OK"/>
    <n v="628808000"/>
  </r>
  <r>
    <s v="DMC Consultants"/>
    <n v="32"/>
    <x v="18"/>
    <s v="MI"/>
    <s v="Detroit"/>
    <s v="Detroit"/>
    <n v="7551329"/>
  </r>
  <r>
    <s v="FM Facility Maintenance"/>
    <n v="290"/>
    <x v="43"/>
    <s v="CT"/>
    <s v="Hartford"/>
    <s v="Hartford-West Hartford-East Hartford CT"/>
    <n v="506573000"/>
  </r>
  <r>
    <s v="Temporary Housing Directory"/>
    <n v="52"/>
    <x v="12"/>
    <s v="TX"/>
    <s v="Plano"/>
    <s v="Denver"/>
    <n v="54352059"/>
  </r>
  <r>
    <s v="Sentry Communications &amp; Security"/>
    <n v="48"/>
    <x v="17"/>
    <s v="NY"/>
    <s v="Hicksville"/>
    <s v="New York City"/>
    <n v="6657891"/>
  </r>
  <r>
    <s v="Media Brokers International"/>
    <n v="65"/>
    <x v="32"/>
    <s v="GA"/>
    <s v="Alpharetta"/>
    <s v="Atlanta"/>
    <n v="71729347"/>
  </r>
  <r>
    <s v="Green Lawn Fertilizing"/>
    <n v="72"/>
    <x v="13"/>
    <s v="PA"/>
    <s v="West Chester"/>
    <s v="Philadelphia"/>
    <n v="8184386"/>
  </r>
  <r>
    <s v="PlanetOne Communications"/>
    <n v="15"/>
    <x v="4"/>
    <s v="AZ"/>
    <s v="Scottsdale"/>
    <s v="Phoenix"/>
    <n v="13984000"/>
  </r>
  <r>
    <s v="GST"/>
    <n v="95"/>
    <x v="0"/>
    <s v="CA"/>
    <s v="Cerritos"/>
    <s v="Los Angeles"/>
    <n v="82120000"/>
  </r>
  <r>
    <s v="Commercial Cutting &amp; Graphics"/>
    <n v="42"/>
    <x v="24"/>
    <s v="OH"/>
    <s v="Mansfield"/>
    <s v="Mansfield OH"/>
    <n v="6972170"/>
  </r>
  <r>
    <s v="England Logistics"/>
    <n v="400"/>
    <x v="28"/>
    <s v="UT"/>
    <s v="West Valley City"/>
    <s v="Salt Lake City"/>
    <n v="317174000"/>
  </r>
  <r>
    <s v="Abacus Wealth Partners"/>
    <n v="30"/>
    <x v="0"/>
    <s v="CA"/>
    <s v="Santa Monica"/>
    <s v="Los Angeles"/>
    <n v="7424992"/>
  </r>
  <r>
    <s v="ITAD Solutions"/>
    <n v="13"/>
    <x v="0"/>
    <s v="CA"/>
    <s v="South San Francisco"/>
    <s v="San Francisco"/>
    <n v="2708809"/>
  </r>
  <r>
    <s v="Blough Tech"/>
    <n v="15"/>
    <x v="32"/>
    <s v="GA"/>
    <s v="Cairo"/>
    <s v="Bainbridge GA"/>
    <n v="2009000"/>
  </r>
  <r>
    <s v="Informz"/>
    <n v="50"/>
    <x v="17"/>
    <s v="NY"/>
    <s v="Saratoga Springs"/>
    <s v="Albany-Schenectady-Troy NY"/>
    <n v="9262493"/>
  </r>
  <r>
    <s v="LLBH Private Wealth Management"/>
    <n v="13"/>
    <x v="43"/>
    <s v="CT"/>
    <s v="Westport"/>
    <s v="Bridgeport-Stamford-Norwalk CT"/>
    <n v="7777237"/>
  </r>
  <r>
    <n v="352"/>
    <n v="61"/>
    <x v="9"/>
    <s v="FL"/>
    <s v="Newberry"/>
    <s v="Gainesville FL"/>
    <n v="5974881"/>
  </r>
  <r>
    <s v="Demanko HLC Logistics"/>
    <n v="9"/>
    <x v="34"/>
    <s v="NH"/>
    <s v="Londonderry"/>
    <s v="Boston"/>
    <n v="4702416"/>
  </r>
  <r>
    <s v="Infinity Consulting Solutions"/>
    <n v="350"/>
    <x v="17"/>
    <s v="NY"/>
    <s v="New York"/>
    <s v="New York City"/>
    <n v="42190905"/>
  </r>
  <r>
    <s v="The Trade Group"/>
    <n v="97"/>
    <x v="12"/>
    <s v="TX"/>
    <s v="Carrollton"/>
    <s v="Dallas"/>
    <n v="19894254"/>
  </r>
  <r>
    <s v="immixGroup"/>
    <n v="257"/>
    <x v="1"/>
    <s v="VA"/>
    <s v="McLean"/>
    <s v="Washington DC"/>
    <n v="920251833"/>
  </r>
  <r>
    <s v="MedRisk"/>
    <n v="396"/>
    <x v="13"/>
    <s v="PA"/>
    <s v="King of Prussia"/>
    <s v="Philadelphia"/>
    <n v="225130240"/>
  </r>
  <r>
    <s v="Xantrion"/>
    <n v="47"/>
    <x v="0"/>
    <s v="CA"/>
    <s v="Oakland"/>
    <s v="San Francisco"/>
    <n v="9629000"/>
  </r>
  <r>
    <s v="Exclusive Concepts"/>
    <n v="30"/>
    <x v="2"/>
    <s v="MA"/>
    <s v="Burlington"/>
    <s v="Boston"/>
    <n v="4860000"/>
  </r>
  <r>
    <s v="Bear Metal Works"/>
    <n v="22"/>
    <x v="17"/>
    <s v="NY"/>
    <s v="Buffalo"/>
    <s v="Buffalo-Niagara Falls NY"/>
    <n v="2504000"/>
  </r>
  <r>
    <s v="Hyland Software"/>
    <n v="1613"/>
    <x v="24"/>
    <s v="OH"/>
    <s v="Westlake"/>
    <s v="Cleveland"/>
    <n v="274811000"/>
  </r>
  <r>
    <s v="Wine Chateau"/>
    <n v="68"/>
    <x v="16"/>
    <s v="NJ"/>
    <s v="Metuchen"/>
    <s v="New York City"/>
    <n v="18830710"/>
  </r>
  <r>
    <s v="Valudor Products"/>
    <n v="9"/>
    <x v="0"/>
    <s v="CA"/>
    <s v="San Diego"/>
    <s v="San Diego"/>
    <n v="28025675"/>
  </r>
  <r>
    <s v="PMMC"/>
    <n v="73"/>
    <x v="6"/>
    <s v="NC"/>
    <s v="Charlotte"/>
    <s v="Charlotte"/>
    <n v="10308792"/>
  </r>
  <r>
    <s v="Steadfast Networks"/>
    <n v="32"/>
    <x v="25"/>
    <s v="IL"/>
    <s v="Chicago"/>
    <s v="Chicago"/>
    <n v="12036583"/>
  </r>
  <r>
    <s v="Covenant Partners"/>
    <n v="6"/>
    <x v="42"/>
    <s v="TN"/>
    <s v="Nashville"/>
    <s v="Nashville"/>
    <n v="2494540"/>
  </r>
  <r>
    <s v="Hawaiian Falls"/>
    <n v="35"/>
    <x v="12"/>
    <s v="TX"/>
    <s v="Las Colinas"/>
    <s v="Dallas"/>
    <n v="15454000"/>
  </r>
  <r>
    <s v="AEgis Technologies Group"/>
    <n v="319"/>
    <x v="11"/>
    <s v="AL"/>
    <s v="Huntsville"/>
    <s v="Huntsville AL"/>
    <n v="63062716"/>
  </r>
  <r>
    <s v="Integrity Systems &amp; Solutions"/>
    <n v="12"/>
    <x v="43"/>
    <s v="CT"/>
    <s v="Cheshire"/>
    <s v="New Haven-Milford CT"/>
    <n v="3074073"/>
  </r>
  <r>
    <s v="KB Building Services"/>
    <n v="120"/>
    <x v="40"/>
    <s v="NE"/>
    <s v="Omaha"/>
    <s v="Omaha-Council Bluffs NE-IA"/>
    <n v="5707802"/>
  </r>
  <r>
    <s v="Tenacity Solutions"/>
    <n v="133"/>
    <x v="1"/>
    <s v="VA"/>
    <s v="Reston"/>
    <s v="Washington DC"/>
    <n v="34540528"/>
  </r>
  <r>
    <s v="Productive Dentist Academy"/>
    <n v="25"/>
    <x v="29"/>
    <s v="WA"/>
    <s v="Anacortes"/>
    <m/>
    <n v="3189486"/>
  </r>
  <r>
    <s v="TechCXO"/>
    <n v="52"/>
    <x v="32"/>
    <s v="GA"/>
    <s v="Atlanta"/>
    <s v="Atlanta"/>
    <n v="9315172"/>
  </r>
  <r>
    <s v="Documentation Strategies"/>
    <n v="25"/>
    <x v="17"/>
    <s v="NY"/>
    <s v="Rensselaer"/>
    <s v="Albany-Schenectady-Troy NY"/>
    <n v="3206900"/>
  </r>
  <r>
    <s v="National Ultrasound"/>
    <n v="22"/>
    <x v="32"/>
    <s v="GA"/>
    <s v="Duluth"/>
    <s v="Atlanta"/>
    <n v="11468000"/>
  </r>
  <r>
    <s v="Saturn Systems"/>
    <n v="55"/>
    <x v="36"/>
    <s v="MN"/>
    <s v="Duluth"/>
    <s v="Duluth MN-WI"/>
    <n v="5256370"/>
  </r>
  <r>
    <s v="Drexel Building Supply"/>
    <n v="200"/>
    <x v="19"/>
    <s v="WI"/>
    <s v="Campbellsport"/>
    <s v="Beaver Dam WI"/>
    <n v="86791000"/>
  </r>
  <r>
    <s v="Triton Datacom"/>
    <n v="16"/>
    <x v="9"/>
    <s v="FL"/>
    <s v="Miami"/>
    <s v="Miami"/>
    <n v="6565550"/>
  </r>
  <r>
    <s v="Biz IT Pros"/>
    <n v="16"/>
    <x v="29"/>
    <s v="WA"/>
    <s v="Enumclaw"/>
    <s v="Seattle"/>
    <n v="2204508"/>
  </r>
  <r>
    <s v="Brite Computers"/>
    <n v="57"/>
    <x v="17"/>
    <s v="NY"/>
    <s v="Victor"/>
    <s v="Rochester NY"/>
    <n v="27165570"/>
  </r>
  <r>
    <s v="Integrated Landscape Management"/>
    <n v="271"/>
    <x v="4"/>
    <s v="AZ"/>
    <s v="Tempe"/>
    <s v="Phoenix"/>
    <n v="15572778"/>
  </r>
  <r>
    <s v="Frank Myers Auto Maxx"/>
    <n v="38"/>
    <x v="6"/>
    <s v="NC"/>
    <s v="Winston Salem"/>
    <s v="Winston-Salem NC"/>
    <n v="7939133"/>
  </r>
  <r>
    <s v="Marathon Data Systems"/>
    <n v="103"/>
    <x v="16"/>
    <s v="NJ"/>
    <s v="Wall Township"/>
    <s v="New York City"/>
    <n v="21660000"/>
  </r>
  <r>
    <s v="Skyline Exhibits &amp; Events (Dallas/Fort Worth TX)"/>
    <n v="35"/>
    <x v="12"/>
    <s v="TX"/>
    <s v="Grand Prairie"/>
    <s v="Dallas"/>
    <n v="9667000"/>
  </r>
  <r>
    <s v="North American Transport Services"/>
    <n v="27"/>
    <x v="9"/>
    <s v="FL"/>
    <s v="Hialeah"/>
    <s v="Miami"/>
    <n v="27469850"/>
  </r>
  <r>
    <s v="WTP Advisors"/>
    <n v="92"/>
    <x v="17"/>
    <s v="NY"/>
    <s v="White Plains"/>
    <s v="New York City"/>
    <n v="19212864"/>
  </r>
  <r>
    <s v="Ready Wireless"/>
    <n v="67"/>
    <x v="22"/>
    <s v="IA"/>
    <s v="Hiawatha"/>
    <s v="Iowa City IA"/>
    <n v="28648332"/>
  </r>
  <r>
    <s v="Quango"/>
    <n v="18"/>
    <x v="5"/>
    <s v="OR"/>
    <s v="Portland"/>
    <s v="Portland OR"/>
    <n v="4170761"/>
  </r>
  <r>
    <s v="Statewide Remodeling"/>
    <n v="265"/>
    <x v="12"/>
    <s v="TX"/>
    <s v="DFW Airport"/>
    <s v="Dallas"/>
    <n v="38962000"/>
  </r>
  <r>
    <s v="Boundary Systems"/>
    <n v="18"/>
    <x v="24"/>
    <s v="OH"/>
    <s v="Middleburg Heights"/>
    <s v="Cleveland"/>
    <n v="4568962"/>
  </r>
  <r>
    <s v="PrimeRevenue"/>
    <n v="77"/>
    <x v="32"/>
    <s v="GA"/>
    <s v="Atlanta"/>
    <s v="Atlanta"/>
    <n v="13240000"/>
  </r>
  <r>
    <s v="Sweet Financial Services"/>
    <n v="14"/>
    <x v="36"/>
    <s v="MN"/>
    <s v="Fairmont"/>
    <s v="Fairmont MN"/>
    <n v="2360553"/>
  </r>
  <r>
    <s v="Alpi International"/>
    <n v="33"/>
    <x v="0"/>
    <s v="CA"/>
    <s v="Oakland"/>
    <s v="San Francisco"/>
    <n v="5869000"/>
  </r>
  <r>
    <s v="Sign-Zone"/>
    <n v="280"/>
    <x v="36"/>
    <s v="MN"/>
    <s v="Ramsey"/>
    <s v="Minneapolis"/>
    <n v="52160000"/>
  </r>
  <r>
    <s v="netPolarity"/>
    <n v="350"/>
    <x v="0"/>
    <s v="CA"/>
    <s v="Campbell"/>
    <s v="San Jose"/>
    <n v="50310625"/>
  </r>
  <r>
    <s v="Coury &amp; Buehler Physical Therapy"/>
    <n v="96"/>
    <x v="0"/>
    <s v="CA"/>
    <s v="Brea"/>
    <s v="Los Angeles"/>
    <n v="6591531"/>
  </r>
  <r>
    <s v="APTech Group"/>
    <n v="15"/>
    <x v="24"/>
    <s v="OH"/>
    <s v="Cincinnati"/>
    <s v="Cincinnati"/>
    <n v="4863000"/>
  </r>
  <r>
    <s v="Mosaic Rehabilitation"/>
    <n v="65"/>
    <x v="29"/>
    <s v="WA"/>
    <s v="Bellevue"/>
    <s v="Seattle"/>
    <n v="3412685"/>
  </r>
  <r>
    <s v="People's Care Holdings"/>
    <n v="809"/>
    <x v="0"/>
    <s v="CA"/>
    <s v="Chino Hills"/>
    <s v="Riverside-San Bernardino-Ontario CA"/>
    <n v="28824674"/>
  </r>
  <r>
    <s v="Che International Group"/>
    <n v="154"/>
    <x v="24"/>
    <s v="OH"/>
    <s v="Cincinnati"/>
    <s v="Cincinnati"/>
    <n v="31170000"/>
  </r>
  <r>
    <s v="Cosentry"/>
    <n v="169"/>
    <x v="40"/>
    <s v="NE"/>
    <s v="Omaha"/>
    <s v="Omaha-Council Bluffs NE-IA"/>
    <n v="34350290"/>
  </r>
  <r>
    <s v="PreCheck"/>
    <n v="169"/>
    <x v="12"/>
    <s v="TX"/>
    <s v="Houston"/>
    <s v="Houston"/>
    <n v="19439277"/>
  </r>
  <r>
    <s v="Absolute Capital Management"/>
    <n v="17"/>
    <x v="13"/>
    <s v="PA"/>
    <s v="Pittsburgh"/>
    <s v="Pittsburgh PA"/>
    <n v="4362408"/>
  </r>
  <r>
    <s v="Structured Communication Systems"/>
    <n v="116"/>
    <x v="5"/>
    <s v="OR"/>
    <s v="Clackamas"/>
    <s v="Portland OR"/>
    <n v="74701720"/>
  </r>
  <r>
    <s v="DSi"/>
    <n v="80"/>
    <x v="42"/>
    <s v="TN"/>
    <s v="Nashville"/>
    <s v="Nashville"/>
    <n v="11577815"/>
  </r>
  <r>
    <s v="T-Force"/>
    <n v="311"/>
    <x v="0"/>
    <s v="CA"/>
    <s v="Irvine"/>
    <s v="Los Angeles"/>
    <n v="32904441"/>
  </r>
  <r>
    <s v="Fragomen"/>
    <n v="1400"/>
    <x v="17"/>
    <s v="NY"/>
    <s v="New York"/>
    <s v="New York City"/>
    <n v="387000000"/>
  </r>
  <r>
    <s v="Access Destination Services"/>
    <n v="694"/>
    <x v="0"/>
    <s v="CA"/>
    <s v="San Diego"/>
    <s v="San Diego"/>
    <n v="63617242"/>
  </r>
  <r>
    <s v="Aspen Dental"/>
    <n v="5017"/>
    <x v="17"/>
    <s v="NY"/>
    <s v="East Syracuse"/>
    <s v="Syracuse NY"/>
    <n v="664427805"/>
  </r>
  <r>
    <s v="Maga Design Group"/>
    <n v="25"/>
    <x v="27"/>
    <s v="DC"/>
    <s v="Washington"/>
    <s v="Washington DC"/>
    <n v="5095000"/>
  </r>
  <r>
    <s v="CB Transportation"/>
    <n v="15"/>
    <x v="13"/>
    <s v="PA"/>
    <s v="Chester Springs"/>
    <s v="Philadelphia"/>
    <n v="16756799"/>
  </r>
  <r>
    <s v="Tristar Products"/>
    <n v="140"/>
    <x v="16"/>
    <s v="NJ"/>
    <s v="Fairfield"/>
    <s v="New York City"/>
    <n v="332986402"/>
  </r>
  <r>
    <s v="Titan SEO"/>
    <n v="20"/>
    <x v="0"/>
    <s v="CA"/>
    <s v="San Diego"/>
    <s v="San Diego"/>
    <n v="4525467"/>
  </r>
  <r>
    <s v="Luggage Forward"/>
    <n v="17"/>
    <x v="2"/>
    <s v="MA"/>
    <s v="Boston"/>
    <s v="Boston"/>
    <n v="4211800"/>
  </r>
  <r>
    <s v="Active Web Group"/>
    <n v="50"/>
    <x v="17"/>
    <s v="NY"/>
    <s v="Hauppauge"/>
    <s v="New York City"/>
    <n v="2906248"/>
  </r>
  <r>
    <s v="Boice.net"/>
    <n v="78"/>
    <x v="14"/>
    <s v="IN"/>
    <s v="New Albany"/>
    <s v="Louisville/Jefferson KY-IN"/>
    <n v="37363437"/>
  </r>
  <r>
    <s v="AIReS"/>
    <n v="365"/>
    <x v="13"/>
    <s v="PA"/>
    <s v="Pittsburgh"/>
    <s v="Pittsburgh PA"/>
    <n v="242326296"/>
  </r>
  <r>
    <s v="Accent Building Materials"/>
    <n v="21"/>
    <x v="12"/>
    <s v="TX"/>
    <s v="Tomball"/>
    <s v="Houston"/>
    <n v="30834247"/>
  </r>
  <r>
    <s v="Expo Logic"/>
    <n v="24"/>
    <x v="13"/>
    <s v="PA"/>
    <s v="East Norriton"/>
    <s v="Philadelphia"/>
    <n v="2940102"/>
  </r>
  <r>
    <s v="American Sensor Technologies"/>
    <n v="0"/>
    <x v="16"/>
    <s v="NJ"/>
    <s v="Budd Lake"/>
    <s v="New York City"/>
    <n v="19722422"/>
  </r>
  <r>
    <s v="KAYA Associates"/>
    <n v="204"/>
    <x v="11"/>
    <s v="AL"/>
    <s v="Huntsville"/>
    <s v="Huntsville AL"/>
    <n v="29602740"/>
  </r>
  <r>
    <s v="Proliant"/>
    <n v="101"/>
    <x v="32"/>
    <s v="GA"/>
    <s v="Atlanta"/>
    <s v="Atlanta"/>
    <n v="13401000"/>
  </r>
  <r>
    <s v="HRAnswerLink"/>
    <n v="22"/>
    <x v="0"/>
    <s v="CA"/>
    <s v="Pleasanton"/>
    <s v="San Francisco"/>
    <n v="2570000"/>
  </r>
  <r>
    <s v="Aurizon Ultrasonics"/>
    <n v="20"/>
    <x v="19"/>
    <s v="WI"/>
    <s v="Kimberly"/>
    <s v="Appleton WI"/>
    <n v="4521928"/>
  </r>
  <r>
    <s v="SNL Financial"/>
    <n v="2627"/>
    <x v="1"/>
    <s v="VA"/>
    <s v="Charlottesville"/>
    <s v="Charlottesville VA"/>
    <n v="187960809"/>
  </r>
  <r>
    <s v="Diamond Marketing Solutions"/>
    <n v="500"/>
    <x v="25"/>
    <s v="IL"/>
    <s v="St. Charles"/>
    <s v="Chicago"/>
    <n v="70792000"/>
  </r>
  <r>
    <s v="Cobb Pediatric Therapy Services"/>
    <n v="232"/>
    <x v="32"/>
    <s v="GA"/>
    <s v="Kennesaw"/>
    <s v="Atlanta"/>
    <n v="11564320"/>
  </r>
  <r>
    <s v="Advance Payroll Funding"/>
    <n v="104"/>
    <x v="24"/>
    <s v="OH"/>
    <s v="Cleveland"/>
    <s v="Cleveland"/>
    <n v="29712000"/>
  </r>
  <r>
    <s v="Leonard Consulting"/>
    <n v="8"/>
    <x v="28"/>
    <s v="UT"/>
    <s v="Salt Lake City"/>
    <s v="Salt Lake City"/>
    <n v="7760176"/>
  </r>
  <r>
    <s v="Great Expressions Dental Centers"/>
    <n v="2391"/>
    <x v="18"/>
    <s v="MI"/>
    <s v="Bloomfield Hills"/>
    <s v="Detroit"/>
    <n v="261679000"/>
  </r>
  <r>
    <s v="College Nannies and Tutors"/>
    <n v="11"/>
    <x v="36"/>
    <s v="MN"/>
    <s v="Minneapolis"/>
    <s v="Minneapolis"/>
    <n v="2600135"/>
  </r>
  <r>
    <s v="Massage Envy Franchising"/>
    <n v="77"/>
    <x v="4"/>
    <s v="AZ"/>
    <s v="Scottsdale"/>
    <s v="Phoenix"/>
    <n v="63351640"/>
  </r>
  <r>
    <s v="NETtime Solutions"/>
    <n v="61"/>
    <x v="4"/>
    <s v="AZ"/>
    <s v="Scottsdale"/>
    <s v="Phoenix"/>
    <n v="5805270"/>
  </r>
  <r>
    <s v="The Noble Group"/>
    <n v="24"/>
    <x v="12"/>
    <s v="TX"/>
    <s v="Sugar Land"/>
    <s v="Houston"/>
    <n v="4561217"/>
  </r>
  <r>
    <s v="DiscountMugs.com"/>
    <n v="597"/>
    <x v="9"/>
    <s v="FL"/>
    <s v="Miami"/>
    <s v="Miami"/>
    <n v="98226775"/>
  </r>
  <r>
    <s v="ExakTime"/>
    <n v="63"/>
    <x v="0"/>
    <s v="CA"/>
    <s v="Calabasas"/>
    <s v="Los Angeles"/>
    <n v="12239035"/>
  </r>
  <r>
    <s v="American Technology Services"/>
    <n v="65"/>
    <x v="1"/>
    <s v="VA"/>
    <s v="Fairfax"/>
    <s v="Washington DC"/>
    <n v="10086600"/>
  </r>
  <r>
    <s v="USAFact"/>
    <n v="35"/>
    <x v="0"/>
    <s v="CA"/>
    <s v="Riverside"/>
    <s v="Riverside-San Bernardino-Ontario CA"/>
    <n v="4819848"/>
  </r>
  <r>
    <s v="FIFO Wireless"/>
    <n v="49"/>
    <x v="9"/>
    <s v="FL"/>
    <s v="Miami"/>
    <s v="Miami"/>
    <n v="13897412"/>
  </r>
  <r>
    <s v="Insight Resource Group"/>
    <n v="20"/>
    <x v="0"/>
    <s v="CA"/>
    <s v="Orinda"/>
    <s v="San Francisco"/>
    <n v="12849015"/>
  </r>
  <r>
    <s v="Annese &amp; Associates"/>
    <n v="114"/>
    <x v="17"/>
    <s v="NY"/>
    <s v="Clifton Park"/>
    <s v="Albany-Schenectady-Troy NY"/>
    <n v="84042083"/>
  </r>
  <r>
    <s v="Select Office Suites"/>
    <n v="28"/>
    <x v="17"/>
    <s v="NY"/>
    <s v="New York"/>
    <s v="New York City"/>
    <n v="8369170"/>
  </r>
  <r>
    <s v="Bayshore Solutions"/>
    <n v="64"/>
    <x v="9"/>
    <s v="FL"/>
    <s v="Tampa"/>
    <s v="Tampa"/>
    <n v="7888240"/>
  </r>
  <r>
    <s v="Hydra-Power Systems"/>
    <n v="107"/>
    <x v="5"/>
    <s v="OR"/>
    <s v="Portland"/>
    <s v="Portland OR"/>
    <n v="45633205"/>
  </r>
  <r>
    <s v="Quest CE"/>
    <n v="37"/>
    <x v="19"/>
    <s v="WI"/>
    <s v="Milwaukee"/>
    <s v="Milwaukee-Waukesha-West Allis WI"/>
    <n v="5036576"/>
  </r>
  <r>
    <s v="MarketingFX"/>
    <n v="5"/>
    <x v="12"/>
    <s v="TX"/>
    <s v="Dallas"/>
    <s v="Dallas"/>
    <n v="3083038"/>
  </r>
  <r>
    <s v="Diono"/>
    <n v="53"/>
    <x v="29"/>
    <s v="WA"/>
    <s v="Puyallup"/>
    <s v="Seattle"/>
    <n v="29653655"/>
  </r>
  <r>
    <s v="InfoWorks"/>
    <n v="74"/>
    <x v="42"/>
    <s v="TN"/>
    <s v="Nashville"/>
    <s v="Nashville"/>
    <n v="11025000"/>
  </r>
  <r>
    <s v="Cannonball Wine Company"/>
    <n v="13"/>
    <x v="0"/>
    <s v="CA"/>
    <s v="Healdsburg"/>
    <s v="Santa Rosa-Petaluma CA"/>
    <n v="5522847"/>
  </r>
  <r>
    <s v="ITsavvy"/>
    <n v="179"/>
    <x v="25"/>
    <s v="IL"/>
    <s v="Addison"/>
    <s v="Chicago"/>
    <n v="133921947"/>
  </r>
  <r>
    <s v="Search Technologies"/>
    <n v="120"/>
    <x v="1"/>
    <s v="VA"/>
    <s v="Herndon"/>
    <s v="Washington DC"/>
    <n v="20911222"/>
  </r>
  <r>
    <s v="Patriot National Insurance Group"/>
    <n v="230"/>
    <x v="9"/>
    <s v="FL"/>
    <s v="Fort Lauderdale"/>
    <s v="Miami"/>
    <n v="357223617"/>
  </r>
  <r>
    <s v="Terapeak"/>
    <n v="40"/>
    <x v="0"/>
    <s v="CA"/>
    <s v="Palo Alto"/>
    <s v="San Jose"/>
    <n v="8615643"/>
  </r>
  <r>
    <s v="TransPerfect"/>
    <n v="2847"/>
    <x v="17"/>
    <s v="NY"/>
    <s v="New York"/>
    <s v="New York City"/>
    <n v="401561454"/>
  </r>
  <r>
    <s v="Shoptech Industrial Software"/>
    <n v="159"/>
    <x v="43"/>
    <s v="CT"/>
    <s v="Glastonbury"/>
    <s v="Hartford-West Hartford-East Hartford CT"/>
    <n v="25591151"/>
  </r>
  <r>
    <s v="DISYS"/>
    <n v="3500"/>
    <x v="1"/>
    <s v="VA"/>
    <s v="McLean"/>
    <s v="Washington DC"/>
    <n v="320989000"/>
  </r>
  <r>
    <s v="SchoolWires"/>
    <n v="139"/>
    <x v="13"/>
    <s v="PA"/>
    <s v="State College"/>
    <s v="State College PA"/>
    <n v="17423522"/>
  </r>
  <r>
    <s v="The Summit Group"/>
    <n v="84"/>
    <x v="28"/>
    <s v="UT"/>
    <s v="Salt Lake City"/>
    <s v="Salt Lake City"/>
    <n v="17376161"/>
  </r>
  <r>
    <s v="Cohn Marketing"/>
    <n v="31"/>
    <x v="7"/>
    <s v="CO"/>
    <s v="Denver"/>
    <s v="Denver"/>
    <n v="4741642"/>
  </r>
  <r>
    <s v="Boyce Design &amp; Contracting"/>
    <n v="22"/>
    <x v="32"/>
    <s v="GA"/>
    <s v="Atlanta"/>
    <s v="Atlanta"/>
    <n v="2402132"/>
  </r>
  <r>
    <s v="Copier Fax Business Technologies"/>
    <n v="32"/>
    <x v="17"/>
    <s v="NY"/>
    <s v="Buffalo"/>
    <s v="Buffalo-Niagara Falls NY"/>
    <n v="6036369"/>
  </r>
  <r>
    <s v="Saratoga Technologies"/>
    <n v="85"/>
    <x v="42"/>
    <s v="TN"/>
    <s v="Johnson City"/>
    <s v="Johnson City TN"/>
    <n v="11890177"/>
  </r>
  <r>
    <s v="MotherG"/>
    <n v="20"/>
    <x v="25"/>
    <s v="IL"/>
    <s v="Itasca"/>
    <s v="Chicago"/>
    <n v="3163463"/>
  </r>
  <r>
    <s v="bb7"/>
    <n v="89"/>
    <x v="19"/>
    <s v="WI"/>
    <s v="Madison"/>
    <s v="Madison WI"/>
    <n v="12479390"/>
  </r>
  <r>
    <s v="corporate united"/>
    <n v="35"/>
    <x v="24"/>
    <s v="OH"/>
    <s v="Westlake"/>
    <s v="Cleveland"/>
    <n v="9514831"/>
  </r>
  <r>
    <s v="iTech US"/>
    <n v="550"/>
    <x v="46"/>
    <s v="VT"/>
    <s v="South Burlington"/>
    <s v="Burlington-South Burlington VT"/>
    <n v="63559213"/>
  </r>
  <r>
    <s v="Unlimited Landscaping &amp; Turf Management"/>
    <n v="75"/>
    <x v="32"/>
    <s v="GA"/>
    <s v="Buford"/>
    <s v="Atlanta"/>
    <n v="6003997"/>
  </r>
  <r>
    <s v="Incorporating Services"/>
    <n v="33"/>
    <x v="38"/>
    <s v="DE"/>
    <s v="Dover"/>
    <s v="Dover DE"/>
    <n v="4582575"/>
  </r>
  <r>
    <s v="Proactive Technologies"/>
    <n v="25"/>
    <x v="17"/>
    <s v="NY"/>
    <s v="New York"/>
    <s v="New York City"/>
    <n v="4194000"/>
  </r>
  <r>
    <s v="National Food Group"/>
    <n v="61"/>
    <x v="18"/>
    <s v="MI"/>
    <s v="Novi"/>
    <s v="Detroit"/>
    <n v="60493089"/>
  </r>
  <r>
    <s v="RuffaloCODY"/>
    <n v="5265"/>
    <x v="22"/>
    <s v="IA"/>
    <s v="Cedar Rapids"/>
    <s v="Iowa City IA"/>
    <n v="91975402"/>
  </r>
  <r>
    <s v="Keller Williams Realty International"/>
    <n v="214"/>
    <x v="12"/>
    <s v="TX"/>
    <s v="Austin"/>
    <s v="Austin"/>
    <n v="190918465"/>
  </r>
  <r>
    <s v="Commdex Consulting"/>
    <n v="68"/>
    <x v="32"/>
    <s v="GA"/>
    <s v="Norcross"/>
    <s v="Atlanta"/>
    <n v="18248000"/>
  </r>
  <r>
    <s v="NorthPoint"/>
    <n v="138"/>
    <x v="17"/>
    <s v="NY"/>
    <s v="New York"/>
    <s v="New York City"/>
    <n v="29028170"/>
  </r>
  <r>
    <s v="BrandKarma"/>
    <n v="53"/>
    <x v="0"/>
    <s v="CA"/>
    <s v="Irvine"/>
    <s v="Los Angeles"/>
    <n v="9868000"/>
  </r>
  <r>
    <s v="Horizon Roofing"/>
    <n v="42"/>
    <x v="36"/>
    <s v="MN"/>
    <s v="Waite Park"/>
    <s v="St. Cloud MN"/>
    <n v="6423170"/>
  </r>
  <r>
    <s v="Affectionate Pet Care"/>
    <n v="60"/>
    <x v="1"/>
    <s v="VA"/>
    <s v="Fairfax"/>
    <s v="Washington DC"/>
    <n v="2464757"/>
  </r>
  <r>
    <s v="Aquilent"/>
    <n v="265"/>
    <x v="21"/>
    <s v="MD"/>
    <s v="Laurel"/>
    <s v="Washington DC"/>
    <n v="65603241"/>
  </r>
  <r>
    <s v="Adaptive Communications"/>
    <n v="41"/>
    <x v="34"/>
    <s v="NH"/>
    <s v="Portsmouth"/>
    <s v="Boston"/>
    <n v="57463000"/>
  </r>
  <r>
    <s v="Skyline Exhibits of Central Ohio"/>
    <n v="21"/>
    <x v="24"/>
    <s v="OH"/>
    <s v="Columbus"/>
    <s v="Columbus OH"/>
    <n v="4940488"/>
  </r>
  <r>
    <s v="The RW Earhart Company"/>
    <n v="119"/>
    <x v="24"/>
    <s v="OH"/>
    <s v="Troy"/>
    <s v="Greenville OH"/>
    <n v="337830000"/>
  </r>
  <r>
    <s v="NextStep Networking"/>
    <n v="13"/>
    <x v="24"/>
    <s v="OH"/>
    <s v="Cincinnati"/>
    <s v="Cincinnati"/>
    <n v="2479978"/>
  </r>
  <r>
    <s v="United Technology Group"/>
    <n v="32"/>
    <x v="32"/>
    <s v="GA"/>
    <s v="Suwanee"/>
    <s v="Atlanta"/>
    <n v="8555059"/>
  </r>
  <r>
    <s v="Enviro-Safe Consulting"/>
    <n v="11"/>
    <x v="19"/>
    <s v="WI"/>
    <s v="Germantown"/>
    <s v="Milwaukee-Waukesha-West Allis WI"/>
    <n v="3850000"/>
  </r>
  <r>
    <s v="Object Technology Solutions"/>
    <n v="310"/>
    <x v="8"/>
    <s v="KS"/>
    <s v="Overland Park"/>
    <s v="Kansas City MO-KS"/>
    <n v="38274260"/>
  </r>
  <r>
    <s v="Cuisine Unlimited"/>
    <n v="150"/>
    <x v="28"/>
    <s v="UT"/>
    <s v="Salt Lake City"/>
    <s v="Salt Lake City"/>
    <n v="4188235"/>
  </r>
  <r>
    <s v="Royce Leather"/>
    <n v="14"/>
    <x v="16"/>
    <s v="NJ"/>
    <s v="Secaucus"/>
    <s v="New York City"/>
    <n v="4130000"/>
  </r>
  <r>
    <s v="Ferreira Construction Co."/>
    <n v="215"/>
    <x v="16"/>
    <s v="NJ"/>
    <s v="Branchburg"/>
    <s v="New York City"/>
    <n v="124284775"/>
  </r>
  <r>
    <s v="XCEL Solutions"/>
    <n v="60"/>
    <x v="16"/>
    <s v="NJ"/>
    <s v="Matawan"/>
    <s v="New York City"/>
    <n v="5334507"/>
  </r>
  <r>
    <s v="Adventure Life"/>
    <n v="19"/>
    <x v="44"/>
    <s v="MT"/>
    <s v="Missoula"/>
    <s v="Missoula MT"/>
    <n v="12832460"/>
  </r>
  <r>
    <s v="NineSigma"/>
    <n v="70"/>
    <x v="24"/>
    <s v="OH"/>
    <s v="Cleveland"/>
    <s v="Cleveland"/>
    <n v="13259000"/>
  </r>
  <r>
    <s v="Cruise Planners"/>
    <n v="49"/>
    <x v="9"/>
    <s v="FL"/>
    <s v="Coral Springs"/>
    <s v="Miami"/>
    <n v="32590156"/>
  </r>
  <r>
    <s v="Self Edge"/>
    <n v="22"/>
    <x v="0"/>
    <s v="CA"/>
    <s v="Millbrae"/>
    <s v="San Francisco"/>
    <n v="2992674"/>
  </r>
  <r>
    <s v="Provideo Management"/>
    <n v="17"/>
    <x v="1"/>
    <s v="VA"/>
    <s v="Ashburn"/>
    <s v="Washington DC"/>
    <n v="9010013"/>
  </r>
  <r>
    <s v="Transnational Foods"/>
    <n v="32"/>
    <x v="9"/>
    <s v="FL"/>
    <s v="Miami"/>
    <s v="Miami"/>
    <n v="81385135"/>
  </r>
  <r>
    <s v="Swarm Interactive"/>
    <n v="9"/>
    <x v="6"/>
    <s v="NC"/>
    <s v="Chapel Hill"/>
    <s v="Durham NC"/>
    <n v="2044293"/>
  </r>
  <r>
    <s v="Faith Direct"/>
    <n v="15"/>
    <x v="1"/>
    <s v="VA"/>
    <s v="Alexandria"/>
    <s v="Washington DC"/>
    <n v="2587344"/>
  </r>
  <r>
    <s v="The Service Professor"/>
    <n v="24"/>
    <x v="18"/>
    <s v="MI"/>
    <s v="Grand Rapids"/>
    <s v="Grand Rapids-Wyoming MI"/>
    <n v="3182352"/>
  </r>
  <r>
    <s v="ShuBee"/>
    <n v="23"/>
    <x v="32"/>
    <s v="GA"/>
    <s v="Macon"/>
    <s v="Macon GA"/>
    <n v="5845561"/>
  </r>
  <r>
    <s v="TENS Rx"/>
    <n v="12"/>
    <x v="12"/>
    <s v="TX"/>
    <s v="Montgomery"/>
    <m/>
    <n v="2145539"/>
  </r>
  <r>
    <s v="Infinity Network Solutions"/>
    <n v="26"/>
    <x v="32"/>
    <s v="GA"/>
    <s v="Macon"/>
    <s v="Macon GA"/>
    <n v="5734863"/>
  </r>
  <r>
    <s v="AIS Engineering"/>
    <n v="26"/>
    <x v="21"/>
    <s v="MD"/>
    <s v="Silver Spring"/>
    <s v="Washington DC"/>
    <n v="19352155"/>
  </r>
  <r>
    <s v="Sunshine Rentals"/>
    <n v="45"/>
    <x v="0"/>
    <s v="CA"/>
    <s v="Vista"/>
    <s v="San Diego"/>
    <n v="2453294"/>
  </r>
  <r>
    <s v="Metal Roofs of Texas"/>
    <n v="15"/>
    <x v="12"/>
    <s v="TX"/>
    <s v="Fort Worth"/>
    <s v="Dallas"/>
    <n v="5769000"/>
  </r>
  <r>
    <s v="SignTalk"/>
    <n v="14"/>
    <x v="17"/>
    <s v="NY"/>
    <s v="Brooklyn"/>
    <s v="New York City"/>
    <n v="6471000"/>
  </r>
  <r>
    <s v="Coakley Realty"/>
    <n v="5"/>
    <x v="21"/>
    <s v="MD"/>
    <s v="Rockville"/>
    <s v="Washington DC"/>
    <n v="2367687"/>
  </r>
  <r>
    <s v="IPMG"/>
    <n v="100"/>
    <x v="25"/>
    <s v="IL"/>
    <s v="St. Charles"/>
    <s v="Chicago"/>
    <n v="17010859"/>
  </r>
  <r>
    <s v="BESLER Consulting"/>
    <n v="50"/>
    <x v="16"/>
    <s v="NJ"/>
    <s v="Princeton"/>
    <s v="Trenton-Ewing NJ"/>
    <n v="12449559"/>
  </r>
  <r>
    <s v="Cottonwood Financial"/>
    <n v="993"/>
    <x v="12"/>
    <s v="TX"/>
    <s v="Irving"/>
    <s v="Dallas"/>
    <n v="220868893"/>
  </r>
  <r>
    <s v="NovaCopy"/>
    <n v="239"/>
    <x v="42"/>
    <s v="TN"/>
    <s v="Nashville"/>
    <s v="Nashville"/>
    <n v="49945066"/>
  </r>
  <r>
    <s v="GraduationSource"/>
    <n v="27"/>
    <x v="17"/>
    <s v="NY"/>
    <s v="Port Chester"/>
    <s v="New York City"/>
    <n v="6231097"/>
  </r>
  <r>
    <s v="IC Realtime"/>
    <n v="49"/>
    <x v="9"/>
    <s v="FL"/>
    <s v="Pompano Beach"/>
    <s v="Miami"/>
    <n v="18862719"/>
  </r>
  <r>
    <s v="Cvision Technologies"/>
    <n v="32"/>
    <x v="17"/>
    <s v="NY"/>
    <s v="Forest Hills"/>
    <s v="New York City"/>
    <n v="5343260"/>
  </r>
  <r>
    <s v="Dataprise"/>
    <n v="196"/>
    <x v="21"/>
    <s v="MD"/>
    <s v="Rockville"/>
    <s v="Washington DC"/>
    <n v="27251806"/>
  </r>
  <r>
    <s v="EMKAY"/>
    <n v="157"/>
    <x v="25"/>
    <s v="IL"/>
    <s v="Itasca"/>
    <s v="Chicago"/>
    <n v="543280788"/>
  </r>
  <r>
    <s v="ARRYVE"/>
    <n v="60"/>
    <x v="29"/>
    <s v="WA"/>
    <s v="Bellevue"/>
    <s v="Seattle"/>
    <n v="13005896"/>
  </r>
  <r>
    <s v="ON Search Partners"/>
    <n v="11"/>
    <x v="24"/>
    <s v="OH"/>
    <s v="Solon"/>
    <s v="Cleveland"/>
    <n v="9028901"/>
  </r>
  <r>
    <s v="Zuri Group"/>
    <n v="20"/>
    <x v="5"/>
    <s v="OR"/>
    <s v="Bend"/>
    <s v="Prineville OR"/>
    <n v="2381000"/>
  </r>
  <r>
    <s v="AtWork Group"/>
    <n v="23689"/>
    <x v="42"/>
    <s v="TN"/>
    <s v="Knoxville"/>
    <s v="Knoxville TN"/>
    <n v="132359522"/>
  </r>
  <r>
    <s v="Rand Engineering &amp; Architecture"/>
    <n v="87"/>
    <x v="17"/>
    <s v="NY"/>
    <s v="New York"/>
    <s v="New York City"/>
    <n v="10681860"/>
  </r>
  <r>
    <s v="Blackpoint IT Services"/>
    <n v="73"/>
    <x v="29"/>
    <s v="WA"/>
    <s v="Seattle"/>
    <s v="Seattle"/>
    <n v="14341750"/>
  </r>
  <r>
    <s v="OptionsAnimal"/>
    <n v="31"/>
    <x v="28"/>
    <s v="UT"/>
    <s v="Lehi"/>
    <s v="Provo-Orem UT"/>
    <n v="4483411"/>
  </r>
  <r>
    <s v="LISS Consulting"/>
    <n v="20"/>
    <x v="17"/>
    <s v="NY"/>
    <s v="Lake Success"/>
    <s v="New York City"/>
    <n v="2469793"/>
  </r>
  <r>
    <s v="Amadeus Consulting"/>
    <n v="80"/>
    <x v="7"/>
    <s v="CO"/>
    <s v="Boulder"/>
    <s v="Boulder CO"/>
    <n v="9550000"/>
  </r>
  <r>
    <s v="EnableSoft"/>
    <n v="16"/>
    <x v="9"/>
    <s v="FL"/>
    <s v="Orlando"/>
    <s v="Orlando FL"/>
    <n v="2721632"/>
  </r>
  <r>
    <s v="Centric Business Systems"/>
    <n v="150"/>
    <x v="21"/>
    <s v="MD"/>
    <s v="Owings Mills"/>
    <s v="Baltimore"/>
    <n v="36905939"/>
  </r>
  <r>
    <s v="2020 Exhibits"/>
    <n v="150"/>
    <x v="12"/>
    <s v="TX"/>
    <s v="Houston"/>
    <s v="Houston"/>
    <n v="26029948"/>
  </r>
  <r>
    <s v="Hirewell"/>
    <n v="45"/>
    <x v="25"/>
    <s v="IL"/>
    <s v="Chicago"/>
    <s v="Chicago"/>
    <n v="5599000"/>
  </r>
  <r>
    <s v="Logistics Systems"/>
    <n v="225"/>
    <x v="27"/>
    <s v="DC"/>
    <s v="Washington"/>
    <s v="Washington DC"/>
    <n v="24897000"/>
  </r>
  <r>
    <s v="SEARCH"/>
    <n v="83"/>
    <x v="9"/>
    <s v="FL"/>
    <s v="Newberry"/>
    <s v="Gainesville FL"/>
    <n v="10330586"/>
  </r>
  <r>
    <s v="Popcorn Palace"/>
    <n v="30"/>
    <x v="25"/>
    <s v="IL"/>
    <s v="Burr Ridge"/>
    <s v="Chicago"/>
    <n v="7297878"/>
  </r>
  <r>
    <s v="Antennas Direct"/>
    <n v="25"/>
    <x v="15"/>
    <s v="MO"/>
    <s v="Ellisville"/>
    <s v="St. Louis MO-IL"/>
    <n v="12802855"/>
  </r>
  <r>
    <s v="SmartLinx Solutions"/>
    <n v="55"/>
    <x v="16"/>
    <s v="NJ"/>
    <s v="Manalapan"/>
    <m/>
    <n v="6208000"/>
  </r>
  <r>
    <s v="General Networks"/>
    <n v="0"/>
    <x v="0"/>
    <s v="CA"/>
    <s v="Glendale"/>
    <s v="Los Angeles"/>
    <n v="12079727"/>
  </r>
  <r>
    <s v="Benchmark Hospitality International"/>
    <n v="6"/>
    <x v="12"/>
    <s v="TX"/>
    <s v="The Woodlands"/>
    <s v="Houston"/>
    <n v="541698905"/>
  </r>
  <r>
    <s v="Next Generation Wireless"/>
    <n v="91"/>
    <x v="22"/>
    <s v="IA"/>
    <s v="Cedar Falls"/>
    <s v="Waterloo-Cedar Falls IA"/>
    <n v="24497596"/>
  </r>
  <r>
    <s v="Inmod"/>
    <n v="15"/>
    <x v="16"/>
    <s v="NJ"/>
    <s v="Fairfield"/>
    <s v="New York City"/>
    <n v="6970314"/>
  </r>
  <r>
    <s v="Underground Printing"/>
    <n v="120"/>
    <x v="18"/>
    <s v="MI"/>
    <s v="Ann Arbor"/>
    <s v="Ann Arbor MI"/>
    <n v="13757271"/>
  </r>
  <r>
    <s v="KDC Bindery Services"/>
    <n v="35"/>
    <x v="4"/>
    <s v="AZ"/>
    <s v="Tempe"/>
    <s v="Phoenix"/>
    <n v="2141915"/>
  </r>
  <r>
    <s v="Nitel"/>
    <n v="108"/>
    <x v="25"/>
    <s v="IL"/>
    <s v="Chicago"/>
    <s v="Chicago"/>
    <n v="56944905"/>
  </r>
  <r>
    <s v="Mainstream Technologies"/>
    <n v="44"/>
    <x v="45"/>
    <s v="AR"/>
    <s v="Little Rock"/>
    <s v="Little Rock-North Little Rock-Conway AR"/>
    <n v="6945414"/>
  </r>
  <r>
    <s v="Trax Technologies"/>
    <n v="300"/>
    <x v="4"/>
    <s v="AZ"/>
    <s v="Scottsdale"/>
    <s v="Phoenix"/>
    <n v="20705000"/>
  </r>
  <r>
    <s v="Centerline Solutions"/>
    <n v="149"/>
    <x v="7"/>
    <s v="CO"/>
    <s v="Golden"/>
    <s v="Boulder CO"/>
    <n v="18158300"/>
  </r>
  <r>
    <s v="Uckele Health &amp; Nutrition"/>
    <n v="89"/>
    <x v="18"/>
    <s v="MI"/>
    <s v="Blissfield"/>
    <s v="Toledo OH"/>
    <n v="20748000"/>
  </r>
  <r>
    <s v="InfoSync Services"/>
    <n v="371"/>
    <x v="8"/>
    <s v="KS"/>
    <s v="Wichita"/>
    <s v="Wichita KS"/>
    <n v="26834788"/>
  </r>
  <r>
    <s v="Pinckney Hugo Group"/>
    <n v="48"/>
    <x v="17"/>
    <s v="NY"/>
    <s v="Syracuse"/>
    <s v="Syracuse NY"/>
    <n v="15705856"/>
  </r>
  <r>
    <s v="ClickSpark"/>
    <n v="138"/>
    <x v="17"/>
    <s v="NY"/>
    <s v="Henrietta"/>
    <s v="Rochester NY"/>
    <n v="7888039"/>
  </r>
  <r>
    <s v="Horizon Investments"/>
    <n v="26"/>
    <x v="6"/>
    <s v="NC"/>
    <s v="Charlotte"/>
    <s v="Charlotte"/>
    <n v="9227810"/>
  </r>
  <r>
    <s v="Dazadi"/>
    <n v="16"/>
    <x v="0"/>
    <s v="CA"/>
    <s v="Santa Clarita"/>
    <s v="Los Angeles"/>
    <n v="7399875"/>
  </r>
  <r>
    <s v="Power Home Technologies"/>
    <n v="326"/>
    <x v="6"/>
    <s v="NC"/>
    <s v="Raleigh"/>
    <s v="Raleigh-Cary NC"/>
    <n v="25585888"/>
  </r>
  <r>
    <s v="Kutir"/>
    <n v="45"/>
    <x v="0"/>
    <s v="CA"/>
    <s v="Newark"/>
    <s v="San Francisco"/>
    <n v="4284596"/>
  </r>
  <r>
    <s v="Sonoma Partners"/>
    <n v="96"/>
    <x v="25"/>
    <s v="IL"/>
    <s v="Chicago"/>
    <s v="Chicago"/>
    <n v="18047324"/>
  </r>
  <r>
    <s v="Image Systems &amp; Business Solutions"/>
    <n v="44"/>
    <x v="25"/>
    <s v="IL"/>
    <s v="Elk Grove Village"/>
    <s v="Chicago"/>
    <n v="6656122"/>
  </r>
  <r>
    <s v="Current Medical Services"/>
    <n v="107"/>
    <x v="6"/>
    <s v="NC"/>
    <s v="Sylva"/>
    <m/>
    <n v="3395000"/>
  </r>
  <r>
    <s v="Artisan Logistics"/>
    <n v="15"/>
    <x v="31"/>
    <s v="SC"/>
    <s v="Columbia"/>
    <s v="Columbia SC"/>
    <n v="9561000"/>
  </r>
  <r>
    <s v="Pride Products Distributors"/>
    <n v="15"/>
    <x v="16"/>
    <s v="NJ"/>
    <s v="Springfield"/>
    <s v="New York City"/>
    <n v="2121580"/>
  </r>
  <r>
    <s v="220 Marketing"/>
    <n v="34"/>
    <x v="0"/>
    <s v="CA"/>
    <s v="San Diego"/>
    <s v="San Diego"/>
    <n v="2448972"/>
  </r>
  <r>
    <s v="Bluware"/>
    <n v="100"/>
    <x v="12"/>
    <s v="TX"/>
    <s v="Houston"/>
    <s v="Houston"/>
    <n v="17207391"/>
  </r>
  <r>
    <s v="Highland Forwarding"/>
    <n v="26"/>
    <x v="34"/>
    <s v="NH"/>
    <s v="Londonderry"/>
    <s v="Boston"/>
    <n v="16797190"/>
  </r>
  <r>
    <s v="Combustion Parts"/>
    <n v="29"/>
    <x v="0"/>
    <s v="CA"/>
    <s v="El Cajon"/>
    <s v="San Diego"/>
    <n v="12050502"/>
  </r>
  <r>
    <s v="U.S. Energy Development"/>
    <n v="111"/>
    <x v="17"/>
    <s v="NY"/>
    <s v="Getzville"/>
    <s v="Buffalo-Niagara Falls NY"/>
    <n v="92222216"/>
  </r>
  <r>
    <s v="PEAK Resources"/>
    <n v="38"/>
    <x v="7"/>
    <s v="CO"/>
    <s v="Denver"/>
    <s v="Denver"/>
    <n v="60065846"/>
  </r>
  <r>
    <s v="Boloco"/>
    <n v="392"/>
    <x v="2"/>
    <s v="MA"/>
    <s v="Boston"/>
    <s v="Boston"/>
    <n v="25040000"/>
  </r>
  <r>
    <s v="EthiCare Advisors"/>
    <n v="11"/>
    <x v="16"/>
    <s v="NJ"/>
    <s v="Budd Lake"/>
    <s v="New York City"/>
    <n v="3722213"/>
  </r>
  <r>
    <s v="WTWH Media"/>
    <n v="35"/>
    <x v="24"/>
    <s v="OH"/>
    <s v="Cleveland"/>
    <s v="Cleveland"/>
    <n v="6660230"/>
  </r>
  <r>
    <s v="AppRiver"/>
    <n v="193"/>
    <x v="9"/>
    <s v="FL"/>
    <s v="Gulf Breeze"/>
    <s v="Pensacola-Ferry Pass-Brent FL"/>
    <n v="43596085"/>
  </r>
  <r>
    <s v="Scorpion Coatings"/>
    <n v="13"/>
    <x v="14"/>
    <s v="IN"/>
    <s v="Cloverdale"/>
    <s v="Bloomington IN"/>
    <n v="4726494"/>
  </r>
  <r>
    <s v="Accurate Home Care"/>
    <n v="2578"/>
    <x v="36"/>
    <s v="MN"/>
    <s v="Otsego"/>
    <s v="Minneapolis"/>
    <n v="48325105"/>
  </r>
  <r>
    <s v="Ares Sportswear"/>
    <n v="102"/>
    <x v="24"/>
    <s v="OH"/>
    <s v="Hilliard"/>
    <s v="Columbus OH"/>
    <n v="11917779"/>
  </r>
  <r>
    <s v="International Cruise &amp; Excursions"/>
    <n v="1644"/>
    <x v="4"/>
    <s v="AZ"/>
    <s v="Scottsdale"/>
    <s v="Phoenix"/>
    <n v="675126000"/>
  </r>
  <r>
    <s v="FranNet"/>
    <n v="12"/>
    <x v="33"/>
    <s v="KY"/>
    <s v="Louisville"/>
    <s v="Louisville/Jefferson KY-IN"/>
    <n v="17899195"/>
  </r>
  <r>
    <s v="RKA Petroleum Companies"/>
    <n v="99"/>
    <x v="18"/>
    <s v="MI"/>
    <s v="Romulus"/>
    <s v="Detroit"/>
    <n v="608613000"/>
  </r>
  <r>
    <s v="Carolina's Home Medical Equipment"/>
    <n v="27"/>
    <x v="6"/>
    <s v="NC"/>
    <s v="Matthews"/>
    <s v="Charlotte"/>
    <n v="3596194"/>
  </r>
  <r>
    <s v="Midwest Industrial Supply"/>
    <n v="85"/>
    <x v="24"/>
    <s v="OH"/>
    <s v="Canton"/>
    <s v="Canton-Massillon OH"/>
    <n v="26691100"/>
  </r>
  <r>
    <s v="Taylor Creative"/>
    <n v="50"/>
    <x v="17"/>
    <s v="NY"/>
    <s v="New York"/>
    <s v="New York City"/>
    <n v="10264536"/>
  </r>
  <r>
    <s v="Dionysus Consulting"/>
    <n v="22"/>
    <x v="17"/>
    <s v="NY"/>
    <s v="West Islip"/>
    <s v="New York City"/>
    <n v="3722010"/>
  </r>
  <r>
    <s v="North Star Resource Group"/>
    <n v="160"/>
    <x v="36"/>
    <s v="MN"/>
    <s v="Minneapolis"/>
    <s v="Minneapolis"/>
    <n v="46033000"/>
  </r>
  <r>
    <s v="Sports Shares"/>
    <n v="7"/>
    <x v="7"/>
    <s v="CO"/>
    <s v="Denver"/>
    <s v="Denver"/>
    <n v="3245824"/>
  </r>
  <r>
    <s v="Trissential"/>
    <n v="130"/>
    <x v="36"/>
    <s v="MN"/>
    <s v="Minneapolis"/>
    <s v="Minneapolis"/>
    <n v="28056524"/>
  </r>
  <r>
    <s v="Image One"/>
    <n v="62"/>
    <x v="18"/>
    <s v="MI"/>
    <s v="Oak Park"/>
    <s v="Detroit"/>
    <n v="13918000"/>
  </r>
  <r>
    <s v="Open Access Technology International"/>
    <n v="366"/>
    <x v="36"/>
    <s v="MN"/>
    <s v="Minneapolis"/>
    <s v="Minneapolis"/>
    <n v="66782000"/>
  </r>
  <r>
    <s v="Integrated Systems Management"/>
    <n v="14"/>
    <x v="17"/>
    <s v="NY"/>
    <s v="Tarrytown"/>
    <s v="New York City"/>
    <n v="5035000"/>
  </r>
  <r>
    <s v="Kee Safety"/>
    <n v="42"/>
    <x v="17"/>
    <s v="NY"/>
    <s v="Buffalo"/>
    <s v="Buffalo-Niagara Falls NY"/>
    <n v="16044047"/>
  </r>
  <r>
    <s v="Today's Business Products"/>
    <n v="42"/>
    <x v="24"/>
    <s v="OH"/>
    <s v="Cleveland"/>
    <s v="Cleveland"/>
    <n v="13811175"/>
  </r>
  <r>
    <s v="Ntiva"/>
    <n v="76"/>
    <x v="1"/>
    <s v="VA"/>
    <s v="McLean"/>
    <s v="Washington DC"/>
    <n v="14168992"/>
  </r>
  <r>
    <s v="D.H. Charles Engineering"/>
    <n v="19"/>
    <x v="0"/>
    <s v="CA"/>
    <s v="Santa Rosa"/>
    <s v="Santa Rosa-Petaluma CA"/>
    <n v="4279719"/>
  </r>
  <r>
    <s v="Square Peg Packaging &amp; Printing"/>
    <n v="18"/>
    <x v="0"/>
    <s v="CA"/>
    <s v="San Diego"/>
    <s v="San Diego"/>
    <n v="11561901"/>
  </r>
  <r>
    <s v="VXI Global Solutions"/>
    <n v="10000"/>
    <x v="0"/>
    <s v="CA"/>
    <s v="Los Angeles"/>
    <s v="Los Angeles"/>
    <n v="249609092"/>
  </r>
  <r>
    <s v="Location Labs"/>
    <n v="212"/>
    <x v="0"/>
    <s v="CA"/>
    <s v="Emeryville"/>
    <s v="San Francisco"/>
    <n v="27256000"/>
  </r>
  <r>
    <s v="ReadyTalk"/>
    <n v="174"/>
    <x v="7"/>
    <s v="CO"/>
    <s v="Denver"/>
    <s v="Denver"/>
    <n v="33714269"/>
  </r>
  <r>
    <s v="USWired"/>
    <n v="38"/>
    <x v="0"/>
    <s v="CA"/>
    <s v="San Jose"/>
    <s v="San Jose"/>
    <n v="4924996"/>
  </r>
  <r>
    <s v="Phillips Painting"/>
    <n v="33"/>
    <x v="12"/>
    <s v="TX"/>
    <s v="Plano"/>
    <s v="Dallas"/>
    <n v="8995522"/>
  </r>
  <r>
    <s v="UnifiedCommunications.com"/>
    <n v="32"/>
    <x v="12"/>
    <s v="TX"/>
    <s v="Houston"/>
    <s v="Houston"/>
    <n v="16212753"/>
  </r>
  <r>
    <s v="Softdocs"/>
    <n v="72"/>
    <x v="31"/>
    <s v="SC"/>
    <s v="Columbia"/>
    <s v="Columbia SC"/>
    <n v="5503942"/>
  </r>
  <r>
    <s v="The Tellennium Group"/>
    <n v="21"/>
    <x v="33"/>
    <s v="KY"/>
    <s v="Louisville"/>
    <s v="Louisville/Jefferson KY-IN"/>
    <n v="20112202"/>
  </r>
  <r>
    <s v="Purium Health Products"/>
    <n v="90"/>
    <x v="0"/>
    <s v="CA"/>
    <s v="Long Beach"/>
    <s v="Los Angeles"/>
    <n v="17674351"/>
  </r>
  <r>
    <s v="DeNyse Companies"/>
    <n v="98"/>
    <x v="32"/>
    <s v="GA"/>
    <s v="Douglasville"/>
    <s v="Atlanta"/>
    <n v="13819200"/>
  </r>
  <r>
    <s v="Skoda Minotti"/>
    <n v="226"/>
    <x v="24"/>
    <s v="OH"/>
    <s v="Mayfield Village"/>
    <s v="Cleveland"/>
    <n v="40012000"/>
  </r>
  <r>
    <s v="My Computer Works"/>
    <n v="65"/>
    <x v="4"/>
    <s v="AZ"/>
    <s v="Scottsdale"/>
    <s v="Phoenix"/>
    <n v="3837710"/>
  </r>
  <r>
    <s v="Fox World Travel"/>
    <n v="170"/>
    <x v="19"/>
    <s v="WI"/>
    <s v="Oshkosh"/>
    <s v="Fond du Lac WI"/>
    <n v="17941146"/>
  </r>
  <r>
    <s v="Summit Drilling Co."/>
    <n v="66"/>
    <x v="16"/>
    <s v="NJ"/>
    <s v="Bridgewater"/>
    <s v="New York City"/>
    <n v="11694803"/>
  </r>
  <r>
    <s v="Comfort Supply (Pittsburgh PA)"/>
    <n v="22"/>
    <x v="13"/>
    <s v="PA"/>
    <s v="Pittsburgh"/>
    <s v="Pittsburgh PA"/>
    <n v="11562000"/>
  </r>
  <r>
    <s v="All Web Leads"/>
    <n v="249"/>
    <x v="12"/>
    <s v="TX"/>
    <s v="Austin"/>
    <s v="Austin"/>
    <n v="87860849"/>
  </r>
  <r>
    <s v="Bogota Latin Bistro"/>
    <n v="65"/>
    <x v="17"/>
    <s v="NY"/>
    <s v="Brooklyn"/>
    <s v="New York City"/>
    <n v="4507573"/>
  </r>
  <r>
    <s v="ISite Design"/>
    <n v="75"/>
    <x v="5"/>
    <s v="OR"/>
    <s v="Portland"/>
    <s v="Portland OR"/>
    <n v="10791077"/>
  </r>
  <r>
    <s v="Questline"/>
    <n v="26"/>
    <x v="24"/>
    <s v="OH"/>
    <s v="Columbus"/>
    <s v="Columbus OH"/>
    <n v="4756149"/>
  </r>
  <r>
    <s v="BidSync"/>
    <n v="73"/>
    <x v="28"/>
    <s v="UT"/>
    <s v="American Fork"/>
    <s v="Provo-Orem UT"/>
    <n v="9418376"/>
  </r>
  <r>
    <s v="Business Communications Solutions"/>
    <n v="20"/>
    <x v="0"/>
    <s v="CA"/>
    <s v="Irvine"/>
    <s v="Los Angeles"/>
    <n v="4905676"/>
  </r>
  <r>
    <s v="Protonex Technology"/>
    <n v="50"/>
    <x v="2"/>
    <s v="MA"/>
    <s v="Southborough"/>
    <s v="Worcester MA"/>
    <n v="12653385"/>
  </r>
  <r>
    <s v="Idera"/>
    <n v="220"/>
    <x v="12"/>
    <s v="TX"/>
    <s v="Houston"/>
    <s v="Houston"/>
    <n v="43545372"/>
  </r>
  <r>
    <s v="Fidelitone Logistics"/>
    <n v="661"/>
    <x v="25"/>
    <s v="IL"/>
    <s v="Wauconda"/>
    <s v="Chicago"/>
    <n v="480758935"/>
  </r>
  <r>
    <s v="Becker Logistics"/>
    <n v="17"/>
    <x v="25"/>
    <s v="IL"/>
    <s v="Carol Stream"/>
    <s v="Chicago"/>
    <n v="7233651"/>
  </r>
  <r>
    <s v="Strategic Systems"/>
    <n v="145"/>
    <x v="24"/>
    <s v="OH"/>
    <s v="Dublin"/>
    <s v="Columbus OH"/>
    <n v="16528539"/>
  </r>
  <r>
    <s v="Total Security Solutions"/>
    <n v="30"/>
    <x v="18"/>
    <s v="MI"/>
    <s v="Fowlerville"/>
    <s v="Lansing-East Lansing MI"/>
    <n v="12534071"/>
  </r>
  <r>
    <s v="XpertTech"/>
    <n v="185"/>
    <x v="2"/>
    <s v="MA"/>
    <s v="Woburn"/>
    <s v="Boston"/>
    <n v="9310687"/>
  </r>
  <r>
    <s v="Coton Colors"/>
    <n v="34"/>
    <x v="9"/>
    <s v="FL"/>
    <s v="Tallahassee"/>
    <s v="Tallahassee FL"/>
    <n v="7759823"/>
  </r>
  <r>
    <s v="Architec Housewares"/>
    <n v="15"/>
    <x v="9"/>
    <s v="FL"/>
    <s v="Delray Beach"/>
    <s v="Miami"/>
    <n v="9296949"/>
  </r>
  <r>
    <s v="Execupay"/>
    <n v="70"/>
    <x v="12"/>
    <s v="TX"/>
    <s v="San Antonio"/>
    <s v="San Antonio TX"/>
    <n v="8416840"/>
  </r>
  <r>
    <s v="CAMS"/>
    <n v="400"/>
    <x v="12"/>
    <s v="TX"/>
    <s v="Houston"/>
    <s v="Houston"/>
    <n v="57139143"/>
  </r>
  <r>
    <s v="Orbit Media Studios"/>
    <n v="35"/>
    <x v="25"/>
    <s v="IL"/>
    <s v="Chicago"/>
    <s v="Chicago"/>
    <n v="3772000"/>
  </r>
  <r>
    <s v="BOS Staffing"/>
    <n v="850"/>
    <x v="32"/>
    <s v="GA"/>
    <s v="Athens"/>
    <s v="Athens-Clarke GA"/>
    <n v="3694290"/>
  </r>
  <r>
    <s v="SocialRadius"/>
    <n v="13"/>
    <x v="41"/>
    <s v="NV"/>
    <s v="Las Vegas"/>
    <s v="Las Vegas-Paradise NV"/>
    <n v="2089000"/>
  </r>
  <r>
    <s v="Golfballs.com"/>
    <n v="56"/>
    <x v="20"/>
    <s v="LA"/>
    <s v="Lafayette"/>
    <s v="Lafayette LA"/>
    <n v="17718000"/>
  </r>
  <r>
    <s v="Valin"/>
    <n v="266"/>
    <x v="0"/>
    <s v="CA"/>
    <s v="San Jose"/>
    <s v="San Jose"/>
    <n v="180129000"/>
  </r>
  <r>
    <s v="CIK Power Distributors"/>
    <n v="86"/>
    <x v="0"/>
    <s v="CA"/>
    <s v="Orange"/>
    <s v="Los Angeles"/>
    <n v="17901870"/>
  </r>
  <r>
    <s v="Dynamic Systems"/>
    <n v="48"/>
    <x v="0"/>
    <s v="CA"/>
    <s v="El Segundo"/>
    <s v="Los Angeles"/>
    <n v="81131000"/>
  </r>
  <r>
    <s v="Foodmix Marketing Communications"/>
    <n v="35"/>
    <x v="25"/>
    <s v="IL"/>
    <s v="Elmhurst"/>
    <s v="Chicago"/>
    <n v="9309462"/>
  </r>
  <r>
    <s v="Floors To Your Home"/>
    <n v="20"/>
    <x v="14"/>
    <s v="IN"/>
    <s v="Indianapolis"/>
    <s v="Indianapolis IN"/>
    <n v="8841481"/>
  </r>
  <r>
    <s v="PlattForm"/>
    <n v="567"/>
    <x v="8"/>
    <s v="KS"/>
    <s v="Lenexa"/>
    <s v="Kansas City MO-KS"/>
    <n v="167742713"/>
  </r>
  <r>
    <s v="Field Fastener"/>
    <n v="85"/>
    <x v="25"/>
    <s v="IL"/>
    <s v="Machesney Park"/>
    <s v="Rockford IL"/>
    <n v="38342000"/>
  </r>
  <r>
    <s v="Prime Therapeutics"/>
    <n v="3267"/>
    <x v="36"/>
    <s v="MN"/>
    <s v="Eagan"/>
    <s v="Minneapolis"/>
    <n v="2511716640"/>
  </r>
  <r>
    <s v="SKLZ"/>
    <n v="72"/>
    <x v="0"/>
    <s v="CA"/>
    <s v="Carlsbad"/>
    <s v="San Diego"/>
    <n v="70936000"/>
  </r>
  <r>
    <s v="MDS Medical"/>
    <n v="20"/>
    <x v="4"/>
    <s v="AZ"/>
    <s v="Scottsdale"/>
    <s v="Phoenix"/>
    <n v="3439009"/>
  </r>
  <r>
    <s v="Brandt Consolidated"/>
    <n v="324"/>
    <x v="25"/>
    <s v="IL"/>
    <s v="Springfield"/>
    <s v="Springfield IL"/>
    <n v="352193539"/>
  </r>
  <r>
    <s v="Carousel Industries"/>
    <n v="1064"/>
    <x v="26"/>
    <s v="RI"/>
    <s v="Exeter"/>
    <s v="Providence-New Bedford-Fall River RI-MA"/>
    <n v="350051061"/>
  </r>
  <r>
    <s v="SofterWare"/>
    <n v="143"/>
    <x v="13"/>
    <s v="PA"/>
    <s v="Horsham"/>
    <s v="Philadelphia"/>
    <n v="33215000"/>
  </r>
  <r>
    <s v="TicketPrinting.com &amp; Ticket River"/>
    <n v="30"/>
    <x v="44"/>
    <s v="MT"/>
    <s v="Bozeman"/>
    <s v="Bozeman MT"/>
    <n v="7932066"/>
  </r>
  <r>
    <s v="Vubiquity"/>
    <n v="454"/>
    <x v="1"/>
    <s v="VA"/>
    <s v="Reston"/>
    <s v="Washington DC"/>
    <n v="296848000"/>
  </r>
  <r>
    <s v="LetterLogic"/>
    <n v="51"/>
    <x v="42"/>
    <s v="TN"/>
    <s v="Nashville"/>
    <s v="Nashville"/>
    <n v="27932820"/>
  </r>
  <r>
    <s v="precision metal industries"/>
    <n v="80"/>
    <x v="9"/>
    <s v="FL"/>
    <s v="Pompano Beach"/>
    <s v="Miami"/>
    <n v="14280497"/>
  </r>
  <r>
    <s v="Palladium Consulting"/>
    <n v="11"/>
    <x v="12"/>
    <s v="TX"/>
    <s v="Houston"/>
    <s v="Houston"/>
    <n v="2021366"/>
  </r>
  <r>
    <s v="Blinc"/>
    <n v="18"/>
    <x v="9"/>
    <s v="FL"/>
    <s v="Boca Raton"/>
    <s v="Miami"/>
    <n v="6363107"/>
  </r>
  <r>
    <s v="Transbeam"/>
    <n v="80"/>
    <x v="17"/>
    <s v="NY"/>
    <s v="New York"/>
    <s v="New York City"/>
    <n v="18695000"/>
  </r>
  <r>
    <s v="Tiger Correctional Services"/>
    <n v="115"/>
    <x v="45"/>
    <s v="AR"/>
    <s v="Jonesboro"/>
    <s v="Jonesboro AR"/>
    <n v="12914767"/>
  </r>
  <r>
    <s v="Little Sprouts"/>
    <n v="415"/>
    <x v="2"/>
    <s v="MA"/>
    <s v="Lawrence"/>
    <s v="Boston"/>
    <n v="21928058"/>
  </r>
  <r>
    <s v="QPS Employment Group"/>
    <n v="285"/>
    <x v="19"/>
    <s v="WI"/>
    <s v="Brookfield"/>
    <s v="Milwaukee-Waukesha-West Allis WI"/>
    <n v="156218779"/>
  </r>
  <r>
    <s v="Enlightened"/>
    <n v="112"/>
    <x v="27"/>
    <s v="DC"/>
    <s v="Washington"/>
    <s v="Washington DC"/>
    <n v="16297734"/>
  </r>
  <r>
    <s v="TrippNT"/>
    <n v="23"/>
    <x v="15"/>
    <s v="MO"/>
    <s v="Kansas City"/>
    <s v="Kansas City MO-KS"/>
    <n v="2175668"/>
  </r>
  <r>
    <s v="Southridge Technology Grp"/>
    <n v="15"/>
    <x v="43"/>
    <s v="CT"/>
    <s v="Brookfield"/>
    <s v="Bridgeport-Stamford-Norwalk CT"/>
    <n v="2912590"/>
  </r>
  <r>
    <s v="Mutual Shareholder Services"/>
    <n v="31"/>
    <x v="24"/>
    <s v="OH"/>
    <s v="Broadview Heights"/>
    <s v="Cleveland"/>
    <n v="3137990"/>
  </r>
  <r>
    <s v="Commuter Air Technology"/>
    <n v="82"/>
    <x v="23"/>
    <s v="OK"/>
    <s v="Oklahoma City"/>
    <s v="Oklahoma City OK"/>
    <n v="26908424"/>
  </r>
  <r>
    <s v="Versacom"/>
    <n v="40"/>
    <x v="12"/>
    <s v="TX"/>
    <s v="Dallas"/>
    <s v="Dallas"/>
    <n v="10514511"/>
  </r>
  <r>
    <s v="American Specialty Health"/>
    <n v="1168"/>
    <x v="0"/>
    <s v="CA"/>
    <s v="San Diego"/>
    <s v="San Diego"/>
    <n v="239180984"/>
  </r>
  <r>
    <s v="SoundSense"/>
    <n v="11"/>
    <x v="17"/>
    <s v="NY"/>
    <s v="East Hampton"/>
    <s v="New York City"/>
    <n v="3496958"/>
  </r>
  <r>
    <s v="Genesys"/>
    <n v="2600"/>
    <x v="0"/>
    <s v="CA"/>
    <s v="Daly City"/>
    <s v="San Francisco"/>
    <n v="740236000"/>
  </r>
  <r>
    <s v="ITN International"/>
    <n v="60"/>
    <x v="21"/>
    <s v="MD"/>
    <s v="Bethesda"/>
    <s v="Washington DC"/>
    <n v="9220708"/>
  </r>
  <r>
    <s v="Daymark Solutions"/>
    <n v="27"/>
    <x v="2"/>
    <s v="MA"/>
    <s v="Lexington"/>
    <s v="Boston"/>
    <n v="38133000"/>
  </r>
  <r>
    <s v="Greentarget Global Group"/>
    <n v="32"/>
    <x v="25"/>
    <s v="IL"/>
    <s v="Chicago"/>
    <s v="Chicago"/>
    <n v="5690265"/>
  </r>
  <r>
    <s v="Buchroeder's Fine Jewelers"/>
    <n v="9"/>
    <x v="15"/>
    <s v="MO"/>
    <s v="Columbia"/>
    <s v="Columbia MO"/>
    <n v="4920513"/>
  </r>
  <r>
    <s v="Vigon International"/>
    <n v="67"/>
    <x v="13"/>
    <s v="PA"/>
    <s v="East Stroudsburg"/>
    <s v="East Stroudsburg PA"/>
    <n v="85358525"/>
  </r>
  <r>
    <s v="Mazzone Management Group"/>
    <n v="1080"/>
    <x v="17"/>
    <s v="NY"/>
    <s v="Scotia"/>
    <s v="Albany-Schenectady-Troy NY"/>
    <n v="37334900"/>
  </r>
  <r>
    <s v="NeoSystems"/>
    <n v="125"/>
    <x v="1"/>
    <s v="VA"/>
    <s v="Tysons Corner"/>
    <s v="Washington DC"/>
    <n v="24250635"/>
  </r>
  <r>
    <s v="Dickinson Wright"/>
    <n v="576"/>
    <x v="18"/>
    <s v="MI"/>
    <s v="Detroit"/>
    <s v="Detroit"/>
    <n v="159500000"/>
  </r>
  <r>
    <s v="Polaris Laboratories"/>
    <n v="232"/>
    <x v="14"/>
    <s v="IN"/>
    <s v="Indianapolis"/>
    <s v="Indianapolis IN"/>
    <n v="21420302"/>
  </r>
  <r>
    <s v="ACFN Franchised"/>
    <n v="32"/>
    <x v="0"/>
    <s v="CA"/>
    <s v="San Jose"/>
    <s v="San Jose"/>
    <n v="14286525"/>
  </r>
  <r>
    <s v="Advanced BioEnergy"/>
    <n v="67"/>
    <x v="36"/>
    <s v="MN"/>
    <s v="Bloomington"/>
    <s v="Minneapolis"/>
    <n v="241987000"/>
  </r>
  <r>
    <s v="Alpha Imaging"/>
    <n v="82"/>
    <x v="24"/>
    <s v="OH"/>
    <s v="Willoughby"/>
    <s v="Cleveland"/>
    <n v="62659819"/>
  </r>
  <r>
    <s v="Tusk Enterprises"/>
    <n v="26"/>
    <x v="12"/>
    <s v="TX"/>
    <s v="Arlington"/>
    <s v="Dallas"/>
    <n v="16555165"/>
  </r>
  <r>
    <s v="Creative Consultants Group"/>
    <n v="14"/>
    <x v="31"/>
    <s v="SC"/>
    <s v="Conway"/>
    <s v="Myrtle Beach-Conway-North Myrtle Beach SC"/>
    <n v="2065959"/>
  </r>
  <r>
    <s v="Evans Enterprises"/>
    <n v="297"/>
    <x v="23"/>
    <s v="OK"/>
    <s v="Oklahoma City"/>
    <s v="Oklahoma City OK"/>
    <n v="68576945"/>
  </r>
  <r>
    <s v="IT Solutions Consulting"/>
    <n v="52"/>
    <x v="13"/>
    <s v="PA"/>
    <s v="Fort Washington"/>
    <s v="Philadelphia"/>
    <n v="10467968"/>
  </r>
  <r>
    <s v="Beyond Gaming of Michigan"/>
    <n v="4"/>
    <x v="18"/>
    <s v="MI"/>
    <s v="Birmingham"/>
    <s v="Detroit"/>
    <n v="4889000"/>
  </r>
  <r>
    <s v="Droisys"/>
    <n v="102"/>
    <x v="0"/>
    <s v="CA"/>
    <s v="Santa Clara"/>
    <s v="San Jose"/>
    <n v="11011506"/>
  </r>
  <r>
    <s v="Cahaba Media Group"/>
    <n v="28"/>
    <x v="11"/>
    <s v="AL"/>
    <s v="Birmingham"/>
    <s v="Birmingham-Hoover AL"/>
    <n v="5144948"/>
  </r>
  <r>
    <s v="Schroeder Design/Build"/>
    <n v="11"/>
    <x v="1"/>
    <s v="VA"/>
    <s v="Fairfax"/>
    <s v="Washington DC"/>
    <n v="2439742"/>
  </r>
  <r>
    <s v="Trustpoint Insurance"/>
    <n v="39"/>
    <x v="1"/>
    <s v="VA"/>
    <s v="Bristol"/>
    <s v="Kingsport-Bristol-Bristol TN-VA"/>
    <n v="4388075"/>
  </r>
  <r>
    <s v="ProSol Associates"/>
    <n v="33"/>
    <x v="1"/>
    <s v="VA"/>
    <s v="Alexandria"/>
    <s v="Washington DC"/>
    <n v="6874716"/>
  </r>
  <r>
    <s v="Paycor"/>
    <n v="730"/>
    <x v="24"/>
    <s v="OH"/>
    <s v="Cincinnati"/>
    <s v="Cincinnati"/>
    <n v="103177354"/>
  </r>
  <r>
    <s v="MCG Logistics"/>
    <n v="10"/>
    <x v="0"/>
    <s v="CA"/>
    <s v="Mission Viejo"/>
    <s v="Los Angeles"/>
    <n v="3275951"/>
  </r>
  <r>
    <s v="OSM Worldwide"/>
    <n v="42"/>
    <x v="25"/>
    <s v="IL"/>
    <s v="Bensenville"/>
    <s v="Chicago"/>
    <n v="41818175"/>
  </r>
  <r>
    <s v="The Benecon Group"/>
    <n v="83"/>
    <x v="13"/>
    <s v="PA"/>
    <s v="Lititz"/>
    <s v="Lancaster PA"/>
    <n v="26744447"/>
  </r>
  <r>
    <s v="Xtivia"/>
    <n v="120"/>
    <x v="7"/>
    <s v="CO"/>
    <s v="Colorado Springs"/>
    <s v="Colorado Springs CO"/>
    <n v="23015000"/>
  </r>
  <r>
    <s v="SIG"/>
    <n v="15"/>
    <x v="9"/>
    <s v="FL"/>
    <s v="Jacksonville"/>
    <s v="Jacksonville FL"/>
    <n v="3209025"/>
  </r>
  <r>
    <s v="HealthMark Group"/>
    <n v="20"/>
    <x v="12"/>
    <s v="TX"/>
    <s v="Dallas"/>
    <s v="Dallas"/>
    <n v="2256395"/>
  </r>
  <r>
    <s v="Atrium Staffing"/>
    <n v="137"/>
    <x v="17"/>
    <s v="NY"/>
    <s v="New York"/>
    <s v="New York City"/>
    <n v="138430000"/>
  </r>
  <r>
    <s v="Novel Geo-Environmental"/>
    <n v="24"/>
    <x v="13"/>
    <s v="PA"/>
    <s v="Moon Township"/>
    <s v="Pittsburgh PA"/>
    <n v="4683249"/>
  </r>
  <r>
    <s v="International Sourcing Company"/>
    <n v="87"/>
    <x v="42"/>
    <s v="TN"/>
    <s v="Memphis"/>
    <s v="Memphis TN-MS-AR"/>
    <n v="71340780"/>
  </r>
  <r>
    <s v="GoDaddy.com"/>
    <n v="4440"/>
    <x v="4"/>
    <s v="AZ"/>
    <s v="Scottsdale"/>
    <s v="Phoenix"/>
    <n v="1130845000"/>
  </r>
  <r>
    <s v="United Service Companies"/>
    <n v="13100"/>
    <x v="25"/>
    <s v="IL"/>
    <s v="Chicago"/>
    <s v="Chicago"/>
    <n v="135493184"/>
  </r>
  <r>
    <s v="Monk Development"/>
    <n v="22"/>
    <x v="0"/>
    <s v="CA"/>
    <s v="San Diego"/>
    <s v="San Diego"/>
    <n v="2334849"/>
  </r>
  <r>
    <s v="Worthington Jewelers"/>
    <n v="23"/>
    <x v="24"/>
    <s v="OH"/>
    <s v="Worthington"/>
    <s v="Columbus OH"/>
    <n v="2910905"/>
  </r>
  <r>
    <s v="ProMedical"/>
    <n v="55"/>
    <x v="2"/>
    <s v="MA"/>
    <s v="Lexington"/>
    <s v="Boston"/>
    <n v="3036671"/>
  </r>
  <r>
    <s v="EdgeCore"/>
    <n v="20"/>
    <x v="22"/>
    <s v="IA"/>
    <s v="Cedar Falls"/>
    <s v="Waterloo-Cedar Falls IA"/>
    <n v="8347606"/>
  </r>
  <r>
    <s v="Drivers History"/>
    <n v="35"/>
    <x v="16"/>
    <s v="NJ"/>
    <s v="Cherry Hill"/>
    <s v="Philadelphia"/>
    <n v="7752461"/>
  </r>
  <r>
    <s v="PSP &amp; Digital"/>
    <n v="44"/>
    <x v="32"/>
    <s v="GA"/>
    <s v="Decatur"/>
    <s v="Atlanta"/>
    <n v="10483020"/>
  </r>
  <r>
    <s v="Urban Science"/>
    <n v="844"/>
    <x v="18"/>
    <s v="MI"/>
    <s v="Detroit"/>
    <s v="Flint MI"/>
    <n v="161165771"/>
  </r>
  <r>
    <s v="Intellinet"/>
    <n v="63"/>
    <x v="32"/>
    <s v="GA"/>
    <s v="Atlanta"/>
    <s v="Atlanta"/>
    <n v="12117050"/>
  </r>
  <r>
    <s v="Secure Designs"/>
    <n v="25"/>
    <x v="6"/>
    <s v="NC"/>
    <s v="Greensboro"/>
    <s v="Greensboro-High Point NC"/>
    <n v="3377576"/>
  </r>
  <r>
    <s v="NetSearch Direct"/>
    <n v="21"/>
    <x v="1"/>
    <s v="VA"/>
    <s v="Richmond"/>
    <s v="Richmond VA"/>
    <n v="2117400"/>
  </r>
  <r>
    <s v="HY Connect"/>
    <n v="180"/>
    <x v="25"/>
    <s v="IL"/>
    <s v="Chicago"/>
    <s v="Chicago"/>
    <n v="20824161"/>
  </r>
  <r>
    <s v="Weigel Stores"/>
    <n v="631"/>
    <x v="42"/>
    <s v="TN"/>
    <s v="Powell"/>
    <s v="Knoxville TN"/>
    <n v="465510285"/>
  </r>
  <r>
    <s v="AOC Solutions"/>
    <n v="188"/>
    <x v="1"/>
    <s v="VA"/>
    <s v="Chantilly"/>
    <s v="Washington DC"/>
    <n v="42665602"/>
  </r>
  <r>
    <s v="Resolvit"/>
    <n v="182"/>
    <x v="1"/>
    <s v="VA"/>
    <s v="Vienna"/>
    <s v="Washington DC"/>
    <n v="23944000"/>
  </r>
  <r>
    <s v="Dean &amp; Draper Insurance Agency"/>
    <n v="150"/>
    <x v="12"/>
    <s v="TX"/>
    <s v="Houston"/>
    <s v="Houston"/>
    <n v="17828192"/>
  </r>
  <r>
    <s v="NMR Consulting"/>
    <n v="118"/>
    <x v="1"/>
    <s v="VA"/>
    <s v="Chantilly"/>
    <s v="Washington DC"/>
    <n v="26115196"/>
  </r>
  <r>
    <s v="ADMET"/>
    <n v="18"/>
    <x v="2"/>
    <s v="MA"/>
    <s v="Norwood"/>
    <s v="Boston"/>
    <n v="5075000"/>
  </r>
  <r>
    <s v="Independent Catalyst"/>
    <n v="6"/>
    <x v="13"/>
    <s v="PA"/>
    <s v="Pittsburgh"/>
    <s v="Pittsburgh PA"/>
    <n v="7879658"/>
  </r>
  <r>
    <s v="Fulfillment Strategies International"/>
    <n v="34"/>
    <x v="32"/>
    <s v="GA"/>
    <s v="Austell"/>
    <s v="Atlanta"/>
    <n v="7187406"/>
  </r>
  <r>
    <s v="LifeSpan"/>
    <n v="67"/>
    <x v="2"/>
    <s v="MA"/>
    <s v="Newton"/>
    <s v="Boston"/>
    <n v="8655365"/>
  </r>
  <r>
    <s v="Air Force One"/>
    <n v="131"/>
    <x v="24"/>
    <s v="OH"/>
    <s v="Dublin"/>
    <s v="Columbus OH"/>
    <n v="23030081"/>
  </r>
  <r>
    <s v="Anisa International"/>
    <n v="33"/>
    <x v="32"/>
    <s v="GA"/>
    <s v="Atlanta"/>
    <s v="Atlanta"/>
    <n v="29650000"/>
  </r>
  <r>
    <s v="Liberty Power"/>
    <n v="254"/>
    <x v="9"/>
    <s v="FL"/>
    <s v="Fort Lauderdale"/>
    <s v="Miami"/>
    <n v="795319576"/>
  </r>
  <r>
    <s v="Ogletree Deakins"/>
    <n v="1308"/>
    <x v="31"/>
    <s v="SC"/>
    <s v="Greenville"/>
    <s v="Greenville-Mauldin-Easley SC"/>
    <n v="347000000"/>
  </r>
  <r>
    <s v="The Lloyd Group"/>
    <n v="70"/>
    <x v="17"/>
    <s v="NY"/>
    <s v="New York"/>
    <s v="New York City"/>
    <n v="11471000"/>
  </r>
  <r>
    <s v="Elastec"/>
    <n v="123"/>
    <x v="25"/>
    <s v="IL"/>
    <s v="Carmi"/>
    <m/>
    <n v="23593889"/>
  </r>
  <r>
    <s v="ClickMail Marketing"/>
    <n v="18"/>
    <x v="0"/>
    <s v="CA"/>
    <s v="San Mateo"/>
    <s v="San Francisco"/>
    <n v="4593693"/>
  </r>
  <r>
    <s v="Phoenix Group of Virginia"/>
    <n v="68"/>
    <x v="1"/>
    <s v="VA"/>
    <s v="Chesapeake"/>
    <s v="Virginia Beach-Norfolk-Newport News VA-NC"/>
    <n v="9586628"/>
  </r>
  <r>
    <s v="Springfield Music"/>
    <n v="125"/>
    <x v="15"/>
    <s v="MO"/>
    <s v="Springfield"/>
    <s v="Springfield MO"/>
    <n v="5832613"/>
  </r>
  <r>
    <s v="Tempest Telecom Solutions"/>
    <n v="160"/>
    <x v="0"/>
    <s v="CA"/>
    <s v="Santa Barbara"/>
    <s v="Santa Barbara-Santa Maria-Goleta CA"/>
    <n v="57453530"/>
  </r>
  <r>
    <s v="Stemtech International"/>
    <n v="200"/>
    <x v="9"/>
    <s v="FL"/>
    <s v="Pembroke Pines"/>
    <s v="Miami"/>
    <n v="62696000"/>
  </r>
  <r>
    <s v="FirstPerson"/>
    <n v="53"/>
    <x v="14"/>
    <s v="IN"/>
    <s v="Indianapolis"/>
    <s v="Indianapolis IN"/>
    <n v="8085377"/>
  </r>
  <r>
    <s v="Yodlee"/>
    <n v="780"/>
    <x v="0"/>
    <s v="CA"/>
    <s v="Redwood City"/>
    <s v="San Francisco"/>
    <n v="70160000"/>
  </r>
  <r>
    <s v="AVEYOU Beauty Boutique"/>
    <n v="20"/>
    <x v="16"/>
    <s v="NJ"/>
    <s v="Belmar"/>
    <s v="New York City"/>
    <n v="4325199"/>
  </r>
  <r>
    <s v="Matrix New World Engineering"/>
    <n v="119"/>
    <x v="16"/>
    <s v="NJ"/>
    <s v="Florham Park"/>
    <s v="New York City"/>
    <n v="22022000"/>
  </r>
  <r>
    <s v="Marlin Network"/>
    <n v="133"/>
    <x v="15"/>
    <s v="MO"/>
    <s v="Springfield"/>
    <s v="Springfield MO"/>
    <n v="13334016"/>
  </r>
  <r>
    <s v="Shea Writing &amp; Training Solutions"/>
    <n v="38"/>
    <x v="12"/>
    <s v="TX"/>
    <s v="Houston"/>
    <s v="Houston"/>
    <n v="4187122"/>
  </r>
  <r>
    <s v="AudiTec Solutions"/>
    <n v="53"/>
    <x v="4"/>
    <s v="AZ"/>
    <s v="Gilbert"/>
    <s v="Phoenix"/>
    <n v="4068000"/>
  </r>
  <r>
    <s v="SOAProjects"/>
    <n v="210"/>
    <x v="0"/>
    <s v="CA"/>
    <s v="Mountain View"/>
    <s v="San Jose"/>
    <n v="15483970"/>
  </r>
  <r>
    <s v="Savvy Rest"/>
    <n v="28"/>
    <x v="1"/>
    <s v="VA"/>
    <s v="Charlottesville"/>
    <s v="Charlottesville VA"/>
    <n v="6319989"/>
  </r>
  <r>
    <s v="DynamiCard Plastic Postcards"/>
    <n v="6"/>
    <x v="0"/>
    <s v="CA"/>
    <s v="Escondido"/>
    <s v="San Diego"/>
    <n v="4560379"/>
  </r>
  <r>
    <s v="BlueWater Technologies Group"/>
    <n v="183"/>
    <x v="18"/>
    <s v="MI"/>
    <s v="Southfield"/>
    <s v="Detroit"/>
    <n v="69007546"/>
  </r>
  <r>
    <s v="Spindustry Digital"/>
    <n v="34"/>
    <x v="22"/>
    <s v="IA"/>
    <s v="Des Moines"/>
    <s v="Des Moines-West Des Moines IA"/>
    <n v="4741954"/>
  </r>
  <r>
    <s v="Three Deep Marketing"/>
    <n v="43"/>
    <x v="36"/>
    <s v="MN"/>
    <s v="St. Paul"/>
    <s v="Minneapolis"/>
    <n v="6802714"/>
  </r>
  <r>
    <s v="Discovia"/>
    <n v="105"/>
    <x v="0"/>
    <s v="CA"/>
    <s v="San Francisco"/>
    <s v="San Francisco"/>
    <n v="20176631"/>
  </r>
  <r>
    <s v="Morrison Insurance Services"/>
    <n v="10"/>
    <x v="0"/>
    <s v="CA"/>
    <s v="Carlsbad"/>
    <s v="San Diego"/>
    <n v="2127148"/>
  </r>
  <r>
    <s v="Law Offices of James Scott Farrin"/>
    <n v="135"/>
    <x v="6"/>
    <s v="NC"/>
    <s v="Durham"/>
    <s v="Durham NC"/>
    <n v="28429527"/>
  </r>
  <r>
    <s v="Metova"/>
    <n v="42"/>
    <x v="42"/>
    <s v="TN"/>
    <s v="Franklin"/>
    <s v="Nashville"/>
    <n v="4252000"/>
  </r>
  <r>
    <s v="Blair Companies"/>
    <n v="390"/>
    <x v="13"/>
    <s v="PA"/>
    <s v="Altoona"/>
    <s v="Altoona PA"/>
    <n v="68360000"/>
  </r>
  <r>
    <s v="Resource Management"/>
    <n v="65"/>
    <x v="28"/>
    <s v="UT"/>
    <s v="Salt Lake City"/>
    <s v="Salt Lake City"/>
    <n v="378607667"/>
  </r>
  <r>
    <s v="Equian"/>
    <n v="160"/>
    <x v="14"/>
    <s v="IN"/>
    <s v="Indianapolis"/>
    <s v="Indianapolis IN"/>
    <n v="52504000"/>
  </r>
  <r>
    <s v="Butler/Till"/>
    <n v="75"/>
    <x v="17"/>
    <s v="NY"/>
    <s v="Rochester"/>
    <s v="Rochester NY"/>
    <n v="8894590"/>
  </r>
  <r>
    <s v="Icon Information Consultants"/>
    <n v="1956"/>
    <x v="12"/>
    <s v="TX"/>
    <s v="Houston"/>
    <s v="Houston"/>
    <n v="189536095"/>
  </r>
  <r>
    <s v="Signature Technology Group"/>
    <n v="105"/>
    <x v="4"/>
    <s v="AZ"/>
    <s v="Phoenix"/>
    <s v="Phoenix"/>
    <n v="17862793"/>
  </r>
  <r>
    <s v="Cosemi Technologies"/>
    <n v="31"/>
    <x v="0"/>
    <s v="CA"/>
    <s v="Irvine"/>
    <s v="Los Angeles"/>
    <n v="5907664"/>
  </r>
  <r>
    <s v="MicroPact"/>
    <n v="162"/>
    <x v="1"/>
    <s v="VA"/>
    <s v="Herndon"/>
    <s v="Washington DC"/>
    <n v="20347494"/>
  </r>
  <r>
    <s v="Point-of-Rental Systems"/>
    <n v="39"/>
    <x v="12"/>
    <s v="TX"/>
    <s v="Grand Prairie"/>
    <s v="Dallas"/>
    <n v="6802255"/>
  </r>
  <r>
    <s v="First Hospitality Group"/>
    <n v="2495"/>
    <x v="25"/>
    <s v="IL"/>
    <s v="Rosemont"/>
    <s v="Chicago"/>
    <n v="268239275"/>
  </r>
  <r>
    <s v="Natural Way"/>
    <n v="80"/>
    <x v="18"/>
    <s v="MI"/>
    <s v="Lake Orion"/>
    <s v="Detroit"/>
    <n v="7185767"/>
  </r>
  <r>
    <s v="Genesis Today"/>
    <n v="82"/>
    <x v="12"/>
    <s v="TX"/>
    <s v="Austin"/>
    <s v="Austin"/>
    <n v="60174319"/>
  </r>
  <r>
    <s v="Journal Multimedia"/>
    <n v="132"/>
    <x v="13"/>
    <s v="PA"/>
    <s v="Harrisburg"/>
    <s v="Harrisburg-Carlisle PA"/>
    <n v="20155000"/>
  </r>
  <r>
    <s v="HotelPlanner.com"/>
    <n v="110"/>
    <x v="9"/>
    <s v="FL"/>
    <s v="West Palm Beach"/>
    <s v="Miami"/>
    <n v="17249250"/>
  </r>
  <r>
    <s v="Pinnacle Exhibits"/>
    <n v="132"/>
    <x v="5"/>
    <s v="OR"/>
    <s v="Hillsboro"/>
    <s v="Portland OR"/>
    <n v="27440609"/>
  </r>
  <r>
    <s v="Match-Up Promotions"/>
    <n v="30"/>
    <x v="9"/>
    <s v="FL"/>
    <s v="Longwood"/>
    <s v="Orlando FL"/>
    <n v="15648450"/>
  </r>
  <r>
    <s v="Dr. Shrink"/>
    <n v="17"/>
    <x v="18"/>
    <s v="MI"/>
    <s v="Manistee"/>
    <m/>
    <n v="20196931"/>
  </r>
  <r>
    <s v="XeteX"/>
    <n v="55"/>
    <x v="36"/>
    <s v="MN"/>
    <s v="Minneapolis"/>
    <s v="Minneapolis"/>
    <n v="11404033"/>
  </r>
  <r>
    <s v="Sullivan"/>
    <n v="60"/>
    <x v="17"/>
    <s v="NY"/>
    <s v="New York"/>
    <s v="New York City"/>
    <n v="9774517"/>
  </r>
  <r>
    <s v="American Finance Solutions"/>
    <n v="32"/>
    <x v="0"/>
    <s v="CA"/>
    <s v="Anaheim"/>
    <s v="Los Angeles"/>
    <n v="5871832"/>
  </r>
  <r>
    <s v="The Sam Tell Companies"/>
    <n v="110"/>
    <x v="17"/>
    <s v="NY"/>
    <s v="Farmingdale"/>
    <s v="New York City"/>
    <n v="53062753"/>
  </r>
  <r>
    <s v="Etransmedia Technology"/>
    <n v="240"/>
    <x v="17"/>
    <s v="NY"/>
    <s v="Troy"/>
    <s v="Albany-Schenectady-Troy NY"/>
    <n v="25576160"/>
  </r>
  <r>
    <s v="Network9"/>
    <n v="22"/>
    <x v="24"/>
    <s v="OH"/>
    <s v="Plain City"/>
    <s v="Columbus OH"/>
    <n v="5078307"/>
  </r>
  <r>
    <s v="Artime Group"/>
    <n v="13"/>
    <x v="0"/>
    <s v="CA"/>
    <s v="Pasadena"/>
    <s v="Los Angeles"/>
    <n v="2744597"/>
  </r>
  <r>
    <s v="Instrumart"/>
    <n v="52"/>
    <x v="46"/>
    <s v="VT"/>
    <s v="South Burlington"/>
    <s v="Burlington-South Burlington VT"/>
    <n v="32818439"/>
  </r>
  <r>
    <s v="National Trade Supply"/>
    <n v="42"/>
    <x v="14"/>
    <s v="IN"/>
    <s v="Greenwood"/>
    <s v="Indianapolis IN"/>
    <n v="38058095"/>
  </r>
  <r>
    <s v="Blue Star Partners"/>
    <n v="0"/>
    <x v="25"/>
    <s v="IL"/>
    <s v="Chicago"/>
    <s v="Chicago"/>
    <n v="4151560"/>
  </r>
  <r>
    <s v="Fleet Feet"/>
    <n v="32"/>
    <x v="6"/>
    <s v="NC"/>
    <s v="Carrboro"/>
    <s v="Durham NC"/>
    <n v="7058585"/>
  </r>
  <r>
    <s v="STS International (Berkeley Springs WV)"/>
    <n v="58"/>
    <x v="39"/>
    <s v="WV"/>
    <s v="Berkeley Springs"/>
    <s v="Hagerstown-Martinsburg MD-WV"/>
    <n v="15026647"/>
  </r>
  <r>
    <s v="Arc Aspicio"/>
    <n v="48"/>
    <x v="1"/>
    <s v="VA"/>
    <s v="Arlington"/>
    <s v="Washington DC"/>
    <n v="11563595"/>
  </r>
  <r>
    <s v="USA Financial"/>
    <n v="43"/>
    <x v="18"/>
    <s v="MI"/>
    <s v="Ada"/>
    <s v="Grand Rapids-Wyoming MI"/>
    <n v="24878617"/>
  </r>
  <r>
    <s v="Badger Alloys"/>
    <n v="125"/>
    <x v="19"/>
    <s v="WI"/>
    <s v="Milwaukee"/>
    <s v="Milwaukee-Waukesha-West Allis WI"/>
    <n v="21624732"/>
  </r>
  <r>
    <s v="Resource Development Associates"/>
    <n v="23"/>
    <x v="0"/>
    <s v="CA"/>
    <s v="Oakland"/>
    <s v="San Francisco"/>
    <n v="2387794"/>
  </r>
  <r>
    <s v="HUB Technical Services"/>
    <n v="33"/>
    <x v="2"/>
    <s v="MA"/>
    <s v="South Easton"/>
    <s v="Providence-New Bedford-Fall River RI-MA"/>
    <n v="19207056"/>
  </r>
  <r>
    <s v="Focus Financial Partners"/>
    <n v="955"/>
    <x v="17"/>
    <s v="NY"/>
    <s v="New York"/>
    <s v="New York City"/>
    <n v="268935000"/>
  </r>
  <r>
    <s v="ProTrans"/>
    <n v="518"/>
    <x v="14"/>
    <s v="IN"/>
    <s v="Indianapolis"/>
    <s v="Indianapolis IN"/>
    <n v="210669279"/>
  </r>
  <r>
    <s v="Momentum"/>
    <n v="43"/>
    <x v="13"/>
    <s v="PA"/>
    <s v="Camp Hill"/>
    <s v="Harrisburg-Carlisle PA"/>
    <n v="8959205"/>
  </r>
  <r>
    <s v="Peachtree Tents &amp; Events"/>
    <n v="45"/>
    <x v="32"/>
    <s v="GA"/>
    <s v="Atlanta"/>
    <s v="Atlanta"/>
    <n v="4514146"/>
  </r>
  <r>
    <s v="Telesphere"/>
    <n v="88"/>
    <x v="4"/>
    <s v="AZ"/>
    <s v="Scottsdale"/>
    <s v="Phoenix"/>
    <n v="32096888"/>
  </r>
  <r>
    <s v="Cell Business Equipment"/>
    <n v="89"/>
    <x v="0"/>
    <s v="CA"/>
    <s v="Irvine"/>
    <s v="Los Angeles"/>
    <n v="25191343"/>
  </r>
  <r>
    <s v="Commercial Design Systems"/>
    <n v="43"/>
    <x v="5"/>
    <s v="OR"/>
    <s v="Sherwood"/>
    <s v="Portland OR"/>
    <n v="7461445"/>
  </r>
  <r>
    <s v="GANTECH"/>
    <n v="124"/>
    <x v="21"/>
    <s v="MD"/>
    <s v="Columbia"/>
    <s v="Baltimore"/>
    <n v="25992408"/>
  </r>
  <r>
    <s v="GDI Technology"/>
    <n v="23"/>
    <x v="9"/>
    <s v="FL"/>
    <s v="Miami"/>
    <s v="Miami"/>
    <n v="7570399"/>
  </r>
  <r>
    <s v="Squire Sanders"/>
    <n v="2198"/>
    <x v="24"/>
    <s v="OH"/>
    <s v="Cleveland"/>
    <s v="Cleveland"/>
    <n v="775500000"/>
  </r>
  <r>
    <s v="ProTranslating"/>
    <n v="115"/>
    <x v="9"/>
    <s v="FL"/>
    <s v="Coral Gables"/>
    <s v="Miami"/>
    <n v="20014601"/>
  </r>
  <r>
    <s v="Money Concepts Capital"/>
    <n v="50"/>
    <x v="9"/>
    <s v="FL"/>
    <s v="Palm Beach Gardens"/>
    <s v="Miami"/>
    <n v="58162800"/>
  </r>
  <r>
    <s v="ONLC Training Centers"/>
    <n v="28"/>
    <x v="38"/>
    <s v="DE"/>
    <s v="Wilmington"/>
    <s v="Philadelphia"/>
    <n v="19193147"/>
  </r>
  <r>
    <s v="Norris Automotive Group"/>
    <n v="390"/>
    <x v="21"/>
    <s v="MD"/>
    <s v="Baltimore"/>
    <s v="Baltimore"/>
    <n v="252109426"/>
  </r>
  <r>
    <s v="Overture Partners"/>
    <n v="238"/>
    <x v="2"/>
    <s v="MA"/>
    <s v="Newton"/>
    <s v="Boston"/>
    <n v="30981000"/>
  </r>
  <r>
    <s v="Planes Companies"/>
    <n v="439"/>
    <x v="24"/>
    <s v="OH"/>
    <s v="West Chester"/>
    <s v="Cincinnati"/>
    <n v="134158901"/>
  </r>
  <r>
    <s v="American Christmas"/>
    <n v="39"/>
    <x v="17"/>
    <s v="NY"/>
    <s v="Mount Vernon"/>
    <s v="New York City"/>
    <n v="10700581"/>
  </r>
  <r>
    <s v="Neudesic"/>
    <n v="650"/>
    <x v="0"/>
    <s v="CA"/>
    <s v="Irvine"/>
    <s v="Los Angeles"/>
    <n v="80389351"/>
  </r>
  <r>
    <s v="Micro Strategies"/>
    <n v="120"/>
    <x v="16"/>
    <s v="NJ"/>
    <s v="Denville"/>
    <s v="New York City"/>
    <n v="96275397"/>
  </r>
  <r>
    <s v="Transfinder"/>
    <n v="75"/>
    <x v="17"/>
    <s v="NY"/>
    <s v="Schenectady"/>
    <s v="Albany-Schenectady-Troy NY"/>
    <n v="8596503"/>
  </r>
  <r>
    <s v="The Greene Group"/>
    <n v="3400"/>
    <x v="6"/>
    <s v="NC"/>
    <s v="Davidson"/>
    <s v="Charlotte"/>
    <n v="30730436"/>
  </r>
  <r>
    <s v="Long Term Solutions"/>
    <n v="75"/>
    <x v="2"/>
    <s v="MA"/>
    <s v="Natick"/>
    <s v="Boston"/>
    <n v="11882598"/>
  </r>
  <r>
    <s v="AgentMarketing.com"/>
    <n v="19"/>
    <x v="0"/>
    <s v="CA"/>
    <s v="Aliso Viejo"/>
    <s v="Los Angeles"/>
    <n v="4907867"/>
  </r>
  <r>
    <s v="Infutor Data Solutions"/>
    <n v="60"/>
    <x v="25"/>
    <s v="IL"/>
    <s v="Plainfield"/>
    <s v="Chicago"/>
    <n v="17174743"/>
  </r>
  <r>
    <s v="Computer Aided Technology"/>
    <n v="80"/>
    <x v="25"/>
    <s v="IL"/>
    <s v="Buffalo Grove"/>
    <s v="Chicago"/>
    <n v="26206481"/>
  </r>
  <r>
    <s v="Boundless Network"/>
    <n v="60"/>
    <x v="12"/>
    <s v="TX"/>
    <s v="Austin"/>
    <s v="Austin"/>
    <n v="56809722"/>
  </r>
  <r>
    <s v="Chicago Oakbrook Financial Group"/>
    <n v="13"/>
    <x v="25"/>
    <s v="IL"/>
    <s v="Oak Brook"/>
    <s v="Chicago"/>
    <n v="3307032"/>
  </r>
  <r>
    <s v="NewAgeSys"/>
    <n v="160"/>
    <x v="16"/>
    <s v="NJ"/>
    <s v="Princeton Junction"/>
    <s v="Trenton-Ewing NJ"/>
    <n v="15139328"/>
  </r>
  <r>
    <s v="X-Ray Visions"/>
    <n v="48"/>
    <x v="1"/>
    <s v="VA"/>
    <s v="Springfield"/>
    <s v="Washington DC"/>
    <n v="15193000"/>
  </r>
  <r>
    <s v="ThomasARTS"/>
    <n v="150"/>
    <x v="28"/>
    <s v="UT"/>
    <s v="Farmington"/>
    <s v="Ogden-Clearfield UT"/>
    <n v="17012433"/>
  </r>
  <r>
    <s v="Xchange Software"/>
    <n v="102"/>
    <x v="16"/>
    <s v="NJ"/>
    <s v="Iselin"/>
    <s v="New York City"/>
    <n v="2548202"/>
  </r>
  <r>
    <s v="Higher Ed Growth"/>
    <n v="17"/>
    <x v="4"/>
    <s v="AZ"/>
    <s v="Tempe"/>
    <s v="Phoenix"/>
    <n v="8021079"/>
  </r>
  <r>
    <s v="Blackstone Security"/>
    <n v="338"/>
    <x v="4"/>
    <s v="AZ"/>
    <s v="Phoenix"/>
    <s v="Phoenix"/>
    <n v="7398460"/>
  </r>
  <r>
    <s v="PMA"/>
    <n v="21"/>
    <x v="0"/>
    <s v="CA"/>
    <s v="Cerritos"/>
    <s v="Los Angeles"/>
    <n v="8686000"/>
  </r>
  <r>
    <s v="Demand Solutions Group"/>
    <n v="40"/>
    <x v="0"/>
    <s v="CA"/>
    <s v="Campbell"/>
    <s v="San Jose"/>
    <n v="7027066"/>
  </r>
  <r>
    <s v="Entisys Solutions"/>
    <n v="102"/>
    <x v="0"/>
    <s v="CA"/>
    <s v="Concord"/>
    <s v="San Francisco"/>
    <n v="70557829"/>
  </r>
  <r>
    <s v="ePerformax Contact Centers &amp; BPO"/>
    <n v="4500"/>
    <x v="42"/>
    <s v="TN"/>
    <s v="Thompson's Station"/>
    <s v="Columbia TN"/>
    <n v="59734737"/>
  </r>
  <r>
    <s v="Afterburner"/>
    <n v="14"/>
    <x v="32"/>
    <s v="GA"/>
    <s v="Atlanta"/>
    <s v="Atlanta"/>
    <n v="5294010"/>
  </r>
  <r>
    <s v="Willow Bend Mortgage Company"/>
    <n v="109"/>
    <x v="12"/>
    <s v="TX"/>
    <s v="Plano"/>
    <s v="Dallas"/>
    <n v="19125692"/>
  </r>
  <r>
    <s v="Alexander Technology Group"/>
    <n v="20"/>
    <x v="34"/>
    <s v="NH"/>
    <s v="Bedford"/>
    <s v="Manchester-Nashua NH"/>
    <n v="9834010"/>
  </r>
  <r>
    <s v="Chassis Plans"/>
    <n v="39"/>
    <x v="0"/>
    <s v="CA"/>
    <s v="San Diego"/>
    <s v="San Diego"/>
    <n v="11591648"/>
  </r>
  <r>
    <s v="Akcelerant Software"/>
    <n v="104"/>
    <x v="13"/>
    <s v="PA"/>
    <s v="Malvern"/>
    <s v="Philadelphia"/>
    <n v="15667060"/>
  </r>
  <r>
    <s v="Kobie Marketing"/>
    <n v="104"/>
    <x v="9"/>
    <s v="FL"/>
    <s v="St. Petersburg"/>
    <s v="Tampa"/>
    <n v="20068185"/>
  </r>
  <r>
    <s v="Frontage Laboratories"/>
    <n v="307"/>
    <x v="13"/>
    <s v="PA"/>
    <s v="Exton"/>
    <s v="Philadelphia"/>
    <n v="35836000"/>
  </r>
  <r>
    <s v="Veracity Networks"/>
    <n v="125"/>
    <x v="28"/>
    <s v="UT"/>
    <s v="Draper"/>
    <s v="Salt Lake City"/>
    <n v="33893464"/>
  </r>
  <r>
    <s v="rEvolution"/>
    <n v="65"/>
    <x v="25"/>
    <s v="IL"/>
    <s v="Chicago"/>
    <s v="Chicago"/>
    <n v="24770000"/>
  </r>
  <r>
    <s v="Brailsford &amp; Dunlavey"/>
    <n v="104"/>
    <x v="27"/>
    <s v="DC"/>
    <s v="Washington"/>
    <s v="Washington DC"/>
    <n v="20092005"/>
  </r>
  <r>
    <s v="DSS"/>
    <n v="47"/>
    <x v="18"/>
    <s v="MI"/>
    <s v="Southfield"/>
    <s v="Detroit"/>
    <n v="7258757"/>
  </r>
  <r>
    <s v="SightLine Health"/>
    <n v="122"/>
    <x v="12"/>
    <s v="TX"/>
    <s v="Bellaire"/>
    <s v="Houston"/>
    <n v="27647665"/>
  </r>
  <r>
    <s v="HyBridge Solutions"/>
    <n v="18"/>
    <x v="32"/>
    <s v="GA"/>
    <s v="Atlanta"/>
    <s v="Atlanta"/>
    <n v="7054328"/>
  </r>
  <r>
    <s v="Metal Resource Solutions"/>
    <n v="10"/>
    <x v="24"/>
    <s v="OH"/>
    <s v="West Chester"/>
    <s v="Cincinnati"/>
    <n v="13112969"/>
  </r>
  <r>
    <s v="Great Atlantic Fern Co."/>
    <n v="40"/>
    <x v="9"/>
    <s v="FL"/>
    <s v="Seville"/>
    <s v="Palatka FL"/>
    <n v="2055619"/>
  </r>
  <r>
    <s v="Arborwell"/>
    <n v="170"/>
    <x v="0"/>
    <s v="CA"/>
    <s v="Hayward"/>
    <s v="San Francisco"/>
    <n v="21237568"/>
  </r>
  <r>
    <s v="InfiniEdge Software"/>
    <n v="23"/>
    <x v="20"/>
    <s v="LA"/>
    <s v="Prairieville"/>
    <s v="Baton Rouge LA"/>
    <n v="2487937"/>
  </r>
  <r>
    <s v="West Physics Consulting"/>
    <n v="27"/>
    <x v="32"/>
    <s v="GA"/>
    <s v="Atlanta"/>
    <s v="Atlanta"/>
    <n v="5266655"/>
  </r>
  <r>
    <s v="On Call International"/>
    <n v="101"/>
    <x v="34"/>
    <s v="NH"/>
    <s v="Salem"/>
    <s v="Boston"/>
    <n v="50759950"/>
  </r>
  <r>
    <s v="Axiom Mobile Imaging"/>
    <n v="30"/>
    <x v="0"/>
    <s v="CA"/>
    <s v="San Carlos"/>
    <s v="San Francisco"/>
    <n v="2867400"/>
  </r>
  <r>
    <s v="Capriotti's Sandwich Shop"/>
    <n v="33"/>
    <x v="41"/>
    <s v="NV"/>
    <s v="Las Vegas"/>
    <s v="Las Vegas-Paradise NV"/>
    <n v="58364949"/>
  </r>
  <r>
    <s v="Relay Express"/>
    <n v="62"/>
    <x v="24"/>
    <s v="OH"/>
    <s v="Fairfield"/>
    <s v="Cincinnati"/>
    <n v="22602803"/>
  </r>
  <r>
    <s v="The Pedowitz Group"/>
    <n v="61"/>
    <x v="32"/>
    <s v="GA"/>
    <s v="Alpharetta"/>
    <s v="Atlanta"/>
    <n v="10078321"/>
  </r>
  <r>
    <s v="eXude"/>
    <n v="33"/>
    <x v="13"/>
    <s v="PA"/>
    <s v="Philadelphia"/>
    <s v="Philadelphia"/>
    <n v="4840792"/>
  </r>
  <r>
    <s v="Fascination St Fine Art"/>
    <n v="9"/>
    <x v="7"/>
    <s v="CO"/>
    <s v="Denver"/>
    <s v="Denver"/>
    <n v="2596384"/>
  </r>
  <r>
    <s v="Rising Medical Solutions"/>
    <n v="245"/>
    <x v="25"/>
    <s v="IL"/>
    <s v="Chicago"/>
    <s v="Chicago"/>
    <n v="32161357"/>
  </r>
  <r>
    <s v="The Medicus Firm"/>
    <n v="79"/>
    <x v="12"/>
    <s v="TX"/>
    <s v="Dallas"/>
    <s v="Dallas"/>
    <n v="10017050"/>
  </r>
  <r>
    <s v="Collaborative Consulting"/>
    <n v="381"/>
    <x v="2"/>
    <s v="MA"/>
    <s v="Burlington"/>
    <s v="Boston"/>
    <n v="62326876"/>
  </r>
  <r>
    <s v="Mar-Bal"/>
    <n v="510"/>
    <x v="24"/>
    <s v="OH"/>
    <s v="Chagrin Falls"/>
    <s v="Akron OH"/>
    <n v="65095000"/>
  </r>
  <r>
    <s v="The Garabedian Group"/>
    <n v="14"/>
    <x v="0"/>
    <s v="CA"/>
    <s v="Fresno"/>
    <s v="Fresno CA"/>
    <n v="2098091"/>
  </r>
  <r>
    <s v="Precise Mold &amp; Plate"/>
    <n v="49"/>
    <x v="14"/>
    <s v="IN"/>
    <s v="Columbus"/>
    <s v="Columbus IN"/>
    <n v="7913966"/>
  </r>
  <r>
    <s v="Polsinelli"/>
    <n v="0"/>
    <x v="15"/>
    <s v="MO"/>
    <s v="Kansas City"/>
    <s v="Kansas City MO-KS"/>
    <n v="324500000"/>
  </r>
  <r>
    <s v="Via Trading"/>
    <n v="50"/>
    <x v="0"/>
    <s v="CA"/>
    <s v="Lynwood"/>
    <s v="Los Angeles"/>
    <n v="37569889"/>
  </r>
  <r>
    <s v="New Horizon Communications"/>
    <n v="54"/>
    <x v="2"/>
    <s v="MA"/>
    <s v="Lexington"/>
    <s v="Boston"/>
    <n v="48545753"/>
  </r>
  <r>
    <s v="Batteries Plus Bulbs"/>
    <n v="505"/>
    <x v="19"/>
    <s v="WI"/>
    <s v="Hartland"/>
    <s v="Milwaukee-Waukesha-West Allis WI"/>
    <n v="202145000"/>
  </r>
  <r>
    <s v="Window Nation"/>
    <n v="61"/>
    <x v="21"/>
    <s v="MD"/>
    <s v="Glen Burnie"/>
    <s v="Baltimore"/>
    <n v="31229652"/>
  </r>
  <r>
    <s v="The Mayvin Consulting Group"/>
    <n v="39"/>
    <x v="1"/>
    <s v="VA"/>
    <s v="Alexandria"/>
    <s v="Washington DC"/>
    <n v="3924583"/>
  </r>
  <r>
    <s v="Summit Security Services"/>
    <n v="3279"/>
    <x v="17"/>
    <s v="NY"/>
    <s v="Uniondale"/>
    <s v="New York City"/>
    <n v="109860165"/>
  </r>
  <r>
    <s v="Klein &amp; Co. Corporate Housing Services"/>
    <n v="43"/>
    <x v="7"/>
    <s v="CO"/>
    <s v="Golden"/>
    <s v="Denver"/>
    <n v="21930143"/>
  </r>
  <r>
    <s v="Spectraforce Technologies"/>
    <n v="1250"/>
    <x v="6"/>
    <s v="NC"/>
    <s v="Raleigh"/>
    <s v="Raleigh-Cary NC"/>
    <n v="41845566"/>
  </r>
  <r>
    <s v="Net@Work"/>
    <n v="160"/>
    <x v="17"/>
    <s v="NY"/>
    <s v="New York"/>
    <s v="New York City"/>
    <n v="33230467"/>
  </r>
  <r>
    <s v="Entropy Solutions"/>
    <n v="10"/>
    <x v="36"/>
    <s v="MN"/>
    <s v="Plymouth"/>
    <s v="Minneapolis"/>
    <n v="4917385"/>
  </r>
  <r>
    <s v="Supreme Resources"/>
    <n v="15"/>
    <x v="32"/>
    <s v="GA"/>
    <s v="Suwanee"/>
    <s v="Atlanta"/>
    <n v="31877077"/>
  </r>
  <r>
    <s v="Class Action Administration"/>
    <n v="18"/>
    <x v="7"/>
    <s v="CO"/>
    <s v="Westminster"/>
    <s v="Denver"/>
    <n v="3151858"/>
  </r>
  <r>
    <s v="Aaron's Sales &amp; Lease Ownership of Des Moines IA"/>
    <n v="368"/>
    <x v="22"/>
    <s v="IA"/>
    <s v="Des Moines"/>
    <s v="Des Moines-West Des Moines IA"/>
    <n v="62457364"/>
  </r>
  <r>
    <s v="CollabraSpace"/>
    <n v="67"/>
    <x v="21"/>
    <s v="MD"/>
    <s v="Annapolis Junction"/>
    <s v="Baltimore"/>
    <n v="13479355"/>
  </r>
  <r>
    <s v="Fesnak"/>
    <n v="87"/>
    <x v="13"/>
    <s v="PA"/>
    <s v="Blue Bell"/>
    <s v="Philadelphia"/>
    <n v="10534900"/>
  </r>
  <r>
    <s v="Mortgage Lenders of America"/>
    <n v="130"/>
    <x v="8"/>
    <s v="KS"/>
    <s v="Overland Park"/>
    <s v="Kansas City MO-KS"/>
    <n v="32860987"/>
  </r>
  <r>
    <s v="Power-Tek"/>
    <n v="177"/>
    <x v="21"/>
    <s v="MD"/>
    <s v="Rockville"/>
    <s v="Washington DC"/>
    <n v="28507567"/>
  </r>
  <r>
    <s v="Kinlin Grover Page Taft &amp; Randall Realtors"/>
    <n v="510"/>
    <x v="26"/>
    <s v="RI"/>
    <s v="Charlestown"/>
    <s v="Providence-New Bedford-Fall River RI-MA"/>
    <n v="28503621"/>
  </r>
  <r>
    <s v="Loffler Companies"/>
    <n v="353"/>
    <x v="36"/>
    <s v="MN"/>
    <s v="Bloomington"/>
    <s v="Minneapolis"/>
    <n v="67948871"/>
  </r>
  <r>
    <s v="Dimension Design"/>
    <n v="97"/>
    <x v="25"/>
    <s v="IL"/>
    <s v="Glenview"/>
    <s v="Chicago"/>
    <n v="14182603"/>
  </r>
  <r>
    <s v="Interior Investments"/>
    <n v="200"/>
    <x v="25"/>
    <s v="IL"/>
    <s v="Lincolnshire"/>
    <s v="Chicago"/>
    <n v="129348000"/>
  </r>
  <r>
    <s v="Healthcare Strategy Group"/>
    <n v="21"/>
    <x v="33"/>
    <s v="KY"/>
    <s v="Louisville"/>
    <s v="Louisville/Jefferson KY-IN"/>
    <n v="5009252"/>
  </r>
  <r>
    <s v="Palo Alto Staffing"/>
    <n v="95"/>
    <x v="0"/>
    <s v="CA"/>
    <s v="Palo Alto"/>
    <s v="San Jose"/>
    <n v="5780078"/>
  </r>
  <r>
    <s v="3i People"/>
    <n v="140"/>
    <x v="32"/>
    <s v="GA"/>
    <s v="Alpharetta"/>
    <s v="Atlanta"/>
    <n v="12210414"/>
  </r>
  <r>
    <s v="MD Orthopaedics"/>
    <n v="25"/>
    <x v="22"/>
    <s v="IA"/>
    <s v="Wayland"/>
    <m/>
    <n v="7491774"/>
  </r>
  <r>
    <s v="Net2Source"/>
    <n v="80"/>
    <x v="16"/>
    <s v="NJ"/>
    <s v="Jersey City"/>
    <s v="New York City"/>
    <n v="13386984"/>
  </r>
  <r>
    <s v="Supplement Central"/>
    <n v="8"/>
    <x v="13"/>
    <s v="PA"/>
    <s v="Pittsburgh"/>
    <s v="Pittsburgh PA"/>
    <n v="6023251"/>
  </r>
  <r>
    <s v="P&amp;L Technology"/>
    <n v="33"/>
    <x v="40"/>
    <s v="NE"/>
    <s v="Omaha"/>
    <s v="Omaha-Council Bluffs NE-IA"/>
    <n v="3782078"/>
  </r>
  <r>
    <s v="Archer&gt;Malmo"/>
    <n v="130"/>
    <x v="42"/>
    <s v="TN"/>
    <s v="Memphis"/>
    <s v="Memphis TN-MS-AR"/>
    <n v="15109809"/>
  </r>
  <r>
    <s v="deciBel Research"/>
    <n v="96"/>
    <x v="11"/>
    <s v="AL"/>
    <s v="Huntsville"/>
    <s v="Huntsville AL"/>
    <n v="21566019"/>
  </r>
  <r>
    <s v="Southern Fasteners and Supply"/>
    <n v="106"/>
    <x v="6"/>
    <s v="NC"/>
    <s v="Winston Salem"/>
    <s v="Thomasville-Lexington NC"/>
    <n v="18495666"/>
  </r>
  <r>
    <s v="Frontier Truck Gear"/>
    <n v="61"/>
    <x v="12"/>
    <s v="TX"/>
    <s v="Center Point"/>
    <s v="San Antonio TX"/>
    <n v="5861201"/>
  </r>
  <r>
    <s v="The Webster Group"/>
    <n v="20"/>
    <x v="27"/>
    <s v="DC"/>
    <s v="Washington"/>
    <s v="Washington DC"/>
    <n v="2530493"/>
  </r>
  <r>
    <s v="Tidewater Fleet Supply"/>
    <n v="96"/>
    <x v="1"/>
    <s v="VA"/>
    <s v="Norfolk"/>
    <s v="Virginia Beach-Norfolk-Newport News VA-NC"/>
    <n v="27306522"/>
  </r>
  <r>
    <s v="Sente Mortgage"/>
    <n v="121"/>
    <x v="12"/>
    <s v="TX"/>
    <s v="Austin"/>
    <s v="Austin"/>
    <n v="21462546"/>
  </r>
  <r>
    <s v="Bulbs.com"/>
    <n v="60"/>
    <x v="2"/>
    <s v="MA"/>
    <s v="Worcester"/>
    <s v="Worcester MA"/>
    <n v="17863000"/>
  </r>
  <r>
    <s v="Square 1 Financial"/>
    <n v="230"/>
    <x v="6"/>
    <s v="NC"/>
    <s v="Durham"/>
    <s v="Durham NC"/>
    <n v="77662000"/>
  </r>
  <r>
    <s v="USA Truck Brokers"/>
    <n v="19"/>
    <x v="9"/>
    <s v="FL"/>
    <s v="Hialeah"/>
    <s v="Miami"/>
    <n v="6676948"/>
  </r>
  <r>
    <s v="Edulence"/>
    <n v="18"/>
    <x v="17"/>
    <s v="NY"/>
    <s v="New York"/>
    <s v="New York City"/>
    <n v="2512730"/>
  </r>
  <r>
    <s v="MedPro Rx"/>
    <n v="43"/>
    <x v="6"/>
    <s v="NC"/>
    <s v="Raleigh"/>
    <s v="Raleigh-Cary NC"/>
    <n v="81618610"/>
  </r>
  <r>
    <s v="Express Locations"/>
    <n v="701"/>
    <x v="29"/>
    <s v="WA"/>
    <s v="Wenatchee"/>
    <s v="Wenatchee WA"/>
    <n v="62204183"/>
  </r>
  <r>
    <s v="Towne Park"/>
    <n v="8559"/>
    <x v="21"/>
    <s v="MD"/>
    <s v="Annapolis"/>
    <s v="Baltimore"/>
    <n v="201005828"/>
  </r>
  <r>
    <s v="Vaco"/>
    <n v="384"/>
    <x v="42"/>
    <s v="TN"/>
    <s v="Brentwood"/>
    <s v="Nashville"/>
    <n v="191389000"/>
  </r>
  <r>
    <s v="Dhaliwal Labs"/>
    <n v="80"/>
    <x v="12"/>
    <s v="TX"/>
    <s v="Dallas"/>
    <s v="Dallas"/>
    <n v="8164657"/>
  </r>
  <r>
    <s v="Unistar-Sparco Computers"/>
    <n v="39"/>
    <x v="42"/>
    <s v="TN"/>
    <s v="Millington"/>
    <s v="Memphis TN-MS-AR"/>
    <n v="42602314"/>
  </r>
  <r>
    <s v="M2 Displays"/>
    <n v="40"/>
    <x v="0"/>
    <s v="CA"/>
    <s v="Fullerton"/>
    <s v="Los Angeles"/>
    <n v="6149412"/>
  </r>
  <r>
    <s v="VitalSmarts"/>
    <n v="111"/>
    <x v="28"/>
    <s v="UT"/>
    <s v="Provo"/>
    <s v="Provo-Orem UT"/>
    <n v="47349035"/>
  </r>
  <r>
    <s v="Eco-Chic Consignments"/>
    <n v="220"/>
    <x v="4"/>
    <s v="AZ"/>
    <s v="Phoenix"/>
    <s v="Phoenix"/>
    <n v="24042724"/>
  </r>
  <r>
    <s v="Investment Professionals"/>
    <n v="220"/>
    <x v="12"/>
    <s v="TX"/>
    <s v="San Antonio"/>
    <s v="San Antonio TX"/>
    <n v="58144718"/>
  </r>
  <r>
    <s v="Eemax"/>
    <n v="54"/>
    <x v="43"/>
    <s v="CT"/>
    <s v="Waterbury"/>
    <s v="New Haven-Milford CT"/>
    <n v="22538387"/>
  </r>
  <r>
    <s v="Rapid Prep"/>
    <n v="21"/>
    <x v="26"/>
    <s v="RI"/>
    <s v="North Kingstown"/>
    <s v="Providence-New Bedford-Fall River RI-MA"/>
    <n v="7164000"/>
  </r>
  <r>
    <s v="Atlas Painting and Sheeting"/>
    <n v="148"/>
    <x v="17"/>
    <s v="NY"/>
    <s v="Amherst"/>
    <s v="Buffalo-Niagara Falls NY"/>
    <n v="24880730"/>
  </r>
  <r>
    <s v="DiplomaFrame.com"/>
    <n v="75"/>
    <x v="43"/>
    <s v="CT"/>
    <s v="Monroe"/>
    <s v="Bridgeport-Stamford-Norwalk CT"/>
    <n v="9073599"/>
  </r>
  <r>
    <s v="Nett Solutions"/>
    <n v="43"/>
    <x v="0"/>
    <s v="CA"/>
    <s v="Aliso Viejo"/>
    <s v="Los Angeles"/>
    <n v="16387178"/>
  </r>
  <r>
    <s v="Protect-A-Bed"/>
    <n v="80"/>
    <x v="25"/>
    <s v="IL"/>
    <s v="Wheeling"/>
    <s v="Chicago"/>
    <n v="52552000"/>
  </r>
  <r>
    <s v="Simplion Technologies"/>
    <n v="180"/>
    <x v="0"/>
    <s v="CA"/>
    <s v="Milpitas"/>
    <s v="San Jose"/>
    <n v="11617578"/>
  </r>
  <r>
    <s v="AllConnex"/>
    <n v="13"/>
    <x v="2"/>
    <s v="MA"/>
    <s v="North Attleborough"/>
    <s v="Providence-New Bedford-Fall River RI-MA"/>
    <n v="3707756"/>
  </r>
  <r>
    <s v="Murgado Automotive Group"/>
    <n v="188"/>
    <x v="9"/>
    <s v="FL"/>
    <s v="Miami"/>
    <s v="Miami"/>
    <n v="141102052"/>
  </r>
  <r>
    <s v="Motionsoft"/>
    <n v="90"/>
    <x v="21"/>
    <s v="MD"/>
    <s v="Rockville"/>
    <s v="Washington DC"/>
    <n v="17720576"/>
  </r>
  <r>
    <s v="General Informatics"/>
    <n v="34"/>
    <x v="20"/>
    <s v="LA"/>
    <s v="Baton Rouge"/>
    <s v="Baton Rouge LA"/>
    <n v="6843490"/>
  </r>
  <r>
    <s v="PCA Skin"/>
    <n v="100"/>
    <x v="4"/>
    <s v="AZ"/>
    <s v="Scottsdale"/>
    <s v="Phoenix"/>
    <n v="24917538"/>
  </r>
  <r>
    <s v="A/R Allegiance Group"/>
    <n v="16"/>
    <x v="8"/>
    <s v="KS"/>
    <s v="Overland Park"/>
    <s v="Kansas City MO-KS"/>
    <n v="4402722"/>
  </r>
  <r>
    <s v="Quality Project Management"/>
    <n v="92"/>
    <x v="4"/>
    <s v="AZ"/>
    <s v="Tempe"/>
    <s v="Phoenix"/>
    <n v="17123766"/>
  </r>
  <r>
    <s v="Formula PR"/>
    <n v="95"/>
    <x v="17"/>
    <s v="NY"/>
    <s v="New York"/>
    <s v="New York City"/>
    <n v="13099005"/>
  </r>
  <r>
    <s v="Lexington Wealth Management"/>
    <n v="14"/>
    <x v="2"/>
    <s v="MA"/>
    <s v="Lexington"/>
    <s v="Boston"/>
    <n v="4138744"/>
  </r>
  <r>
    <s v="Everything Kitchens"/>
    <n v="27"/>
    <x v="15"/>
    <s v="MO"/>
    <s v="Springfield"/>
    <s v="Springfield MO"/>
    <n v="16604852"/>
  </r>
  <r>
    <s v="Decision Toolbox"/>
    <n v="71"/>
    <x v="0"/>
    <s v="CA"/>
    <s v="Irvine"/>
    <s v="Los Angeles"/>
    <n v="7764806"/>
  </r>
  <r>
    <s v="Innovative Computer Systems"/>
    <n v="32"/>
    <x v="43"/>
    <s v="CT"/>
    <s v="Farmington"/>
    <s v="Hartford-West Hartford-East Hartford CT"/>
    <n v="6065784"/>
  </r>
  <r>
    <s v="Advance CNC Machining"/>
    <n v="37"/>
    <x v="24"/>
    <s v="OH"/>
    <s v="Grove City"/>
    <s v="Columbus OH"/>
    <n v="6645982"/>
  </r>
  <r>
    <s v="Atlantic Duct Cleaning"/>
    <n v="27"/>
    <x v="1"/>
    <s v="VA"/>
    <s v="Sterling"/>
    <s v="Washington DC"/>
    <n v="2404147"/>
  </r>
  <r>
    <s v="Brockwell Technologies"/>
    <n v="54"/>
    <x v="11"/>
    <s v="AL"/>
    <s v="Huntsville"/>
    <s v="Huntsville AL"/>
    <n v="7753544"/>
  </r>
  <r>
    <s v="The Macaluso Group"/>
    <n v="30"/>
    <x v="16"/>
    <s v="NJ"/>
    <s v="Fairfield"/>
    <s v="New York City"/>
    <n v="6651976"/>
  </r>
  <r>
    <s v="Classic Kitchen &amp; Bath"/>
    <n v="9"/>
    <x v="1"/>
    <s v="VA"/>
    <s v="Harrisonburg"/>
    <s v="Harrisonburg VA"/>
    <n v="2252335"/>
  </r>
  <r>
    <s v="Plastek Cards"/>
    <n v="11"/>
    <x v="0"/>
    <s v="CA"/>
    <s v="Carson"/>
    <s v="Los Angeles"/>
    <n v="5421827"/>
  </r>
  <r>
    <s v="Teknicks"/>
    <n v="13"/>
    <x v="16"/>
    <s v="NJ"/>
    <s v="Bay Head"/>
    <s v="New York City"/>
    <n v="2481243"/>
  </r>
  <r>
    <s v="OHO Interactive"/>
    <n v="25"/>
    <x v="2"/>
    <s v="MA"/>
    <s v="Cambridge"/>
    <s v="Boston"/>
    <n v="4203687"/>
  </r>
  <r>
    <s v="Management Services Northwest"/>
    <n v="300"/>
    <x v="29"/>
    <s v="WA"/>
    <s v="Ferndale"/>
    <s v="Bellingham WA"/>
    <n v="10201226"/>
  </r>
  <r>
    <s v="HPC Solutions"/>
    <n v="22"/>
    <x v="7"/>
    <s v="CO"/>
    <s v="Lakewood"/>
    <s v="Denver"/>
    <n v="9525095"/>
  </r>
  <r>
    <s v="L-Tron"/>
    <n v="16"/>
    <x v="17"/>
    <s v="NY"/>
    <s v="Victor"/>
    <s v="Rochester NY"/>
    <n v="11283000"/>
  </r>
  <r>
    <s v="ALL4"/>
    <n v="35"/>
    <x v="13"/>
    <s v="PA"/>
    <s v="Kimberton"/>
    <s v="Philadelphia"/>
    <n v="4975682"/>
  </r>
  <r>
    <s v="North Food Group"/>
    <n v="96"/>
    <x v="12"/>
    <s v="TX"/>
    <s v="Dallas"/>
    <s v="Dallas"/>
    <n v="89398329"/>
  </r>
  <r>
    <s v="Beckertime"/>
    <n v="9"/>
    <x v="12"/>
    <s v="TX"/>
    <s v="Keller"/>
    <s v="Dallas"/>
    <n v="6574703"/>
  </r>
  <r>
    <s v="Codeworks"/>
    <n v="213"/>
    <x v="19"/>
    <s v="WI"/>
    <s v="Brookfield"/>
    <s v="Milwaukee-Waukesha-West Allis WI"/>
    <n v="26824215"/>
  </r>
  <r>
    <s v="LSS Life Safety Services"/>
    <n v="70"/>
    <x v="33"/>
    <s v="KY"/>
    <s v="Louisville"/>
    <s v="Louisville/Jefferson KY-IN"/>
    <n v="5439623"/>
  </r>
  <r>
    <s v="APG Technologies"/>
    <n v="28"/>
    <x v="1"/>
    <s v="VA"/>
    <s v="Potomac Falls"/>
    <s v="Washington DC"/>
    <n v="5258308"/>
  </r>
  <r>
    <s v="Bluefin Payment Systems"/>
    <n v="71"/>
    <x v="32"/>
    <s v="GA"/>
    <s v="Atlanta"/>
    <s v="Atlanta"/>
    <n v="68757191"/>
  </r>
  <r>
    <s v="DWM Facilities Maintenance"/>
    <n v="26"/>
    <x v="17"/>
    <s v="NY"/>
    <s v="Latham"/>
    <s v="Albany-Schenectady-Troy NY"/>
    <n v="14956998"/>
  </r>
  <r>
    <s v="Envision Capital Group"/>
    <n v="19"/>
    <x v="0"/>
    <s v="CA"/>
    <s v="Laguna Hills"/>
    <s v="Los Angeles"/>
    <n v="12071976"/>
  </r>
  <r>
    <s v="Air Genie Air Conditioning"/>
    <n v="24"/>
    <x v="9"/>
    <s v="FL"/>
    <s v="Bonita Springs"/>
    <s v="Naples-Marco Island FL"/>
    <n v="3008000"/>
  </r>
  <r>
    <s v="Genuine Interactive"/>
    <n v="100"/>
    <x v="2"/>
    <s v="MA"/>
    <s v="Boston"/>
    <s v="Boston"/>
    <n v="15435221"/>
  </r>
  <r>
    <s v="Carolina Tree Care"/>
    <n v="388"/>
    <x v="6"/>
    <s v="NC"/>
    <s v="Concord"/>
    <s v="Charlotte"/>
    <n v="20958635"/>
  </r>
  <r>
    <s v="Brown Heating and Cooling"/>
    <n v="14"/>
    <x v="11"/>
    <s v="AL"/>
    <s v="Hueytown"/>
    <s v="Birmingham-Hoover AL"/>
    <n v="2116077"/>
  </r>
  <r>
    <s v="Fantastic Sams Hair Salons"/>
    <n v="166"/>
    <x v="2"/>
    <s v="MA"/>
    <s v="Beverly"/>
    <s v="Boston"/>
    <n v="16644983"/>
  </r>
  <r>
    <s v="EnergyLogic"/>
    <n v="45"/>
    <x v="7"/>
    <s v="CO"/>
    <s v="Berthoud"/>
    <s v="Boulder CO"/>
    <n v="3451985"/>
  </r>
  <r>
    <s v="Clutch Global Logistics"/>
    <n v="10"/>
    <x v="25"/>
    <s v="IL"/>
    <s v="Northlake"/>
    <s v="Chicago"/>
    <n v="8575514"/>
  </r>
  <r>
    <s v="a2z"/>
    <n v="55"/>
    <x v="21"/>
    <s v="MD"/>
    <s v="Columbia"/>
    <s v="Baltimore"/>
    <n v="5973350"/>
  </r>
  <r>
    <s v="Platte River Networks"/>
    <n v="27"/>
    <x v="7"/>
    <s v="CO"/>
    <s v="Denver"/>
    <s v="Denver"/>
    <n v="4283000"/>
  </r>
  <r>
    <s v="Phoenix Energy Technologies"/>
    <n v="57"/>
    <x v="0"/>
    <s v="CA"/>
    <s v="Irvine"/>
    <s v="Los Angeles"/>
    <n v="3958801"/>
  </r>
  <r>
    <s v="Solution IT"/>
    <n v="125"/>
    <x v="2"/>
    <s v="MA"/>
    <s v="Woburn"/>
    <s v="Boston"/>
    <n v="9371552"/>
  </r>
  <r>
    <s v="Dexter Field Services"/>
    <n v="120"/>
    <x v="12"/>
    <s v="TX"/>
    <s v="Austin"/>
    <s v="Austin"/>
    <n v="9006353"/>
  </r>
  <r>
    <s v="imageMEDIA"/>
    <n v="33"/>
    <x v="9"/>
    <s v="FL"/>
    <s v="Tarpon Springs"/>
    <s v="Tampa"/>
    <n v="4970824"/>
  </r>
  <r>
    <s v="Brownmed"/>
    <n v="67"/>
    <x v="15"/>
    <s v="MO"/>
    <s v="Kansas City"/>
    <s v="Kansas City MO-KS"/>
    <n v="11738676"/>
  </r>
  <r>
    <s v="Novus Biologicals"/>
    <n v="83"/>
    <x v="7"/>
    <s v="CO"/>
    <s v="Littleton"/>
    <s v="Denver"/>
    <n v="19111214"/>
  </r>
  <r>
    <s v="Firm Solutions"/>
    <n v="105"/>
    <x v="9"/>
    <s v="FL"/>
    <s v="Tampa"/>
    <s v="Tampa"/>
    <n v="15495066"/>
  </r>
  <r>
    <s v="Affiliated Grounds Maintenance Group"/>
    <n v="18"/>
    <x v="13"/>
    <s v="PA"/>
    <s v="Lake City"/>
    <s v="Erie PA"/>
    <n v="4008578"/>
  </r>
  <r>
    <s v="Dynamic Language"/>
    <n v="51"/>
    <x v="29"/>
    <s v="WA"/>
    <s v="Seattle"/>
    <s v="Seattle"/>
    <n v="9830277"/>
  </r>
  <r>
    <s v="Central Office Systems"/>
    <n v="35"/>
    <x v="19"/>
    <s v="WI"/>
    <s v="Waukesha"/>
    <s v="Milwaukee-Waukesha-West Allis WI"/>
    <n v="6228348"/>
  </r>
  <r>
    <s v="24/7 Express Logistics"/>
    <n v="56"/>
    <x v="15"/>
    <s v="MO"/>
    <s v="North Kansas City"/>
    <s v="Kansas City MO-KS"/>
    <n v="14131847"/>
  </r>
  <r>
    <s v="Lancaster Pollard"/>
    <n v="106"/>
    <x v="24"/>
    <s v="OH"/>
    <s v="Columbus"/>
    <s v="Columbus OH"/>
    <n v="69635633"/>
  </r>
  <r>
    <s v="Net2EZ"/>
    <n v="49"/>
    <x v="0"/>
    <s v="CA"/>
    <s v="El Segundo"/>
    <s v="Los Angeles"/>
    <n v="39312541"/>
  </r>
  <r>
    <s v="Eastern Time"/>
    <n v="35"/>
    <x v="13"/>
    <s v="PA"/>
    <s v="Allentown"/>
    <s v="Allentown-Bethlehem-Easton PA-NJ"/>
    <n v="5304523"/>
  </r>
  <r>
    <s v="Visionaire Partners"/>
    <n v="29"/>
    <x v="32"/>
    <s v="GA"/>
    <s v="Atlanta"/>
    <s v="Atlanta"/>
    <n v="11484737"/>
  </r>
  <r>
    <s v="The ComTran Group"/>
    <n v="85"/>
    <x v="32"/>
    <s v="GA"/>
    <s v="Buford"/>
    <s v="Atlanta"/>
    <n v="15527689"/>
  </r>
  <r>
    <s v="Huff 'N Puff"/>
    <n v="80"/>
    <x v="17"/>
    <s v="NY"/>
    <s v="Schenectady"/>
    <s v="Albany-Schenectady-Troy NY"/>
    <n v="7897624"/>
  </r>
  <r>
    <s v="Bergan Paulsen"/>
    <n v="92"/>
    <x v="22"/>
    <s v="IA"/>
    <s v="Cedar Rapids"/>
    <s v="Cedar Rapids IA"/>
    <n v="13826000"/>
  </r>
  <r>
    <s v="Open Mortgage"/>
    <n v="225"/>
    <x v="12"/>
    <s v="TX"/>
    <s v="Austin"/>
    <s v="Austin"/>
    <n v="27467520"/>
  </r>
  <r>
    <s v="Advocate"/>
    <n v="58"/>
    <x v="32"/>
    <s v="GA"/>
    <s v="Norcross"/>
    <s v="Atlanta"/>
    <n v="11868000"/>
  </r>
  <r>
    <s v="Vicom Computer Services"/>
    <n v="125"/>
    <x v="17"/>
    <s v="NY"/>
    <s v="Farmingdale"/>
    <s v="New York City"/>
    <n v="97247651"/>
  </r>
  <r>
    <s v="Cell Marque"/>
    <n v="71"/>
    <x v="0"/>
    <s v="CA"/>
    <s v="Rocklin"/>
    <s v="Sacramento--Arden-Arcade--Roseville CA"/>
    <n v="25121422"/>
  </r>
  <r>
    <s v="BakeryEquipment.com"/>
    <n v="13"/>
    <x v="29"/>
    <s v="WA"/>
    <s v="Gig Harbor"/>
    <s v="Seattle"/>
    <n v="3913149"/>
  </r>
  <r>
    <s v="OpenSymmetry"/>
    <n v="129"/>
    <x v="12"/>
    <s v="TX"/>
    <s v="Austin"/>
    <s v="Austin"/>
    <n v="18855455"/>
  </r>
  <r>
    <s v="ABC Supply"/>
    <n v="7355"/>
    <x v="19"/>
    <s v="WI"/>
    <s v="Beloit"/>
    <s v="Janesville WI"/>
    <n v="4911166514"/>
  </r>
  <r>
    <s v="ECi Software Solutions"/>
    <n v="513"/>
    <x v="12"/>
    <s v="TX"/>
    <s v="Fort Worth"/>
    <s v="Dallas"/>
    <n v="111492498"/>
  </r>
  <r>
    <s v="ProTransport-1"/>
    <n v="747"/>
    <x v="0"/>
    <s v="CA"/>
    <s v="Cotati"/>
    <s v="Santa Rosa-Petaluma CA"/>
    <n v="48545083"/>
  </r>
  <r>
    <s v="Optimum Employer Solutions"/>
    <n v="13"/>
    <x v="0"/>
    <s v="CA"/>
    <s v="Newport Beach"/>
    <s v="Los Angeles"/>
    <n v="6805427"/>
  </r>
  <r>
    <s v="ShelfGenie"/>
    <n v="38"/>
    <x v="32"/>
    <s v="GA"/>
    <s v="Atlanta"/>
    <s v="Atlanta"/>
    <n v="7415094"/>
  </r>
  <r>
    <s v="Integrated Paper Services"/>
    <n v="58"/>
    <x v="19"/>
    <s v="WI"/>
    <s v="Appleton"/>
    <s v="Appleton WI"/>
    <n v="3949000"/>
  </r>
  <r>
    <s v="Krauter &amp; Company"/>
    <n v="68"/>
    <x v="17"/>
    <s v="NY"/>
    <s v="New York"/>
    <s v="New York City"/>
    <n v="19523776"/>
  </r>
  <r>
    <s v="A Child's University"/>
    <n v="90"/>
    <x v="26"/>
    <s v="RI"/>
    <s v="Cranston"/>
    <s v="Providence-New Bedford-Fall River RI-MA"/>
    <n v="2177815"/>
  </r>
  <r>
    <s v="First California Mortgage Company"/>
    <n v="403"/>
    <x v="0"/>
    <s v="CA"/>
    <s v="Petaluma"/>
    <s v="Santa Rosa-Petaluma CA"/>
    <n v="52108289"/>
  </r>
  <r>
    <s v="Meeting Alliance"/>
    <n v="22"/>
    <x v="16"/>
    <s v="NJ"/>
    <s v="Robbinsville"/>
    <s v="Trenton-Ewing NJ"/>
    <n v="40641253"/>
  </r>
  <r>
    <s v="Clarity Consulting"/>
    <n v="88"/>
    <x v="25"/>
    <s v="IL"/>
    <s v="Chicago"/>
    <s v="Chicago"/>
    <n v="16080417"/>
  </r>
  <r>
    <s v="Dennison Lubricants"/>
    <n v="101"/>
    <x v="2"/>
    <s v="MA"/>
    <s v="Lakeville"/>
    <s v="Boston"/>
    <n v="83268997"/>
  </r>
  <r>
    <s v="MAKE"/>
    <n v="30"/>
    <x v="25"/>
    <s v="IL"/>
    <s v="Oakbrook Terrace"/>
    <s v="Chicago"/>
    <n v="22724750"/>
  </r>
  <r>
    <s v="SkillStorm"/>
    <n v="200"/>
    <x v="9"/>
    <s v="FL"/>
    <s v="Fort Lauderdale"/>
    <s v="Miami"/>
    <n v="18380696"/>
  </r>
  <r>
    <s v="Akraya"/>
    <n v="332"/>
    <x v="0"/>
    <s v="CA"/>
    <s v="Sunnyvale"/>
    <s v="San Jose"/>
    <n v="45015000"/>
  </r>
  <r>
    <s v="EFI Polymers"/>
    <n v="34"/>
    <x v="7"/>
    <s v="CO"/>
    <s v="Denver"/>
    <s v="Denver"/>
    <n v="17900043"/>
  </r>
  <r>
    <s v="GigMasters.com"/>
    <n v="31"/>
    <x v="43"/>
    <s v="CT"/>
    <s v="Norwalk"/>
    <s v="Bridgeport-Stamford-Norwalk CT"/>
    <n v="3397000"/>
  </r>
  <r>
    <s v="The Brookeside Group"/>
    <n v="18"/>
    <x v="2"/>
    <s v="MA"/>
    <s v="Acton"/>
    <s v="Boston"/>
    <n v="5486541"/>
  </r>
  <r>
    <s v="DurAmerica Brokerage"/>
    <n v="15"/>
    <x v="17"/>
    <s v="NY"/>
    <s v="Long Island City"/>
    <s v="New York City"/>
    <n v="3325597"/>
  </r>
  <r>
    <s v="Pediatric Therapeutic Services"/>
    <n v="11"/>
    <x v="13"/>
    <s v="PA"/>
    <s v="Conshohocken"/>
    <s v="Philadelphia"/>
    <n v="9864000"/>
  </r>
  <r>
    <s v="Customer Magnetism"/>
    <n v="26"/>
    <x v="1"/>
    <s v="VA"/>
    <s v="Virginia Beach"/>
    <s v="Virginia Beach-Norfolk-Newport News VA-NC"/>
    <n v="3338236"/>
  </r>
  <r>
    <s v="Century Service Affiliates"/>
    <n v="31"/>
    <x v="16"/>
    <s v="NJ"/>
    <s v="Paterson"/>
    <s v="New York City"/>
    <n v="3519210"/>
  </r>
  <r>
    <s v="Merchant Cash and Capital"/>
    <n v="110"/>
    <x v="17"/>
    <s v="NY"/>
    <s v="New York"/>
    <s v="New York City"/>
    <n v="38715312"/>
  </r>
  <r>
    <s v="Proforma Graphic Services"/>
    <n v="24"/>
    <x v="24"/>
    <s v="OH"/>
    <s v="Columbus"/>
    <s v="Columbus OH"/>
    <n v="6792000"/>
  </r>
  <r>
    <s v="Dymax"/>
    <n v="254"/>
    <x v="43"/>
    <s v="CT"/>
    <s v="Torrington"/>
    <s v="Torrington CT"/>
    <n v="66022420"/>
  </r>
  <r>
    <s v="Instant InfoSystems"/>
    <n v="28"/>
    <x v="0"/>
    <s v="CA"/>
    <s v="Torrance"/>
    <s v="Los Angeles"/>
    <n v="10265353"/>
  </r>
  <r>
    <s v="Flexicrew"/>
    <n v="30"/>
    <x v="11"/>
    <s v="AL"/>
    <s v="Mobile"/>
    <s v="Mobile AL"/>
    <n v="16244239"/>
  </r>
  <r>
    <s v="InVision Communications"/>
    <n v="94"/>
    <x v="0"/>
    <s v="CA"/>
    <s v="Walnut Creek"/>
    <s v="San Francisco"/>
    <n v="48501653"/>
  </r>
  <r>
    <s v="BeCore"/>
    <n v="35"/>
    <x v="0"/>
    <s v="CA"/>
    <s v="Los Angeles"/>
    <s v="Los Angeles"/>
    <n v="11653053"/>
  </r>
  <r>
    <s v="Securities Service Network"/>
    <n v="58"/>
    <x v="42"/>
    <s v="TN"/>
    <s v="Knoxville"/>
    <s v="Knoxville TN"/>
    <n v="114153829"/>
  </r>
  <r>
    <s v="FRSTeam"/>
    <n v="12"/>
    <x v="0"/>
    <s v="CA"/>
    <s v="Hayward"/>
    <s v="San Francisco"/>
    <n v="2672372"/>
  </r>
  <r>
    <s v="Tracen Technologies"/>
    <n v="26"/>
    <x v="1"/>
    <s v="VA"/>
    <s v="Manassas"/>
    <s v="Washington DC"/>
    <n v="6692675"/>
  </r>
  <r>
    <s v="Scotwork"/>
    <n v="18"/>
    <x v="16"/>
    <s v="NJ"/>
    <s v="Parsippany"/>
    <s v="New York City"/>
    <n v="3651123"/>
  </r>
  <r>
    <s v="Hawkins International PR"/>
    <n v="26"/>
    <x v="17"/>
    <s v="NY"/>
    <s v="New York"/>
    <s v="New York City"/>
    <n v="2902000"/>
  </r>
  <r>
    <s v="TrueNorth (Cedar Rapids IA)"/>
    <n v="228"/>
    <x v="22"/>
    <s v="IA"/>
    <s v="Cedar Rapids"/>
    <s v="Cedar Rapids IA"/>
    <n v="42102804"/>
  </r>
  <r>
    <s v="Demco Automation"/>
    <n v="11"/>
    <x v="13"/>
    <s v="PA"/>
    <s v="Quakertown"/>
    <s v="Philadelphia"/>
    <n v="2245082"/>
  </r>
  <r>
    <s v="Europa Sports Products"/>
    <n v="432"/>
    <x v="6"/>
    <s v="NC"/>
    <s v="Charlotte"/>
    <s v="Charlotte"/>
    <n v="296140227"/>
  </r>
  <r>
    <s v="Advanced Government Solutions"/>
    <n v="62"/>
    <x v="21"/>
    <s v="MD"/>
    <s v="Bowie"/>
    <s v="Washington DC"/>
    <n v="8847348"/>
  </r>
  <r>
    <s v="Proforma Print and Promotional Images"/>
    <n v="5"/>
    <x v="40"/>
    <s v="NE"/>
    <s v="Lincoln"/>
    <s v="Lincoln NE"/>
    <n v="2609000"/>
  </r>
  <r>
    <s v="Ameri-Kleen"/>
    <n v="681"/>
    <x v="0"/>
    <s v="CA"/>
    <s v="Watsonville"/>
    <s v="Salinas CA"/>
    <n v="21934897"/>
  </r>
  <r>
    <s v="Transit Systems"/>
    <n v="18"/>
    <x v="13"/>
    <s v="PA"/>
    <s v="Wayne"/>
    <s v="Philadelphia"/>
    <n v="5913000"/>
  </r>
  <r>
    <s v="3C Software"/>
    <n v="25"/>
    <x v="32"/>
    <s v="GA"/>
    <s v="Atlanta"/>
    <s v="Atlanta"/>
    <n v="7983000"/>
  </r>
  <r>
    <s v="American Portfolios Financial Services"/>
    <n v="86"/>
    <x v="17"/>
    <s v="NY"/>
    <s v="Holbrook"/>
    <s v="New York City"/>
    <n v="136072408"/>
  </r>
  <r>
    <s v="Christian Brothers Automotive"/>
    <n v="51"/>
    <x v="12"/>
    <s v="TX"/>
    <s v="Houston"/>
    <s v="Houston"/>
    <n v="22222542"/>
  </r>
  <r>
    <s v="A-T Solutions"/>
    <n v="529"/>
    <x v="1"/>
    <s v="VA"/>
    <s v="Vienna"/>
    <s v="Washington DC"/>
    <n v="183339411"/>
  </r>
  <r>
    <s v="Hybrid Transit Systems"/>
    <n v="42"/>
    <x v="22"/>
    <s v="IA"/>
    <s v="Cedar Rapids"/>
    <s v="Cedar Rapids IA"/>
    <n v="25163076"/>
  </r>
  <r>
    <s v="Euclid Technology"/>
    <n v="32"/>
    <x v="21"/>
    <s v="MD"/>
    <s v="Bethesda"/>
    <s v="Washington DC"/>
    <n v="4411889"/>
  </r>
  <r>
    <s v="World Water Works"/>
    <n v="69"/>
    <x v="23"/>
    <s v="OK"/>
    <s v="Oklahoma City"/>
    <s v="Oklahoma City OK"/>
    <n v="15039730"/>
  </r>
  <r>
    <s v="Sensis"/>
    <n v="35"/>
    <x v="0"/>
    <s v="CA"/>
    <s v="Los Angeles"/>
    <s v="Los Angeles"/>
    <n v="11078000"/>
  </r>
  <r>
    <s v="WBC Group"/>
    <n v="154"/>
    <x v="24"/>
    <s v="OH"/>
    <s v="Hudson"/>
    <s v="Akron OH"/>
    <n v="67867115"/>
  </r>
  <r>
    <s v="Mach1 Global Services"/>
    <n v="230"/>
    <x v="4"/>
    <s v="AZ"/>
    <s v="Tempe"/>
    <s v="Phoenix"/>
    <n v="1052992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722C56-7049-4BCD-A385-76F4B352A63C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19:I30" firstHeaderRow="0" firstDataRow="1" firstDataCol="1"/>
  <pivotFields count="7">
    <pivotField showAll="0"/>
    <pivotField showAll="0"/>
    <pivotField axis="axisRow" showAll="0" measureFilter="1">
      <items count="52">
        <item x="11"/>
        <item x="50"/>
        <item x="4"/>
        <item x="45"/>
        <item x="0"/>
        <item x="7"/>
        <item x="43"/>
        <item x="38"/>
        <item x="27"/>
        <item x="9"/>
        <item x="32"/>
        <item x="10"/>
        <item x="30"/>
        <item x="25"/>
        <item x="14"/>
        <item x="22"/>
        <item x="8"/>
        <item x="33"/>
        <item x="20"/>
        <item x="3"/>
        <item x="21"/>
        <item x="2"/>
        <item x="18"/>
        <item x="36"/>
        <item x="37"/>
        <item x="15"/>
        <item x="44"/>
        <item x="40"/>
        <item x="41"/>
        <item x="34"/>
        <item x="16"/>
        <item x="35"/>
        <item x="17"/>
        <item x="6"/>
        <item x="48"/>
        <item x="24"/>
        <item x="23"/>
        <item x="5"/>
        <item x="13"/>
        <item x="49"/>
        <item x="26"/>
        <item x="31"/>
        <item x="47"/>
        <item x="42"/>
        <item x="12"/>
        <item x="28"/>
        <item x="46"/>
        <item x="1"/>
        <item x="29"/>
        <item x="39"/>
        <item x="19"/>
        <item t="default"/>
      </items>
    </pivotField>
    <pivotField showAll="0"/>
    <pivotField showAll="0"/>
    <pivotField showAll="0"/>
    <pivotField dataField="1" showAll="0"/>
  </pivotFields>
  <rowFields count="1">
    <field x="2"/>
  </rowFields>
  <rowItems count="11">
    <i>
      <x v="4"/>
    </i>
    <i>
      <x v="9"/>
    </i>
    <i>
      <x v="13"/>
    </i>
    <i>
      <x v="21"/>
    </i>
    <i>
      <x v="22"/>
    </i>
    <i>
      <x v="32"/>
    </i>
    <i>
      <x v="35"/>
    </i>
    <i>
      <x v="43"/>
    </i>
    <i>
      <x v="44"/>
    </i>
    <i>
      <x v="4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venue" fld="6" baseField="0" baseItem="0"/>
    <dataField name="% of Grand Total" fld="6" showDataAs="percentOfTotal" baseField="2" baseItem="0" numFmtId="10"/>
  </dataField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1CD4C8-0674-4F63-AC1C-1C91CCDC5B74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7">
    <pivotField showAll="0"/>
    <pivotField showAll="0"/>
    <pivotField axis="axisRow" showAll="0" measureFilter="1">
      <items count="52">
        <item x="11"/>
        <item x="50"/>
        <item x="4"/>
        <item x="45"/>
        <item x="0"/>
        <item x="7"/>
        <item x="43"/>
        <item x="38"/>
        <item x="27"/>
        <item x="9"/>
        <item x="32"/>
        <item x="10"/>
        <item x="30"/>
        <item x="25"/>
        <item x="14"/>
        <item x="22"/>
        <item x="8"/>
        <item x="33"/>
        <item x="20"/>
        <item x="3"/>
        <item x="21"/>
        <item x="2"/>
        <item x="18"/>
        <item x="36"/>
        <item x="37"/>
        <item x="15"/>
        <item x="44"/>
        <item x="40"/>
        <item x="41"/>
        <item x="34"/>
        <item x="16"/>
        <item x="35"/>
        <item x="17"/>
        <item x="6"/>
        <item x="48"/>
        <item x="24"/>
        <item x="23"/>
        <item x="5"/>
        <item x="13"/>
        <item x="49"/>
        <item x="26"/>
        <item x="31"/>
        <item x="47"/>
        <item x="42"/>
        <item x="12"/>
        <item x="28"/>
        <item x="46"/>
        <item x="1"/>
        <item x="29"/>
        <item x="39"/>
        <item x="19"/>
        <item t="default"/>
      </items>
    </pivotField>
    <pivotField showAll="0"/>
    <pivotField showAll="0"/>
    <pivotField showAll="0"/>
    <pivotField dataField="1" showAll="0"/>
  </pivotFields>
  <rowFields count="1">
    <field x="2"/>
  </rowFields>
  <rowItems count="11">
    <i>
      <x v="4"/>
    </i>
    <i>
      <x v="9"/>
    </i>
    <i>
      <x v="13"/>
    </i>
    <i>
      <x v="21"/>
    </i>
    <i>
      <x v="22"/>
    </i>
    <i>
      <x v="32"/>
    </i>
    <i>
      <x v="35"/>
    </i>
    <i>
      <x v="43"/>
    </i>
    <i>
      <x v="44"/>
    </i>
    <i>
      <x v="4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venue" fld="6" baseField="0" baseItem="0"/>
    <dataField name="% of Grand Total" fld="6" showDataAs="percentOfTotal" baseField="2" baseItem="0" numFmtId="10"/>
  </dataField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4C2E64-1882-4AF1-9A5B-39E6ADCA802D}" name="Table32" displayName="Table32" ref="G5:I10" totalsRowCount="1" tableBorderDxfId="7" totalsRowBorderDxfId="6" headerRowCellStyle="Normal">
  <autoFilter ref="G5:I9" xr:uid="{BA94E05C-40D0-4B50-8513-99C7C661C7C8}"/>
  <tableColumns count="3">
    <tableColumn id="1" xr3:uid="{C6DA47E0-5502-4ADC-9CE6-D19364DEA7E9}" name="Marketing Channel" totalsRowLabel="Total" dataDxfId="4" totalsRowDxfId="5"/>
    <tableColumn id="2" xr3:uid="{21C93CE4-5DDA-4F60-B185-FC395B309619}" name="Sales" totalsRowFunction="sum" dataDxfId="2" totalsRowDxfId="3"/>
    <tableColumn id="3" xr3:uid="{5C5D7C6E-DAF7-4A56-81DD-3EE9D96EA4F0}" name="% of Grand Total" totalsRowFunction="sum" dataDxfId="0" totalsRowDxfId="1" dataCellStyle="Percent">
      <calculatedColumnFormula>Table32[[#This Row],[Sales]]/Table32[[#Totals],[Sales]]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9FB9FD-57A6-49AD-AAA4-4CE53C73C94F}" name="Table3" displayName="Table3" ref="A1:C6" totalsRowCount="1" tableBorderDxfId="15" totalsRowBorderDxfId="14" headerRowCellStyle="Normal">
  <autoFilter ref="A1:C5" xr:uid="{FBD38692-1B47-40EB-9661-2F0B0D82B8B4}"/>
  <tableColumns count="3">
    <tableColumn id="1" xr3:uid="{DB7D7D20-9922-4E2A-A409-BE34BED3C42A}" name="Marketing Channel" totalsRowLabel="Total" dataDxfId="13" totalsRowDxfId="12"/>
    <tableColumn id="2" xr3:uid="{F0A1D771-DF76-420C-AEC8-5FB469233B54}" name="Sales" totalsRowFunction="sum" dataDxfId="11" totalsRowDxfId="10"/>
    <tableColumn id="3" xr3:uid="{89FEA186-07CC-4E37-BCD5-F8E8A681541C}" name="% of Grand Total" totalsRowFunction="sum" dataDxfId="9" totalsRowDxfId="8" dataCellStyle="Percent">
      <calculatedColumnFormula>Table3[[#This Row],[Sales]]/Table3[[#Totals],[Sales]]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excel-formula-to-calculate-percentage-of-grand-total/" TargetMode="Externa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479C-AF5C-466C-A934-A622D4A62E87}">
  <dimension ref="A1:D11"/>
  <sheetViews>
    <sheetView showGridLines="0" workbookViewId="0">
      <selection activeCell="E20" sqref="E20"/>
    </sheetView>
  </sheetViews>
  <sheetFormatPr defaultRowHeight="15" x14ac:dyDescent="0.25"/>
  <cols>
    <col min="1" max="1" width="11.28515625" customWidth="1"/>
    <col min="2" max="2" width="12.5703125" customWidth="1"/>
    <col min="3" max="3" width="12.85546875" bestFit="1" customWidth="1"/>
    <col min="4" max="4" width="17.140625" customWidth="1"/>
  </cols>
  <sheetData>
    <row r="1" spans="1:4" x14ac:dyDescent="0.25">
      <c r="A1" s="10" t="s">
        <v>9</v>
      </c>
      <c r="B1" s="10" t="s">
        <v>22</v>
      </c>
      <c r="C1" s="10" t="s">
        <v>10</v>
      </c>
      <c r="D1" s="10" t="s">
        <v>11</v>
      </c>
    </row>
    <row r="2" spans="1:4" x14ac:dyDescent="0.25">
      <c r="A2" s="3" t="s">
        <v>12</v>
      </c>
      <c r="B2" s="3">
        <v>77000</v>
      </c>
      <c r="C2" s="3">
        <v>70000</v>
      </c>
      <c r="D2" s="6">
        <f>C2/B2</f>
        <v>0.90909090909090906</v>
      </c>
    </row>
    <row r="3" spans="1:4" x14ac:dyDescent="0.25">
      <c r="A3" s="3" t="s">
        <v>13</v>
      </c>
      <c r="B3" s="3">
        <v>72000</v>
      </c>
      <c r="C3" s="3">
        <v>80000</v>
      </c>
      <c r="D3" s="6">
        <f t="shared" ref="D3:D11" si="0">C3/B3</f>
        <v>1.1111111111111112</v>
      </c>
    </row>
    <row r="4" spans="1:4" x14ac:dyDescent="0.25">
      <c r="A4" s="3" t="s">
        <v>14</v>
      </c>
      <c r="B4" s="3">
        <v>50000</v>
      </c>
      <c r="C4" s="3">
        <v>55000</v>
      </c>
      <c r="D4" s="6">
        <f t="shared" si="0"/>
        <v>1.1000000000000001</v>
      </c>
    </row>
    <row r="5" spans="1:4" x14ac:dyDescent="0.25">
      <c r="A5" s="3" t="s">
        <v>15</v>
      </c>
      <c r="B5" s="3">
        <v>100000</v>
      </c>
      <c r="C5" s="3">
        <v>95000</v>
      </c>
      <c r="D5" s="6">
        <f t="shared" si="0"/>
        <v>0.95</v>
      </c>
    </row>
    <row r="6" spans="1:4" x14ac:dyDescent="0.25">
      <c r="A6" s="3" t="s">
        <v>16</v>
      </c>
      <c r="B6" s="3">
        <v>62000</v>
      </c>
      <c r="C6" s="3">
        <v>60000</v>
      </c>
      <c r="D6" s="6">
        <f t="shared" si="0"/>
        <v>0.967741935483871</v>
      </c>
    </row>
    <row r="7" spans="1:4" x14ac:dyDescent="0.25">
      <c r="A7" s="3" t="s">
        <v>17</v>
      </c>
      <c r="B7" s="3">
        <v>72000</v>
      </c>
      <c r="C7" s="3">
        <v>70000</v>
      </c>
      <c r="D7" s="6">
        <f t="shared" si="0"/>
        <v>0.97222222222222221</v>
      </c>
    </row>
    <row r="8" spans="1:4" x14ac:dyDescent="0.25">
      <c r="A8" s="3" t="s">
        <v>18</v>
      </c>
      <c r="B8" s="3">
        <v>93000</v>
      </c>
      <c r="C8" s="3">
        <v>95000</v>
      </c>
      <c r="D8" s="6">
        <f t="shared" si="0"/>
        <v>1.021505376344086</v>
      </c>
    </row>
    <row r="9" spans="1:4" x14ac:dyDescent="0.25">
      <c r="A9" s="3" t="s">
        <v>19</v>
      </c>
      <c r="B9" s="3">
        <v>98000</v>
      </c>
      <c r="C9" s="3">
        <v>95000</v>
      </c>
      <c r="D9" s="6">
        <f t="shared" si="0"/>
        <v>0.96938775510204078</v>
      </c>
    </row>
    <row r="10" spans="1:4" x14ac:dyDescent="0.25">
      <c r="A10" s="3" t="s">
        <v>20</v>
      </c>
      <c r="B10" s="3">
        <v>80000</v>
      </c>
      <c r="C10" s="3">
        <v>82000</v>
      </c>
      <c r="D10" s="6">
        <f t="shared" si="0"/>
        <v>1.0249999999999999</v>
      </c>
    </row>
    <row r="11" spans="1:4" x14ac:dyDescent="0.25">
      <c r="A11" s="3" t="s">
        <v>21</v>
      </c>
      <c r="B11" s="3">
        <v>55000</v>
      </c>
      <c r="C11" s="3">
        <v>50000</v>
      </c>
      <c r="D11" s="6">
        <f t="shared" si="0"/>
        <v>0.90909090909090906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5"/>
  <sheetViews>
    <sheetView showGridLines="0" tabSelected="1" zoomScale="80" zoomScaleNormal="80" workbookViewId="0">
      <selection activeCell="E38" sqref="E38"/>
    </sheetView>
  </sheetViews>
  <sheetFormatPr defaultRowHeight="15" x14ac:dyDescent="0.25"/>
  <cols>
    <col min="1" max="1" width="3.7109375" customWidth="1"/>
    <col min="2" max="2" width="19.7109375" customWidth="1"/>
    <col min="3" max="3" width="15.140625" customWidth="1"/>
    <col min="4" max="4" width="23.85546875" bestFit="1" customWidth="1"/>
    <col min="5" max="5" width="21.140625" bestFit="1" customWidth="1"/>
    <col min="6" max="6" width="3.28515625" customWidth="1"/>
    <col min="7" max="7" width="18.140625" customWidth="1"/>
    <col min="8" max="8" width="18.28515625" customWidth="1"/>
    <col min="9" max="9" width="16.85546875" customWidth="1"/>
  </cols>
  <sheetData>
    <row r="1" spans="2:9" ht="21" x14ac:dyDescent="0.35">
      <c r="B1" s="32" t="s">
        <v>6786</v>
      </c>
      <c r="C1" s="32"/>
      <c r="D1" s="32"/>
      <c r="E1" s="32"/>
      <c r="F1" s="32"/>
      <c r="G1" s="32"/>
      <c r="H1" s="32"/>
      <c r="I1" s="32"/>
    </row>
    <row r="3" spans="2:9" ht="15.75" x14ac:dyDescent="0.25">
      <c r="B3" s="21" t="s">
        <v>6787</v>
      </c>
      <c r="C3" s="21"/>
      <c r="D3" s="21"/>
      <c r="E3" s="27"/>
      <c r="G3" s="21" t="s">
        <v>6794</v>
      </c>
      <c r="H3" s="21"/>
      <c r="I3" s="21"/>
    </row>
    <row r="5" spans="2:9" x14ac:dyDescent="0.25">
      <c r="B5" s="2" t="s">
        <v>0</v>
      </c>
      <c r="C5" s="2" t="s">
        <v>1</v>
      </c>
      <c r="D5" s="2" t="s">
        <v>7</v>
      </c>
      <c r="G5" t="s">
        <v>0</v>
      </c>
      <c r="H5" t="s">
        <v>1</v>
      </c>
      <c r="I5" t="s">
        <v>7</v>
      </c>
    </row>
    <row r="6" spans="2:9" x14ac:dyDescent="0.25">
      <c r="B6" s="3" t="s">
        <v>2</v>
      </c>
      <c r="C6" s="4">
        <v>15230</v>
      </c>
      <c r="D6" s="5">
        <f>C6/$C$14</f>
        <v>0.12444843928746527</v>
      </c>
      <c r="E6" s="12" t="s">
        <v>6789</v>
      </c>
      <c r="G6" s="3" t="s">
        <v>2</v>
      </c>
      <c r="H6" s="3">
        <v>15230</v>
      </c>
      <c r="I6" s="5">
        <f>Table32[[#This Row],[Sales]]/Table32[[#Totals],[Sales]]</f>
        <v>0.12444843928746527</v>
      </c>
    </row>
    <row r="7" spans="2:9" x14ac:dyDescent="0.25">
      <c r="B7" s="3" t="s">
        <v>3</v>
      </c>
      <c r="C7" s="3">
        <v>25050</v>
      </c>
      <c r="D7" s="5">
        <f t="shared" ref="D7:D9" si="0">C7/$C$14</f>
        <v>0.20469030887399903</v>
      </c>
      <c r="E7" s="12" t="s">
        <v>6790</v>
      </c>
      <c r="G7" s="3" t="s">
        <v>3</v>
      </c>
      <c r="H7" s="3">
        <v>25050</v>
      </c>
      <c r="I7" s="5">
        <f>Table32[[#This Row],[Sales]]/Table32[[#Totals],[Sales]]</f>
        <v>0.20469030887399903</v>
      </c>
    </row>
    <row r="8" spans="2:9" x14ac:dyDescent="0.25">
      <c r="B8" s="3" t="s">
        <v>4</v>
      </c>
      <c r="C8" s="3">
        <v>32000</v>
      </c>
      <c r="D8" s="5">
        <f t="shared" si="0"/>
        <v>0.26148063409053768</v>
      </c>
      <c r="E8" s="12" t="s">
        <v>6791</v>
      </c>
      <c r="G8" s="3" t="s">
        <v>4</v>
      </c>
      <c r="H8" s="3">
        <v>32000</v>
      </c>
      <c r="I8" s="5">
        <f>Table32[[#This Row],[Sales]]/Table32[[#Totals],[Sales]]</f>
        <v>0.26148063409053768</v>
      </c>
    </row>
    <row r="9" spans="2:9" x14ac:dyDescent="0.25">
      <c r="B9" s="3" t="s">
        <v>5</v>
      </c>
      <c r="C9" s="3">
        <v>50100</v>
      </c>
      <c r="D9" s="5">
        <f t="shared" si="0"/>
        <v>0.40938061774799805</v>
      </c>
      <c r="E9" s="12" t="s">
        <v>6792</v>
      </c>
      <c r="G9" s="15" t="s">
        <v>5</v>
      </c>
      <c r="H9" s="15">
        <v>50100</v>
      </c>
      <c r="I9" s="5">
        <f>Table32[[#This Row],[Sales]]/Table32[[#Totals],[Sales]]</f>
        <v>0.40938061774799805</v>
      </c>
    </row>
    <row r="10" spans="2:9" x14ac:dyDescent="0.25">
      <c r="B10" s="3"/>
      <c r="C10" s="3"/>
      <c r="D10" s="5"/>
      <c r="G10" s="15" t="s">
        <v>8</v>
      </c>
      <c r="H10" s="15">
        <f>SUBTOTAL(109,Table32[Sales])</f>
        <v>122380</v>
      </c>
      <c r="I10" s="16">
        <f>SUBTOTAL(109,Table32[% of Grand Total])</f>
        <v>1</v>
      </c>
    </row>
    <row r="11" spans="2:9" x14ac:dyDescent="0.25">
      <c r="B11" s="3"/>
      <c r="C11" s="3"/>
      <c r="D11" s="3"/>
    </row>
    <row r="12" spans="2:9" x14ac:dyDescent="0.25">
      <c r="B12" s="3"/>
      <c r="C12" s="3"/>
      <c r="D12" s="3"/>
      <c r="G12" s="26" t="s">
        <v>7</v>
      </c>
      <c r="H12" s="25" t="s">
        <v>6793</v>
      </c>
      <c r="I12" s="20"/>
    </row>
    <row r="13" spans="2:9" x14ac:dyDescent="0.25">
      <c r="B13" s="3"/>
      <c r="C13" s="3"/>
      <c r="D13" s="3"/>
    </row>
    <row r="14" spans="2:9" x14ac:dyDescent="0.25">
      <c r="B14" s="7" t="s">
        <v>6</v>
      </c>
      <c r="C14" s="8">
        <f>SUM(C6:C13)</f>
        <v>122380</v>
      </c>
      <c r="D14" s="9">
        <f>SUM(D6:D13)</f>
        <v>1</v>
      </c>
    </row>
    <row r="15" spans="2:9" x14ac:dyDescent="0.25">
      <c r="C15" s="11" t="str">
        <f ca="1">_xlfn.FORMULATEXT(C14)</f>
        <v>=SUM(C6:C13)</v>
      </c>
    </row>
    <row r="17" spans="2:9" ht="15.75" x14ac:dyDescent="0.25">
      <c r="B17" s="21" t="s">
        <v>6788</v>
      </c>
      <c r="C17" s="21"/>
      <c r="D17" s="21"/>
      <c r="E17" s="21"/>
      <c r="G17" s="21" t="s">
        <v>6795</v>
      </c>
      <c r="H17" s="31"/>
      <c r="I17" s="31"/>
    </row>
    <row r="19" spans="2:9" ht="15.75" thickBot="1" x14ac:dyDescent="0.3">
      <c r="B19" s="2" t="s">
        <v>0</v>
      </c>
      <c r="C19" s="2" t="s">
        <v>1</v>
      </c>
      <c r="D19" s="22" t="s">
        <v>26</v>
      </c>
      <c r="E19" s="15" t="s">
        <v>2</v>
      </c>
      <c r="G19" s="30" t="s">
        <v>28</v>
      </c>
      <c r="H19" s="30" t="s">
        <v>29</v>
      </c>
      <c r="I19" s="30" t="s">
        <v>7</v>
      </c>
    </row>
    <row r="20" spans="2:9" ht="15.75" thickBot="1" x14ac:dyDescent="0.3">
      <c r="B20" s="3" t="s">
        <v>2</v>
      </c>
      <c r="C20" s="4">
        <v>5000</v>
      </c>
      <c r="D20" s="23" t="s">
        <v>27</v>
      </c>
      <c r="E20" s="24">
        <f>SUMIF(B20:B33,E19,C20:C33)/$C$34</f>
        <v>0.28208354868429925</v>
      </c>
      <c r="G20" s="17" t="s">
        <v>34</v>
      </c>
      <c r="H20" s="18">
        <v>31017385250</v>
      </c>
      <c r="I20" s="19">
        <v>0.22771082263227135</v>
      </c>
    </row>
    <row r="21" spans="2:9" x14ac:dyDescent="0.25">
      <c r="B21" s="3" t="s">
        <v>24</v>
      </c>
      <c r="C21" s="3">
        <v>2500</v>
      </c>
      <c r="D21" s="28" t="s">
        <v>6796</v>
      </c>
      <c r="E21" s="29"/>
      <c r="G21" s="17" t="s">
        <v>39</v>
      </c>
      <c r="H21" s="18">
        <v>9012608940</v>
      </c>
      <c r="I21" s="19">
        <v>6.6165106415292149E-2</v>
      </c>
    </row>
    <row r="22" spans="2:9" x14ac:dyDescent="0.25">
      <c r="B22" s="3" t="s">
        <v>4</v>
      </c>
      <c r="C22" s="3">
        <v>3200</v>
      </c>
      <c r="G22" s="17" t="s">
        <v>43</v>
      </c>
      <c r="H22" s="18">
        <v>13548067258</v>
      </c>
      <c r="I22" s="19">
        <v>9.9461689485786708E-2</v>
      </c>
    </row>
    <row r="23" spans="2:9" x14ac:dyDescent="0.25">
      <c r="B23" s="3" t="s">
        <v>5</v>
      </c>
      <c r="C23" s="3">
        <v>5010</v>
      </c>
      <c r="G23" s="17" t="s">
        <v>51</v>
      </c>
      <c r="H23" s="18">
        <v>7714875801</v>
      </c>
      <c r="I23" s="19">
        <v>5.6637937111462783E-2</v>
      </c>
    </row>
    <row r="24" spans="2:9" x14ac:dyDescent="0.25">
      <c r="B24" s="3" t="s">
        <v>23</v>
      </c>
      <c r="C24" s="3">
        <v>5800</v>
      </c>
      <c r="G24" s="17" t="s">
        <v>52</v>
      </c>
      <c r="H24" s="18">
        <v>7687537169</v>
      </c>
      <c r="I24" s="19">
        <v>5.6437233463099618E-2</v>
      </c>
    </row>
    <row r="25" spans="2:9" x14ac:dyDescent="0.25">
      <c r="B25" s="3" t="s">
        <v>2</v>
      </c>
      <c r="C25" s="3">
        <v>4230</v>
      </c>
      <c r="G25" s="17" t="s">
        <v>62</v>
      </c>
      <c r="H25" s="18">
        <v>11289216207</v>
      </c>
      <c r="I25" s="19">
        <v>8.2878575632662016E-2</v>
      </c>
    </row>
    <row r="26" spans="2:9" x14ac:dyDescent="0.25">
      <c r="B26" s="3" t="s">
        <v>4</v>
      </c>
      <c r="C26" s="3">
        <v>2358</v>
      </c>
      <c r="G26" s="17" t="s">
        <v>65</v>
      </c>
      <c r="H26" s="18">
        <v>11051298826</v>
      </c>
      <c r="I26" s="19">
        <v>8.1131930578304132E-2</v>
      </c>
    </row>
    <row r="27" spans="2:9" x14ac:dyDescent="0.25">
      <c r="B27" s="3" t="s">
        <v>2</v>
      </c>
      <c r="C27" s="3">
        <v>3323</v>
      </c>
      <c r="G27" s="17" t="s">
        <v>73</v>
      </c>
      <c r="H27" s="18">
        <v>8153943024</v>
      </c>
      <c r="I27" s="19">
        <v>5.9861302257633413E-2</v>
      </c>
    </row>
    <row r="28" spans="2:9" x14ac:dyDescent="0.25">
      <c r="B28" s="3" t="s">
        <v>4</v>
      </c>
      <c r="C28" s="3">
        <v>4902</v>
      </c>
      <c r="G28" s="17" t="s">
        <v>74</v>
      </c>
      <c r="H28" s="18">
        <v>27263931736</v>
      </c>
      <c r="I28" s="19">
        <v>0.20015524434944593</v>
      </c>
    </row>
    <row r="29" spans="2:9" x14ac:dyDescent="0.25">
      <c r="B29" s="3" t="s">
        <v>24</v>
      </c>
      <c r="C29" s="3">
        <v>3421</v>
      </c>
      <c r="G29" s="17" t="s">
        <v>77</v>
      </c>
      <c r="H29" s="18">
        <v>9475062257</v>
      </c>
      <c r="I29" s="19">
        <v>6.9560158074041895E-2</v>
      </c>
    </row>
    <row r="30" spans="2:9" x14ac:dyDescent="0.25">
      <c r="B30" s="3" t="s">
        <v>24</v>
      </c>
      <c r="C30" s="3">
        <v>4757</v>
      </c>
      <c r="G30" s="17" t="s">
        <v>6</v>
      </c>
      <c r="H30" s="18">
        <v>136213926468</v>
      </c>
      <c r="I30" s="19">
        <v>1</v>
      </c>
    </row>
    <row r="31" spans="2:9" x14ac:dyDescent="0.25">
      <c r="B31" s="3"/>
      <c r="C31" s="3"/>
    </row>
    <row r="32" spans="2:9" x14ac:dyDescent="0.25">
      <c r="B32" s="3"/>
      <c r="C32" s="3"/>
    </row>
    <row r="33" spans="2:4" x14ac:dyDescent="0.25">
      <c r="B33" s="3"/>
      <c r="C33" s="3"/>
      <c r="D33" s="33" t="s">
        <v>6797</v>
      </c>
    </row>
    <row r="34" spans="2:4" x14ac:dyDescent="0.25">
      <c r="B34" s="7" t="s">
        <v>6</v>
      </c>
      <c r="C34" s="8">
        <f>SUM(C20:C33)</f>
        <v>44501</v>
      </c>
    </row>
    <row r="35" spans="2:4" x14ac:dyDescent="0.25">
      <c r="B35" s="11" t="s">
        <v>25</v>
      </c>
      <c r="C35" s="11" t="str">
        <f ca="1">_xlfn.FORMULATEXT(C34)</f>
        <v>=SUM(C20:C33)</v>
      </c>
    </row>
  </sheetData>
  <mergeCells count="3">
    <mergeCell ref="D21:E21"/>
    <mergeCell ref="B1:I1"/>
    <mergeCell ref="H12:I12"/>
  </mergeCells>
  <dataValidations count="1">
    <dataValidation type="list" allowBlank="1" showInputMessage="1" showErrorMessage="1" sqref="E19" xr:uid="{64FA70D8-6796-42DA-80B8-05413EF221AD}">
      <formula1>Marketing_Channel</formula1>
    </dataValidation>
  </dataValidations>
  <hyperlinks>
    <hyperlink ref="D33" r:id="rId2" xr:uid="{6CCDD66C-E511-4001-8840-AF02C203D811}"/>
  </hyperlinks>
  <pageMargins left="0.7" right="0.7" top="0.75" bottom="0.75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4476-08C6-45D0-9639-871BF964F91C}">
  <dimension ref="A1:G22"/>
  <sheetViews>
    <sheetView showGridLines="0" workbookViewId="0">
      <selection sqref="A1:E22"/>
    </sheetView>
  </sheetViews>
  <sheetFormatPr defaultRowHeight="15" x14ac:dyDescent="0.25"/>
  <cols>
    <col min="1" max="1" width="18.140625" bestFit="1" customWidth="1"/>
    <col min="2" max="2" width="10.28515625" customWidth="1"/>
    <col min="3" max="3" width="4.28515625" customWidth="1"/>
    <col min="4" max="4" width="19.85546875" customWidth="1"/>
    <col min="5" max="5" width="31.7109375" customWidth="1"/>
    <col min="6" max="6" width="5.5703125" customWidth="1"/>
    <col min="7" max="7" width="18.140625" hidden="1" customWidth="1"/>
    <col min="8" max="8" width="18.140625" bestFit="1" customWidth="1"/>
  </cols>
  <sheetData>
    <row r="1" spans="1:7" x14ac:dyDescent="0.25">
      <c r="A1" s="2" t="s">
        <v>0</v>
      </c>
      <c r="B1" s="2" t="s">
        <v>1</v>
      </c>
      <c r="D1" s="13" t="s">
        <v>26</v>
      </c>
      <c r="E1" s="3" t="s">
        <v>23</v>
      </c>
      <c r="G1" s="2" t="s">
        <v>0</v>
      </c>
    </row>
    <row r="2" spans="1:7" x14ac:dyDescent="0.25">
      <c r="A2" s="3" t="s">
        <v>2</v>
      </c>
      <c r="B2" s="4">
        <v>5000</v>
      </c>
      <c r="D2" s="14" t="s">
        <v>27</v>
      </c>
      <c r="E2" s="6">
        <f>SUMIF(A2:A20,E1,B2:B20)/$B$21</f>
        <v>9.4003241491085895E-2</v>
      </c>
      <c r="G2" s="3" t="s">
        <v>2</v>
      </c>
    </row>
    <row r="3" spans="1:7" x14ac:dyDescent="0.25">
      <c r="A3" s="3" t="s">
        <v>24</v>
      </c>
      <c r="B3" s="3">
        <v>2500</v>
      </c>
      <c r="G3" s="3" t="s">
        <v>24</v>
      </c>
    </row>
    <row r="4" spans="1:7" x14ac:dyDescent="0.25">
      <c r="A4" s="3" t="s">
        <v>4</v>
      </c>
      <c r="B4" s="3">
        <v>3200</v>
      </c>
      <c r="G4" s="3" t="s">
        <v>4</v>
      </c>
    </row>
    <row r="5" spans="1:7" x14ac:dyDescent="0.25">
      <c r="A5" s="3" t="s">
        <v>5</v>
      </c>
      <c r="B5" s="3">
        <v>5010</v>
      </c>
      <c r="G5" s="3" t="s">
        <v>5</v>
      </c>
    </row>
    <row r="6" spans="1:7" x14ac:dyDescent="0.25">
      <c r="A6" s="3" t="s">
        <v>23</v>
      </c>
      <c r="B6" s="3">
        <v>5800</v>
      </c>
      <c r="G6" s="3" t="s">
        <v>23</v>
      </c>
    </row>
    <row r="7" spans="1:7" x14ac:dyDescent="0.25">
      <c r="A7" s="3" t="s">
        <v>2</v>
      </c>
      <c r="B7" s="3">
        <v>4230</v>
      </c>
    </row>
    <row r="8" spans="1:7" x14ac:dyDescent="0.25">
      <c r="A8" s="3" t="s">
        <v>4</v>
      </c>
      <c r="B8" s="3">
        <v>2358</v>
      </c>
    </row>
    <row r="9" spans="1:7" x14ac:dyDescent="0.25">
      <c r="A9" s="3" t="s">
        <v>2</v>
      </c>
      <c r="B9" s="3">
        <v>3323</v>
      </c>
    </row>
    <row r="10" spans="1:7" x14ac:dyDescent="0.25">
      <c r="A10" s="3" t="s">
        <v>4</v>
      </c>
      <c r="B10" s="3">
        <v>4902</v>
      </c>
    </row>
    <row r="11" spans="1:7" x14ac:dyDescent="0.25">
      <c r="A11" s="3" t="s">
        <v>24</v>
      </c>
      <c r="B11" s="3">
        <v>3421</v>
      </c>
    </row>
    <row r="12" spans="1:7" x14ac:dyDescent="0.25">
      <c r="A12" s="3" t="s">
        <v>24</v>
      </c>
      <c r="B12" s="3">
        <v>4757</v>
      </c>
    </row>
    <row r="13" spans="1:7" x14ac:dyDescent="0.25">
      <c r="A13" s="3" t="s">
        <v>4</v>
      </c>
      <c r="B13" s="3">
        <v>3392</v>
      </c>
    </row>
    <row r="14" spans="1:7" x14ac:dyDescent="0.25">
      <c r="A14" s="3" t="s">
        <v>2</v>
      </c>
      <c r="B14" s="3">
        <v>2807</v>
      </c>
    </row>
    <row r="15" spans="1:7" x14ac:dyDescent="0.25">
      <c r="A15" s="3" t="s">
        <v>4</v>
      </c>
      <c r="B15" s="3">
        <v>4336</v>
      </c>
    </row>
    <row r="16" spans="1:7" x14ac:dyDescent="0.25">
      <c r="A16" s="3" t="s">
        <v>24</v>
      </c>
      <c r="B16" s="3">
        <v>3624</v>
      </c>
    </row>
    <row r="17" spans="1:2" x14ac:dyDescent="0.25">
      <c r="A17" s="3" t="s">
        <v>2</v>
      </c>
      <c r="B17" s="3">
        <v>3040</v>
      </c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7" t="s">
        <v>6</v>
      </c>
      <c r="B21" s="8">
        <f>SUM(B2:B20)</f>
        <v>61700</v>
      </c>
    </row>
    <row r="22" spans="1:2" x14ac:dyDescent="0.25">
      <c r="A22" s="11" t="s">
        <v>25</v>
      </c>
      <c r="B22" s="11" t="str">
        <f ca="1">_xlfn.FORMULATEXT(B21)</f>
        <v>=SUM(B2:B20)</v>
      </c>
    </row>
  </sheetData>
  <dataValidations count="1">
    <dataValidation type="list" allowBlank="1" showInputMessage="1" showErrorMessage="1" sqref="E1" xr:uid="{E22EECD3-C822-414F-82C8-543916A80204}">
      <formula1>Marketing_Channel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910C-42B3-4CC2-872E-3B715FA65898}">
  <dimension ref="A1:C7"/>
  <sheetViews>
    <sheetView showGridLines="0" workbookViewId="0">
      <selection sqref="A1:C6"/>
    </sheetView>
  </sheetViews>
  <sheetFormatPr defaultRowHeight="15" x14ac:dyDescent="0.25"/>
  <cols>
    <col min="1" max="1" width="20" customWidth="1"/>
    <col min="2" max="2" width="11.28515625" customWidth="1"/>
    <col min="3" max="3" width="17.7109375" customWidth="1"/>
  </cols>
  <sheetData>
    <row r="1" spans="1:3" x14ac:dyDescent="0.25">
      <c r="A1" t="s">
        <v>0</v>
      </c>
      <c r="B1" t="s">
        <v>1</v>
      </c>
      <c r="C1" t="s">
        <v>7</v>
      </c>
    </row>
    <row r="2" spans="1:3" x14ac:dyDescent="0.25">
      <c r="A2" s="3" t="s">
        <v>2</v>
      </c>
      <c r="B2" s="3">
        <v>15230</v>
      </c>
      <c r="C2" s="5">
        <f>Table3[[#This Row],[Sales]]/Table3[[#Totals],[Sales]]</f>
        <v>0.12444843928746527</v>
      </c>
    </row>
    <row r="3" spans="1:3" x14ac:dyDescent="0.25">
      <c r="A3" s="3" t="s">
        <v>3</v>
      </c>
      <c r="B3" s="3">
        <v>25050</v>
      </c>
      <c r="C3" s="5">
        <f>Table3[[#This Row],[Sales]]/Table3[[#Totals],[Sales]]</f>
        <v>0.20469030887399903</v>
      </c>
    </row>
    <row r="4" spans="1:3" x14ac:dyDescent="0.25">
      <c r="A4" s="3" t="s">
        <v>4</v>
      </c>
      <c r="B4" s="3">
        <v>32000</v>
      </c>
      <c r="C4" s="5">
        <f>Table3[[#This Row],[Sales]]/Table3[[#Totals],[Sales]]</f>
        <v>0.26148063409053768</v>
      </c>
    </row>
    <row r="5" spans="1:3" x14ac:dyDescent="0.25">
      <c r="A5" s="15" t="s">
        <v>5</v>
      </c>
      <c r="B5" s="15">
        <v>50100</v>
      </c>
      <c r="C5" s="5">
        <f>Table3[[#This Row],[Sales]]/Table3[[#Totals],[Sales]]</f>
        <v>0.40938061774799805</v>
      </c>
    </row>
    <row r="6" spans="1:3" x14ac:dyDescent="0.25">
      <c r="A6" s="15" t="s">
        <v>8</v>
      </c>
      <c r="B6" s="15">
        <f>SUBTOTAL(109,Table3[Sales])</f>
        <v>122380</v>
      </c>
      <c r="C6" s="16">
        <f>SUBTOTAL(109,Table3[% of Grand Total])</f>
        <v>1</v>
      </c>
    </row>
    <row r="7" spans="1:3" x14ac:dyDescent="0.25">
      <c r="C7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C119-1DF1-45CF-AB99-995721284B57}">
  <dimension ref="A1:G5001"/>
  <sheetViews>
    <sheetView showGridLines="0" zoomScale="80" zoomScaleNormal="80" workbookViewId="0">
      <selection activeCell="C12" sqref="C12"/>
    </sheetView>
  </sheetViews>
  <sheetFormatPr defaultRowHeight="15" x14ac:dyDescent="0.25"/>
  <cols>
    <col min="1" max="1" width="24.140625" customWidth="1"/>
    <col min="2" max="2" width="8.140625" bestFit="1" customWidth="1"/>
    <col min="3" max="3" width="13.140625" customWidth="1"/>
    <col min="4" max="4" width="7.28515625" bestFit="1" customWidth="1"/>
    <col min="5" max="5" width="23.28515625" bestFit="1" customWidth="1"/>
    <col min="6" max="6" width="19.5703125" customWidth="1"/>
    <col min="7" max="7" width="11" bestFit="1" customWidth="1"/>
  </cols>
  <sheetData>
    <row r="1" spans="1:7" x14ac:dyDescent="0.25">
      <c r="A1" s="10" t="s">
        <v>81</v>
      </c>
      <c r="B1" s="10" t="s">
        <v>82</v>
      </c>
      <c r="C1" s="10" t="s">
        <v>83</v>
      </c>
      <c r="D1" s="10" t="s">
        <v>84</v>
      </c>
      <c r="E1" s="10" t="s">
        <v>85</v>
      </c>
      <c r="F1" s="10" t="s">
        <v>86</v>
      </c>
      <c r="G1" s="10" t="s">
        <v>87</v>
      </c>
    </row>
    <row r="2" spans="1:7" x14ac:dyDescent="0.25">
      <c r="A2" t="s">
        <v>88</v>
      </c>
      <c r="B2">
        <v>227</v>
      </c>
      <c r="C2" t="s">
        <v>34</v>
      </c>
      <c r="D2" t="s">
        <v>89</v>
      </c>
      <c r="E2" t="s">
        <v>90</v>
      </c>
      <c r="F2" t="s">
        <v>91</v>
      </c>
      <c r="G2">
        <v>195640000</v>
      </c>
    </row>
    <row r="3" spans="1:7" x14ac:dyDescent="0.25">
      <c r="A3" t="s">
        <v>92</v>
      </c>
      <c r="B3">
        <v>191</v>
      </c>
      <c r="C3" t="s">
        <v>34</v>
      </c>
      <c r="D3" t="s">
        <v>89</v>
      </c>
      <c r="E3" t="s">
        <v>90</v>
      </c>
      <c r="F3" t="s">
        <v>91</v>
      </c>
      <c r="G3">
        <v>82640563</v>
      </c>
    </row>
    <row r="4" spans="1:7" x14ac:dyDescent="0.25">
      <c r="A4" t="s">
        <v>93</v>
      </c>
      <c r="B4">
        <v>145</v>
      </c>
      <c r="C4" t="s">
        <v>77</v>
      </c>
      <c r="D4" t="s">
        <v>94</v>
      </c>
      <c r="E4" t="s">
        <v>95</v>
      </c>
      <c r="F4" t="s">
        <v>96</v>
      </c>
      <c r="G4">
        <v>85076502</v>
      </c>
    </row>
    <row r="5" spans="1:7" x14ac:dyDescent="0.25">
      <c r="A5" t="s">
        <v>97</v>
      </c>
      <c r="B5">
        <v>62</v>
      </c>
      <c r="C5" t="s">
        <v>34</v>
      </c>
      <c r="D5" t="s">
        <v>89</v>
      </c>
      <c r="E5" t="s">
        <v>98</v>
      </c>
      <c r="F5" t="s">
        <v>99</v>
      </c>
      <c r="G5">
        <v>35293000</v>
      </c>
    </row>
    <row r="6" spans="1:7" x14ac:dyDescent="0.25">
      <c r="A6" t="s">
        <v>100</v>
      </c>
      <c r="B6">
        <v>92</v>
      </c>
      <c r="C6" t="s">
        <v>51</v>
      </c>
      <c r="D6" t="s">
        <v>101</v>
      </c>
      <c r="E6" t="s">
        <v>102</v>
      </c>
      <c r="F6" t="s">
        <v>103</v>
      </c>
      <c r="G6">
        <v>77652360</v>
      </c>
    </row>
    <row r="7" spans="1:7" x14ac:dyDescent="0.25">
      <c r="A7" t="s">
        <v>104</v>
      </c>
      <c r="B7">
        <v>50</v>
      </c>
      <c r="C7" t="s">
        <v>49</v>
      </c>
      <c r="D7" t="s">
        <v>105</v>
      </c>
      <c r="E7" t="s">
        <v>106</v>
      </c>
      <c r="F7" t="s">
        <v>107</v>
      </c>
      <c r="G7">
        <v>137977203</v>
      </c>
    </row>
    <row r="8" spans="1:7" x14ac:dyDescent="0.25">
      <c r="A8" t="s">
        <v>108</v>
      </c>
      <c r="B8">
        <v>129</v>
      </c>
      <c r="C8" t="s">
        <v>34</v>
      </c>
      <c r="D8" t="s">
        <v>89</v>
      </c>
      <c r="E8" t="s">
        <v>109</v>
      </c>
      <c r="F8" t="s">
        <v>110</v>
      </c>
      <c r="G8">
        <v>27308000</v>
      </c>
    </row>
    <row r="9" spans="1:7" x14ac:dyDescent="0.25">
      <c r="A9" t="s">
        <v>111</v>
      </c>
      <c r="B9">
        <v>130</v>
      </c>
      <c r="C9" t="s">
        <v>32</v>
      </c>
      <c r="D9" t="s">
        <v>112</v>
      </c>
      <c r="E9" t="s">
        <v>113</v>
      </c>
      <c r="F9" t="s">
        <v>114</v>
      </c>
      <c r="G9">
        <v>159897088</v>
      </c>
    </row>
    <row r="10" spans="1:7" x14ac:dyDescent="0.25">
      <c r="A10" t="s">
        <v>115</v>
      </c>
      <c r="B10">
        <v>264</v>
      </c>
      <c r="C10" t="s">
        <v>67</v>
      </c>
      <c r="D10" t="s">
        <v>116</v>
      </c>
      <c r="E10" t="s">
        <v>117</v>
      </c>
      <c r="F10" t="s">
        <v>118</v>
      </c>
      <c r="G10">
        <v>26263454</v>
      </c>
    </row>
    <row r="11" spans="1:7" x14ac:dyDescent="0.25">
      <c r="A11" t="s">
        <v>119</v>
      </c>
      <c r="B11">
        <v>11</v>
      </c>
      <c r="C11" t="s">
        <v>63</v>
      </c>
      <c r="D11" t="s">
        <v>120</v>
      </c>
      <c r="E11" t="s">
        <v>121</v>
      </c>
      <c r="F11" t="s">
        <v>122</v>
      </c>
      <c r="G11">
        <v>32851754</v>
      </c>
    </row>
    <row r="12" spans="1:7" x14ac:dyDescent="0.25">
      <c r="A12" t="s">
        <v>123</v>
      </c>
      <c r="B12">
        <v>113</v>
      </c>
      <c r="C12" t="s">
        <v>35</v>
      </c>
      <c r="D12" t="s">
        <v>124</v>
      </c>
      <c r="E12" t="s">
        <v>125</v>
      </c>
      <c r="F12" t="s">
        <v>126</v>
      </c>
      <c r="G12">
        <v>15782039</v>
      </c>
    </row>
    <row r="13" spans="1:7" x14ac:dyDescent="0.25">
      <c r="A13" t="s">
        <v>127</v>
      </c>
      <c r="B13">
        <v>135</v>
      </c>
      <c r="C13" t="s">
        <v>46</v>
      </c>
      <c r="D13" t="s">
        <v>128</v>
      </c>
      <c r="E13" t="s">
        <v>129</v>
      </c>
      <c r="F13" t="s">
        <v>130</v>
      </c>
      <c r="G13">
        <v>19243863</v>
      </c>
    </row>
    <row r="14" spans="1:7" x14ac:dyDescent="0.25">
      <c r="A14" t="s">
        <v>131</v>
      </c>
      <c r="B14">
        <v>153</v>
      </c>
      <c r="C14" t="s">
        <v>39</v>
      </c>
      <c r="D14" t="s">
        <v>132</v>
      </c>
      <c r="E14" t="s">
        <v>133</v>
      </c>
      <c r="F14" t="s">
        <v>134</v>
      </c>
      <c r="G14">
        <v>34583142</v>
      </c>
    </row>
    <row r="15" spans="1:7" x14ac:dyDescent="0.25">
      <c r="A15" t="s">
        <v>135</v>
      </c>
      <c r="B15">
        <v>313</v>
      </c>
      <c r="C15" t="s">
        <v>39</v>
      </c>
      <c r="D15" t="s">
        <v>132</v>
      </c>
      <c r="E15" t="s">
        <v>136</v>
      </c>
      <c r="F15" t="s">
        <v>137</v>
      </c>
      <c r="G15">
        <v>19802935</v>
      </c>
    </row>
    <row r="16" spans="1:7" x14ac:dyDescent="0.25">
      <c r="A16" t="s">
        <v>138</v>
      </c>
      <c r="B16">
        <v>159</v>
      </c>
      <c r="C16" t="s">
        <v>63</v>
      </c>
      <c r="D16" t="s">
        <v>120</v>
      </c>
      <c r="E16" t="s">
        <v>139</v>
      </c>
      <c r="F16" t="s">
        <v>140</v>
      </c>
      <c r="G16">
        <v>13887650</v>
      </c>
    </row>
    <row r="17" spans="1:7" x14ac:dyDescent="0.25">
      <c r="A17" t="s">
        <v>141</v>
      </c>
      <c r="B17">
        <v>34</v>
      </c>
      <c r="C17" t="s">
        <v>41</v>
      </c>
      <c r="D17" t="s">
        <v>142</v>
      </c>
      <c r="E17" t="s">
        <v>143</v>
      </c>
      <c r="F17" t="s">
        <v>144</v>
      </c>
      <c r="G17">
        <v>20445071</v>
      </c>
    </row>
    <row r="18" spans="1:7" x14ac:dyDescent="0.25">
      <c r="A18" t="s">
        <v>145</v>
      </c>
      <c r="B18">
        <v>436</v>
      </c>
      <c r="C18" t="s">
        <v>34</v>
      </c>
      <c r="D18" t="s">
        <v>89</v>
      </c>
      <c r="E18" t="s">
        <v>91</v>
      </c>
      <c r="F18" t="s">
        <v>91</v>
      </c>
      <c r="G18">
        <v>52086567</v>
      </c>
    </row>
    <row r="19" spans="1:7" x14ac:dyDescent="0.25">
      <c r="A19" t="s">
        <v>146</v>
      </c>
      <c r="B19">
        <v>42</v>
      </c>
      <c r="C19" t="s">
        <v>77</v>
      </c>
      <c r="D19" t="s">
        <v>94</v>
      </c>
      <c r="E19" t="s">
        <v>147</v>
      </c>
      <c r="F19" t="s">
        <v>96</v>
      </c>
      <c r="G19">
        <v>12315210</v>
      </c>
    </row>
    <row r="20" spans="1:7" x14ac:dyDescent="0.25">
      <c r="A20" t="s">
        <v>148</v>
      </c>
      <c r="B20">
        <v>27</v>
      </c>
      <c r="C20" t="s">
        <v>32</v>
      </c>
      <c r="D20" t="s">
        <v>112</v>
      </c>
      <c r="E20" t="s">
        <v>113</v>
      </c>
      <c r="F20" t="s">
        <v>114</v>
      </c>
      <c r="G20">
        <v>46400872</v>
      </c>
    </row>
    <row r="21" spans="1:7" x14ac:dyDescent="0.25">
      <c r="A21" t="s">
        <v>149</v>
      </c>
      <c r="B21">
        <v>44</v>
      </c>
      <c r="C21" t="s">
        <v>30</v>
      </c>
      <c r="D21" t="s">
        <v>150</v>
      </c>
      <c r="E21" t="s">
        <v>151</v>
      </c>
      <c r="F21" t="s">
        <v>152</v>
      </c>
      <c r="G21">
        <v>11819161</v>
      </c>
    </row>
    <row r="22" spans="1:7" x14ac:dyDescent="0.25">
      <c r="A22" t="s">
        <v>153</v>
      </c>
      <c r="B22">
        <v>12</v>
      </c>
      <c r="C22" t="s">
        <v>74</v>
      </c>
      <c r="D22" t="s">
        <v>154</v>
      </c>
      <c r="E22" t="s">
        <v>155</v>
      </c>
      <c r="F22" t="s">
        <v>155</v>
      </c>
      <c r="G22">
        <v>11260000</v>
      </c>
    </row>
    <row r="23" spans="1:7" x14ac:dyDescent="0.25">
      <c r="A23" t="s">
        <v>156</v>
      </c>
      <c r="B23">
        <v>790</v>
      </c>
      <c r="C23" t="s">
        <v>77</v>
      </c>
      <c r="D23" t="s">
        <v>94</v>
      </c>
      <c r="E23" t="s">
        <v>157</v>
      </c>
      <c r="F23" t="s">
        <v>158</v>
      </c>
      <c r="G23">
        <v>34382478</v>
      </c>
    </row>
    <row r="24" spans="1:7" x14ac:dyDescent="0.25">
      <c r="A24" t="s">
        <v>159</v>
      </c>
      <c r="B24">
        <v>17</v>
      </c>
      <c r="C24" t="s">
        <v>32</v>
      </c>
      <c r="D24" t="s">
        <v>112</v>
      </c>
      <c r="E24" t="s">
        <v>160</v>
      </c>
      <c r="F24" t="s">
        <v>114</v>
      </c>
      <c r="G24">
        <v>12479598</v>
      </c>
    </row>
    <row r="25" spans="1:7" x14ac:dyDescent="0.25">
      <c r="A25" t="s">
        <v>161</v>
      </c>
      <c r="B25">
        <v>102</v>
      </c>
      <c r="C25" t="s">
        <v>74</v>
      </c>
      <c r="D25" t="s">
        <v>154</v>
      </c>
      <c r="E25" t="s">
        <v>162</v>
      </c>
      <c r="F25" t="s">
        <v>162</v>
      </c>
      <c r="G25">
        <v>17095000</v>
      </c>
    </row>
    <row r="26" spans="1:7" x14ac:dyDescent="0.25">
      <c r="A26" t="s">
        <v>163</v>
      </c>
      <c r="B26">
        <v>102</v>
      </c>
      <c r="C26" t="s">
        <v>39</v>
      </c>
      <c r="D26" t="s">
        <v>132</v>
      </c>
      <c r="E26" t="s">
        <v>164</v>
      </c>
      <c r="F26" t="s">
        <v>164</v>
      </c>
      <c r="G26">
        <v>17037000</v>
      </c>
    </row>
    <row r="27" spans="1:7" x14ac:dyDescent="0.25">
      <c r="A27" t="s">
        <v>165</v>
      </c>
      <c r="B27">
        <v>90</v>
      </c>
      <c r="C27" t="s">
        <v>39</v>
      </c>
      <c r="D27" t="s">
        <v>132</v>
      </c>
      <c r="E27" t="s">
        <v>166</v>
      </c>
      <c r="F27" t="s">
        <v>166</v>
      </c>
      <c r="G27">
        <v>13443409</v>
      </c>
    </row>
    <row r="28" spans="1:7" x14ac:dyDescent="0.25">
      <c r="A28" t="s">
        <v>167</v>
      </c>
      <c r="B28">
        <v>27</v>
      </c>
      <c r="C28" t="s">
        <v>68</v>
      </c>
      <c r="D28" t="s">
        <v>168</v>
      </c>
      <c r="E28" t="s">
        <v>169</v>
      </c>
      <c r="F28" t="s">
        <v>162</v>
      </c>
      <c r="G28">
        <v>9007000</v>
      </c>
    </row>
    <row r="29" spans="1:7" x14ac:dyDescent="0.25">
      <c r="A29" t="s">
        <v>170</v>
      </c>
      <c r="B29">
        <v>10</v>
      </c>
      <c r="C29" t="s">
        <v>34</v>
      </c>
      <c r="D29" t="s">
        <v>89</v>
      </c>
      <c r="E29" t="s">
        <v>171</v>
      </c>
      <c r="F29" t="s">
        <v>91</v>
      </c>
      <c r="G29">
        <v>11874148</v>
      </c>
    </row>
    <row r="30" spans="1:7" x14ac:dyDescent="0.25">
      <c r="A30" t="s">
        <v>172</v>
      </c>
      <c r="B30">
        <v>8</v>
      </c>
      <c r="C30" t="s">
        <v>32</v>
      </c>
      <c r="D30" t="s">
        <v>112</v>
      </c>
      <c r="E30" t="s">
        <v>113</v>
      </c>
      <c r="F30" t="s">
        <v>114</v>
      </c>
      <c r="G30">
        <v>13876488</v>
      </c>
    </row>
    <row r="31" spans="1:7" x14ac:dyDescent="0.25">
      <c r="A31" t="s">
        <v>173</v>
      </c>
      <c r="B31">
        <v>200</v>
      </c>
      <c r="C31" t="s">
        <v>44</v>
      </c>
      <c r="D31" t="s">
        <v>174</v>
      </c>
      <c r="E31" t="s">
        <v>175</v>
      </c>
      <c r="F31" t="s">
        <v>176</v>
      </c>
      <c r="G31">
        <v>95810719</v>
      </c>
    </row>
    <row r="32" spans="1:7" x14ac:dyDescent="0.25">
      <c r="A32" t="s">
        <v>177</v>
      </c>
      <c r="B32">
        <v>33</v>
      </c>
      <c r="C32" t="s">
        <v>55</v>
      </c>
      <c r="D32" t="s">
        <v>178</v>
      </c>
      <c r="E32" t="s">
        <v>179</v>
      </c>
      <c r="F32" t="s">
        <v>180</v>
      </c>
      <c r="G32">
        <v>13326503</v>
      </c>
    </row>
    <row r="33" spans="1:7" x14ac:dyDescent="0.25">
      <c r="A33" t="s">
        <v>181</v>
      </c>
      <c r="B33">
        <v>176</v>
      </c>
      <c r="C33" t="s">
        <v>60</v>
      </c>
      <c r="D33" t="s">
        <v>182</v>
      </c>
      <c r="E33" t="s">
        <v>183</v>
      </c>
      <c r="F33" t="s">
        <v>184</v>
      </c>
      <c r="G33">
        <v>8963909</v>
      </c>
    </row>
    <row r="34" spans="1:7" x14ac:dyDescent="0.25">
      <c r="A34" t="s">
        <v>185</v>
      </c>
      <c r="B34">
        <v>24</v>
      </c>
      <c r="C34" t="s">
        <v>34</v>
      </c>
      <c r="D34" t="s">
        <v>89</v>
      </c>
      <c r="E34" t="s">
        <v>110</v>
      </c>
      <c r="F34" t="s">
        <v>110</v>
      </c>
      <c r="G34">
        <v>7585000</v>
      </c>
    </row>
    <row r="35" spans="1:7" x14ac:dyDescent="0.25">
      <c r="A35" t="s">
        <v>186</v>
      </c>
      <c r="B35">
        <v>140</v>
      </c>
      <c r="C35" t="s">
        <v>62</v>
      </c>
      <c r="D35" t="s">
        <v>187</v>
      </c>
      <c r="E35" t="s">
        <v>62</v>
      </c>
      <c r="F35" t="s">
        <v>184</v>
      </c>
      <c r="G35">
        <v>18045419</v>
      </c>
    </row>
    <row r="36" spans="1:7" x14ac:dyDescent="0.25">
      <c r="A36" t="s">
        <v>188</v>
      </c>
      <c r="B36">
        <v>55</v>
      </c>
      <c r="C36" t="s">
        <v>52</v>
      </c>
      <c r="D36" t="s">
        <v>189</v>
      </c>
      <c r="E36" t="s">
        <v>190</v>
      </c>
      <c r="F36" t="s">
        <v>191</v>
      </c>
      <c r="G36">
        <v>7013359</v>
      </c>
    </row>
    <row r="37" spans="1:7" x14ac:dyDescent="0.25">
      <c r="A37" t="s">
        <v>192</v>
      </c>
      <c r="B37">
        <v>61</v>
      </c>
      <c r="C37" t="s">
        <v>80</v>
      </c>
      <c r="D37" t="s">
        <v>193</v>
      </c>
      <c r="E37" t="s">
        <v>194</v>
      </c>
      <c r="F37" t="s">
        <v>195</v>
      </c>
      <c r="G37">
        <v>6821205</v>
      </c>
    </row>
    <row r="38" spans="1:7" x14ac:dyDescent="0.25">
      <c r="A38" t="s">
        <v>196</v>
      </c>
      <c r="B38">
        <v>53</v>
      </c>
      <c r="C38" t="s">
        <v>74</v>
      </c>
      <c r="D38" t="s">
        <v>154</v>
      </c>
      <c r="E38" t="s">
        <v>197</v>
      </c>
      <c r="F38" t="s">
        <v>162</v>
      </c>
      <c r="G38">
        <v>8853881</v>
      </c>
    </row>
    <row r="39" spans="1:7" x14ac:dyDescent="0.25">
      <c r="A39" t="s">
        <v>198</v>
      </c>
      <c r="B39">
        <v>25</v>
      </c>
      <c r="C39" t="s">
        <v>48</v>
      </c>
      <c r="D39" t="s">
        <v>199</v>
      </c>
      <c r="E39" t="s">
        <v>200</v>
      </c>
      <c r="F39" t="s">
        <v>201</v>
      </c>
      <c r="G39">
        <v>10545091</v>
      </c>
    </row>
    <row r="40" spans="1:7" x14ac:dyDescent="0.25">
      <c r="A40" t="s">
        <v>202</v>
      </c>
      <c r="B40">
        <v>1</v>
      </c>
      <c r="C40" t="s">
        <v>50</v>
      </c>
      <c r="D40" t="s">
        <v>203</v>
      </c>
      <c r="E40" t="s">
        <v>204</v>
      </c>
      <c r="F40" t="s">
        <v>96</v>
      </c>
      <c r="G40">
        <v>6772856</v>
      </c>
    </row>
    <row r="41" spans="1:7" x14ac:dyDescent="0.25">
      <c r="A41" t="s">
        <v>205</v>
      </c>
      <c r="B41">
        <v>4</v>
      </c>
      <c r="C41" t="s">
        <v>45</v>
      </c>
      <c r="D41" t="s">
        <v>206</v>
      </c>
      <c r="E41" t="s">
        <v>207</v>
      </c>
      <c r="F41" t="s">
        <v>208</v>
      </c>
      <c r="G41">
        <v>20894369</v>
      </c>
    </row>
    <row r="42" spans="1:7" x14ac:dyDescent="0.25">
      <c r="A42" t="s">
        <v>209</v>
      </c>
      <c r="B42">
        <v>24</v>
      </c>
      <c r="C42" t="s">
        <v>62</v>
      </c>
      <c r="D42" t="s">
        <v>187</v>
      </c>
      <c r="E42" t="s">
        <v>62</v>
      </c>
      <c r="F42" t="s">
        <v>184</v>
      </c>
      <c r="G42">
        <v>5963105</v>
      </c>
    </row>
    <row r="43" spans="1:7" x14ac:dyDescent="0.25">
      <c r="A43" t="s">
        <v>210</v>
      </c>
      <c r="B43">
        <v>96</v>
      </c>
      <c r="C43" t="s">
        <v>34</v>
      </c>
      <c r="D43" t="s">
        <v>89</v>
      </c>
      <c r="E43" t="s">
        <v>211</v>
      </c>
      <c r="F43" t="s">
        <v>110</v>
      </c>
      <c r="G43">
        <v>11396150</v>
      </c>
    </row>
    <row r="44" spans="1:7" x14ac:dyDescent="0.25">
      <c r="A44" t="s">
        <v>212</v>
      </c>
      <c r="B44">
        <v>48</v>
      </c>
      <c r="C44" t="s">
        <v>30</v>
      </c>
      <c r="D44" t="s">
        <v>150</v>
      </c>
      <c r="E44" t="s">
        <v>213</v>
      </c>
      <c r="F44" t="s">
        <v>214</v>
      </c>
      <c r="G44">
        <v>14104761</v>
      </c>
    </row>
    <row r="45" spans="1:7" x14ac:dyDescent="0.25">
      <c r="A45" t="s">
        <v>215</v>
      </c>
      <c r="B45">
        <v>147</v>
      </c>
      <c r="C45" t="s">
        <v>66</v>
      </c>
      <c r="D45" t="s">
        <v>216</v>
      </c>
      <c r="E45" t="s">
        <v>217</v>
      </c>
      <c r="F45" t="s">
        <v>218</v>
      </c>
      <c r="G45">
        <v>7686703</v>
      </c>
    </row>
    <row r="46" spans="1:7" x14ac:dyDescent="0.25">
      <c r="A46" t="s">
        <v>219</v>
      </c>
      <c r="B46">
        <v>20</v>
      </c>
      <c r="C46" t="s">
        <v>74</v>
      </c>
      <c r="D46" t="s">
        <v>154</v>
      </c>
      <c r="E46" t="s">
        <v>220</v>
      </c>
      <c r="F46" t="s">
        <v>221</v>
      </c>
      <c r="G46">
        <v>10247444</v>
      </c>
    </row>
    <row r="47" spans="1:7" x14ac:dyDescent="0.25">
      <c r="A47" t="s">
        <v>222</v>
      </c>
      <c r="B47">
        <v>379</v>
      </c>
      <c r="C47" t="s">
        <v>80</v>
      </c>
      <c r="D47" t="s">
        <v>193</v>
      </c>
      <c r="E47" t="s">
        <v>194</v>
      </c>
      <c r="F47" t="s">
        <v>195</v>
      </c>
      <c r="G47">
        <v>81410104</v>
      </c>
    </row>
    <row r="48" spans="1:7" x14ac:dyDescent="0.25">
      <c r="A48" t="s">
        <v>223</v>
      </c>
      <c r="B48">
        <v>40</v>
      </c>
      <c r="C48" t="s">
        <v>52</v>
      </c>
      <c r="D48" t="s">
        <v>189</v>
      </c>
      <c r="E48" t="s">
        <v>157</v>
      </c>
      <c r="F48" t="s">
        <v>191</v>
      </c>
      <c r="G48">
        <v>6178120</v>
      </c>
    </row>
    <row r="49" spans="1:7" x14ac:dyDescent="0.25">
      <c r="A49" t="s">
        <v>224</v>
      </c>
      <c r="B49">
        <v>17</v>
      </c>
      <c r="C49" t="s">
        <v>65</v>
      </c>
      <c r="D49" t="s">
        <v>225</v>
      </c>
      <c r="E49" t="s">
        <v>226</v>
      </c>
      <c r="F49" t="s">
        <v>227</v>
      </c>
      <c r="G49">
        <v>23809245</v>
      </c>
    </row>
    <row r="50" spans="1:7" x14ac:dyDescent="0.25">
      <c r="A50" t="s">
        <v>228</v>
      </c>
      <c r="B50">
        <v>30</v>
      </c>
      <c r="C50" t="s">
        <v>62</v>
      </c>
      <c r="D50" t="s">
        <v>187</v>
      </c>
      <c r="E50" t="s">
        <v>62</v>
      </c>
      <c r="F50" t="s">
        <v>184</v>
      </c>
      <c r="G50">
        <v>5637838</v>
      </c>
    </row>
    <row r="51" spans="1:7" x14ac:dyDescent="0.25">
      <c r="A51" t="s">
        <v>229</v>
      </c>
      <c r="B51">
        <v>35</v>
      </c>
      <c r="C51" t="s">
        <v>39</v>
      </c>
      <c r="D51" t="s">
        <v>132</v>
      </c>
      <c r="E51" t="s">
        <v>230</v>
      </c>
      <c r="F51" t="s">
        <v>166</v>
      </c>
      <c r="G51">
        <v>8269660</v>
      </c>
    </row>
    <row r="52" spans="1:7" x14ac:dyDescent="0.25">
      <c r="A52" t="s">
        <v>231</v>
      </c>
      <c r="B52">
        <v>32</v>
      </c>
      <c r="C52" t="s">
        <v>43</v>
      </c>
      <c r="D52" t="s">
        <v>232</v>
      </c>
      <c r="E52" t="s">
        <v>233</v>
      </c>
      <c r="F52" t="s">
        <v>233</v>
      </c>
      <c r="G52">
        <v>6577541</v>
      </c>
    </row>
    <row r="53" spans="1:7" x14ac:dyDescent="0.25">
      <c r="A53" t="s">
        <v>234</v>
      </c>
      <c r="B53">
        <v>50</v>
      </c>
      <c r="C53" t="s">
        <v>48</v>
      </c>
      <c r="D53" t="s">
        <v>199</v>
      </c>
      <c r="E53" t="s">
        <v>200</v>
      </c>
      <c r="F53" t="s">
        <v>201</v>
      </c>
      <c r="G53">
        <v>5792929</v>
      </c>
    </row>
    <row r="54" spans="1:7" x14ac:dyDescent="0.25">
      <c r="A54" t="s">
        <v>235</v>
      </c>
      <c r="B54">
        <v>1106</v>
      </c>
      <c r="C54" t="s">
        <v>70</v>
      </c>
      <c r="D54" t="s">
        <v>236</v>
      </c>
      <c r="E54" t="s">
        <v>237</v>
      </c>
      <c r="F54" t="s">
        <v>238</v>
      </c>
      <c r="G54">
        <v>230109687</v>
      </c>
    </row>
    <row r="55" spans="1:7" x14ac:dyDescent="0.25">
      <c r="A55" t="s">
        <v>239</v>
      </c>
      <c r="B55">
        <v>46</v>
      </c>
      <c r="C55" t="s">
        <v>62</v>
      </c>
      <c r="D55" t="s">
        <v>187</v>
      </c>
      <c r="E55" t="s">
        <v>62</v>
      </c>
      <c r="F55" t="s">
        <v>184</v>
      </c>
      <c r="G55">
        <v>6261593</v>
      </c>
    </row>
    <row r="56" spans="1:7" x14ac:dyDescent="0.25">
      <c r="A56" t="s">
        <v>240</v>
      </c>
      <c r="B56">
        <v>30</v>
      </c>
      <c r="C56" t="s">
        <v>43</v>
      </c>
      <c r="D56" t="s">
        <v>232</v>
      </c>
      <c r="E56" t="s">
        <v>241</v>
      </c>
      <c r="F56" t="s">
        <v>233</v>
      </c>
      <c r="G56">
        <v>5703235</v>
      </c>
    </row>
    <row r="57" spans="1:7" x14ac:dyDescent="0.25">
      <c r="A57" t="s">
        <v>242</v>
      </c>
      <c r="B57">
        <v>35</v>
      </c>
      <c r="C57" t="s">
        <v>34</v>
      </c>
      <c r="D57" t="s">
        <v>89</v>
      </c>
      <c r="E57" t="s">
        <v>243</v>
      </c>
      <c r="F57" t="s">
        <v>243</v>
      </c>
      <c r="G57">
        <v>5757194</v>
      </c>
    </row>
    <row r="58" spans="1:7" x14ac:dyDescent="0.25">
      <c r="A58" t="s">
        <v>244</v>
      </c>
      <c r="B58">
        <v>19</v>
      </c>
      <c r="C58" t="s">
        <v>32</v>
      </c>
      <c r="D58" t="s">
        <v>112</v>
      </c>
      <c r="E58" t="s">
        <v>113</v>
      </c>
      <c r="F58" t="s">
        <v>114</v>
      </c>
      <c r="G58">
        <v>5958067</v>
      </c>
    </row>
    <row r="59" spans="1:7" x14ac:dyDescent="0.25">
      <c r="A59" t="s">
        <v>245</v>
      </c>
      <c r="B59">
        <v>70</v>
      </c>
      <c r="C59" t="s">
        <v>34</v>
      </c>
      <c r="D59" t="s">
        <v>89</v>
      </c>
      <c r="E59" t="s">
        <v>110</v>
      </c>
      <c r="F59" t="s">
        <v>110</v>
      </c>
      <c r="G59">
        <v>6178728</v>
      </c>
    </row>
    <row r="60" spans="1:7" x14ac:dyDescent="0.25">
      <c r="A60" t="s">
        <v>246</v>
      </c>
      <c r="B60">
        <v>59</v>
      </c>
      <c r="C60" t="s">
        <v>34</v>
      </c>
      <c r="D60" t="s">
        <v>89</v>
      </c>
      <c r="E60" t="s">
        <v>91</v>
      </c>
      <c r="F60" t="s">
        <v>91</v>
      </c>
      <c r="G60">
        <v>15363997</v>
      </c>
    </row>
    <row r="61" spans="1:7" x14ac:dyDescent="0.25">
      <c r="A61" t="s">
        <v>247</v>
      </c>
      <c r="B61">
        <v>61</v>
      </c>
      <c r="C61" t="s">
        <v>34</v>
      </c>
      <c r="D61" t="s">
        <v>89</v>
      </c>
      <c r="E61" t="s">
        <v>243</v>
      </c>
      <c r="F61" t="s">
        <v>243</v>
      </c>
      <c r="G61">
        <v>6385268</v>
      </c>
    </row>
    <row r="62" spans="1:7" x14ac:dyDescent="0.25">
      <c r="A62" t="s">
        <v>248</v>
      </c>
      <c r="B62">
        <v>44</v>
      </c>
      <c r="C62" t="s">
        <v>74</v>
      </c>
      <c r="D62" t="s">
        <v>154</v>
      </c>
      <c r="E62" t="s">
        <v>249</v>
      </c>
      <c r="F62" t="s">
        <v>162</v>
      </c>
      <c r="G62">
        <v>5764577</v>
      </c>
    </row>
    <row r="63" spans="1:7" x14ac:dyDescent="0.25">
      <c r="A63" t="s">
        <v>250</v>
      </c>
      <c r="B63">
        <v>19</v>
      </c>
      <c r="C63" t="s">
        <v>60</v>
      </c>
      <c r="D63" t="s">
        <v>182</v>
      </c>
      <c r="E63" t="s">
        <v>251</v>
      </c>
      <c r="F63" t="s">
        <v>184</v>
      </c>
      <c r="G63">
        <v>6494832</v>
      </c>
    </row>
    <row r="64" spans="1:7" x14ac:dyDescent="0.25">
      <c r="A64" t="s">
        <v>252</v>
      </c>
      <c r="B64">
        <v>89</v>
      </c>
      <c r="C64" t="s">
        <v>74</v>
      </c>
      <c r="D64" t="s">
        <v>154</v>
      </c>
      <c r="E64" t="s">
        <v>253</v>
      </c>
      <c r="F64" t="s">
        <v>162</v>
      </c>
      <c r="G64">
        <v>9149555</v>
      </c>
    </row>
    <row r="65" spans="1:7" x14ac:dyDescent="0.25">
      <c r="A65" t="s">
        <v>254</v>
      </c>
      <c r="B65">
        <v>41</v>
      </c>
      <c r="C65" t="s">
        <v>68</v>
      </c>
      <c r="D65" t="s">
        <v>168</v>
      </c>
      <c r="E65" t="s">
        <v>255</v>
      </c>
      <c r="F65" t="s">
        <v>256</v>
      </c>
      <c r="G65">
        <v>166889598</v>
      </c>
    </row>
    <row r="66" spans="1:7" x14ac:dyDescent="0.25">
      <c r="A66" t="s">
        <v>257</v>
      </c>
      <c r="B66">
        <v>143</v>
      </c>
      <c r="C66" t="s">
        <v>62</v>
      </c>
      <c r="D66" t="s">
        <v>187</v>
      </c>
      <c r="E66" t="s">
        <v>258</v>
      </c>
      <c r="F66" t="s">
        <v>184</v>
      </c>
      <c r="G66">
        <v>107900476</v>
      </c>
    </row>
    <row r="67" spans="1:7" x14ac:dyDescent="0.25">
      <c r="A67" t="s">
        <v>259</v>
      </c>
      <c r="B67">
        <v>40</v>
      </c>
      <c r="C67" t="s">
        <v>34</v>
      </c>
      <c r="D67" t="s">
        <v>89</v>
      </c>
      <c r="E67" t="s">
        <v>260</v>
      </c>
      <c r="F67" t="s">
        <v>91</v>
      </c>
      <c r="G67">
        <v>30058088</v>
      </c>
    </row>
    <row r="68" spans="1:7" x14ac:dyDescent="0.25">
      <c r="A68" t="s">
        <v>261</v>
      </c>
      <c r="B68">
        <v>3</v>
      </c>
      <c r="C68" t="s">
        <v>30</v>
      </c>
      <c r="D68" t="s">
        <v>150</v>
      </c>
      <c r="E68" t="s">
        <v>213</v>
      </c>
      <c r="F68" t="s">
        <v>214</v>
      </c>
      <c r="G68">
        <v>23252268</v>
      </c>
    </row>
    <row r="69" spans="1:7" x14ac:dyDescent="0.25">
      <c r="A69" t="s">
        <v>262</v>
      </c>
      <c r="B69">
        <v>34</v>
      </c>
      <c r="C69" t="s">
        <v>38</v>
      </c>
      <c r="D69" t="s">
        <v>263</v>
      </c>
      <c r="E69" t="s">
        <v>78</v>
      </c>
      <c r="F69" t="s">
        <v>96</v>
      </c>
      <c r="G69">
        <v>18327000</v>
      </c>
    </row>
    <row r="70" spans="1:7" x14ac:dyDescent="0.25">
      <c r="A70" t="s">
        <v>264</v>
      </c>
      <c r="B70">
        <v>37</v>
      </c>
      <c r="C70" t="s">
        <v>51</v>
      </c>
      <c r="D70" t="s">
        <v>101</v>
      </c>
      <c r="E70" t="s">
        <v>265</v>
      </c>
      <c r="F70" t="s">
        <v>103</v>
      </c>
      <c r="G70">
        <v>5017670</v>
      </c>
    </row>
    <row r="71" spans="1:7" x14ac:dyDescent="0.25">
      <c r="A71" t="s">
        <v>266</v>
      </c>
      <c r="B71">
        <v>40</v>
      </c>
      <c r="C71" t="s">
        <v>51</v>
      </c>
      <c r="D71" t="s">
        <v>101</v>
      </c>
      <c r="E71" t="s">
        <v>267</v>
      </c>
      <c r="F71" t="s">
        <v>103</v>
      </c>
      <c r="G71">
        <v>45929345</v>
      </c>
    </row>
    <row r="72" spans="1:7" x14ac:dyDescent="0.25">
      <c r="A72" t="s">
        <v>268</v>
      </c>
      <c r="B72">
        <v>28</v>
      </c>
      <c r="C72" t="s">
        <v>39</v>
      </c>
      <c r="D72" t="s">
        <v>132</v>
      </c>
      <c r="E72" t="s">
        <v>269</v>
      </c>
      <c r="F72" t="s">
        <v>166</v>
      </c>
      <c r="G72">
        <v>6000834</v>
      </c>
    </row>
    <row r="73" spans="1:7" x14ac:dyDescent="0.25">
      <c r="A73" t="s">
        <v>270</v>
      </c>
      <c r="B73">
        <v>40</v>
      </c>
      <c r="C73" t="s">
        <v>34</v>
      </c>
      <c r="D73" t="s">
        <v>89</v>
      </c>
      <c r="E73" t="s">
        <v>271</v>
      </c>
      <c r="F73" t="s">
        <v>272</v>
      </c>
      <c r="G73">
        <v>16940863</v>
      </c>
    </row>
    <row r="74" spans="1:7" x14ac:dyDescent="0.25">
      <c r="A74" t="s">
        <v>273</v>
      </c>
      <c r="B74">
        <v>175</v>
      </c>
      <c r="C74" t="s">
        <v>74</v>
      </c>
      <c r="D74" t="s">
        <v>154</v>
      </c>
      <c r="E74" t="s">
        <v>155</v>
      </c>
      <c r="F74" t="s">
        <v>155</v>
      </c>
      <c r="G74">
        <v>9157664</v>
      </c>
    </row>
    <row r="75" spans="1:7" x14ac:dyDescent="0.25">
      <c r="A75" t="s">
        <v>274</v>
      </c>
      <c r="B75">
        <v>4</v>
      </c>
      <c r="C75" t="s">
        <v>70</v>
      </c>
      <c r="D75" t="s">
        <v>236</v>
      </c>
      <c r="E75" t="s">
        <v>275</v>
      </c>
      <c r="F75" t="s">
        <v>238</v>
      </c>
      <c r="G75">
        <v>23499000</v>
      </c>
    </row>
    <row r="76" spans="1:7" x14ac:dyDescent="0.25">
      <c r="A76" t="s">
        <v>276</v>
      </c>
      <c r="B76">
        <v>64</v>
      </c>
      <c r="C76" t="s">
        <v>32</v>
      </c>
      <c r="D76" t="s">
        <v>112</v>
      </c>
      <c r="E76" t="s">
        <v>113</v>
      </c>
      <c r="F76" t="s">
        <v>114</v>
      </c>
      <c r="G76">
        <v>8815804</v>
      </c>
    </row>
    <row r="77" spans="1:7" x14ac:dyDescent="0.25">
      <c r="A77" t="s">
        <v>277</v>
      </c>
      <c r="B77">
        <v>126</v>
      </c>
      <c r="C77" t="s">
        <v>62</v>
      </c>
      <c r="D77" t="s">
        <v>187</v>
      </c>
      <c r="E77" t="s">
        <v>258</v>
      </c>
      <c r="F77" t="s">
        <v>184</v>
      </c>
      <c r="G77">
        <v>54355000</v>
      </c>
    </row>
    <row r="78" spans="1:7" x14ac:dyDescent="0.25">
      <c r="A78" t="s">
        <v>278</v>
      </c>
      <c r="B78">
        <v>23</v>
      </c>
      <c r="C78" t="s">
        <v>51</v>
      </c>
      <c r="D78" t="s">
        <v>101</v>
      </c>
      <c r="E78" t="s">
        <v>279</v>
      </c>
      <c r="F78" t="s">
        <v>103</v>
      </c>
      <c r="G78">
        <v>12477972</v>
      </c>
    </row>
    <row r="79" spans="1:7" x14ac:dyDescent="0.25">
      <c r="A79" t="s">
        <v>280</v>
      </c>
      <c r="B79">
        <v>16</v>
      </c>
      <c r="C79" t="s">
        <v>74</v>
      </c>
      <c r="D79" t="s">
        <v>154</v>
      </c>
      <c r="E79" t="s">
        <v>281</v>
      </c>
      <c r="F79" t="s">
        <v>162</v>
      </c>
      <c r="G79">
        <v>4897229</v>
      </c>
    </row>
    <row r="80" spans="1:7" x14ac:dyDescent="0.25">
      <c r="A80" t="s">
        <v>282</v>
      </c>
      <c r="B80">
        <v>53</v>
      </c>
      <c r="C80" t="s">
        <v>34</v>
      </c>
      <c r="D80" t="s">
        <v>89</v>
      </c>
      <c r="E80" t="s">
        <v>283</v>
      </c>
      <c r="F80" t="s">
        <v>91</v>
      </c>
      <c r="G80">
        <v>6058237</v>
      </c>
    </row>
    <row r="81" spans="1:7" x14ac:dyDescent="0.25">
      <c r="A81" t="s">
        <v>284</v>
      </c>
      <c r="B81">
        <v>32</v>
      </c>
      <c r="C81" t="s">
        <v>39</v>
      </c>
      <c r="D81" t="s">
        <v>132</v>
      </c>
      <c r="E81" t="s">
        <v>285</v>
      </c>
      <c r="F81" t="s">
        <v>166</v>
      </c>
      <c r="G81">
        <v>8003961</v>
      </c>
    </row>
    <row r="82" spans="1:7" x14ac:dyDescent="0.25">
      <c r="A82" t="s">
        <v>286</v>
      </c>
      <c r="B82">
        <v>28</v>
      </c>
      <c r="C82" t="s">
        <v>38</v>
      </c>
      <c r="D82" t="s">
        <v>263</v>
      </c>
      <c r="E82" t="s">
        <v>78</v>
      </c>
      <c r="F82" t="s">
        <v>96</v>
      </c>
      <c r="G82">
        <v>15010399</v>
      </c>
    </row>
    <row r="83" spans="1:7" x14ac:dyDescent="0.25">
      <c r="A83" t="s">
        <v>287</v>
      </c>
      <c r="B83">
        <v>131</v>
      </c>
      <c r="C83" t="s">
        <v>74</v>
      </c>
      <c r="D83" t="s">
        <v>154</v>
      </c>
      <c r="E83" t="s">
        <v>155</v>
      </c>
      <c r="F83" t="s">
        <v>155</v>
      </c>
      <c r="G83">
        <v>22119065</v>
      </c>
    </row>
    <row r="84" spans="1:7" x14ac:dyDescent="0.25">
      <c r="A84" t="s">
        <v>288</v>
      </c>
      <c r="B84">
        <v>39</v>
      </c>
      <c r="C84" t="s">
        <v>34</v>
      </c>
      <c r="D84" t="s">
        <v>89</v>
      </c>
      <c r="E84" t="s">
        <v>289</v>
      </c>
      <c r="F84" t="s">
        <v>110</v>
      </c>
      <c r="G84">
        <v>7315850</v>
      </c>
    </row>
    <row r="85" spans="1:7" x14ac:dyDescent="0.25">
      <c r="A85" t="s">
        <v>290</v>
      </c>
      <c r="B85">
        <v>13</v>
      </c>
      <c r="C85" t="s">
        <v>62</v>
      </c>
      <c r="D85" t="s">
        <v>187</v>
      </c>
      <c r="E85" t="s">
        <v>291</v>
      </c>
      <c r="F85" t="s">
        <v>184</v>
      </c>
      <c r="G85">
        <v>4139786</v>
      </c>
    </row>
    <row r="86" spans="1:7" x14ac:dyDescent="0.25">
      <c r="A86" t="s">
        <v>292</v>
      </c>
      <c r="B86">
        <v>49</v>
      </c>
      <c r="C86" t="s">
        <v>38</v>
      </c>
      <c r="D86" t="s">
        <v>263</v>
      </c>
      <c r="E86" t="s">
        <v>78</v>
      </c>
      <c r="F86" t="s">
        <v>96</v>
      </c>
      <c r="G86">
        <v>5693350</v>
      </c>
    </row>
    <row r="87" spans="1:7" x14ac:dyDescent="0.25">
      <c r="A87" t="s">
        <v>293</v>
      </c>
      <c r="B87">
        <v>1250</v>
      </c>
      <c r="C87" t="s">
        <v>75</v>
      </c>
      <c r="D87" t="s">
        <v>294</v>
      </c>
      <c r="E87" t="s">
        <v>295</v>
      </c>
      <c r="F87" t="s">
        <v>295</v>
      </c>
      <c r="G87">
        <v>18286053</v>
      </c>
    </row>
    <row r="88" spans="1:7" x14ac:dyDescent="0.25">
      <c r="A88" t="s">
        <v>296</v>
      </c>
      <c r="B88">
        <v>2</v>
      </c>
      <c r="C88" t="s">
        <v>44</v>
      </c>
      <c r="D88" t="s">
        <v>174</v>
      </c>
      <c r="E88" t="s">
        <v>297</v>
      </c>
      <c r="F88" t="s">
        <v>298</v>
      </c>
      <c r="G88">
        <v>7707138</v>
      </c>
    </row>
    <row r="89" spans="1:7" x14ac:dyDescent="0.25">
      <c r="A89" t="s">
        <v>299</v>
      </c>
      <c r="B89">
        <v>150</v>
      </c>
      <c r="C89" t="s">
        <v>78</v>
      </c>
      <c r="D89" t="s">
        <v>300</v>
      </c>
      <c r="E89" t="s">
        <v>301</v>
      </c>
      <c r="F89" t="s">
        <v>301</v>
      </c>
      <c r="G89">
        <v>18904275</v>
      </c>
    </row>
    <row r="90" spans="1:7" x14ac:dyDescent="0.25">
      <c r="A90" t="s">
        <v>302</v>
      </c>
      <c r="B90">
        <v>28</v>
      </c>
      <c r="C90" t="s">
        <v>68</v>
      </c>
      <c r="D90" t="s">
        <v>168</v>
      </c>
      <c r="E90" t="s">
        <v>303</v>
      </c>
      <c r="F90" t="s">
        <v>256</v>
      </c>
      <c r="G90">
        <v>33167746</v>
      </c>
    </row>
    <row r="91" spans="1:7" x14ac:dyDescent="0.25">
      <c r="A91" t="s">
        <v>304</v>
      </c>
      <c r="B91">
        <v>14</v>
      </c>
      <c r="C91" t="s">
        <v>55</v>
      </c>
      <c r="D91" t="s">
        <v>178</v>
      </c>
      <c r="E91" t="s">
        <v>305</v>
      </c>
      <c r="F91" t="s">
        <v>306</v>
      </c>
      <c r="G91">
        <v>8471671</v>
      </c>
    </row>
    <row r="92" spans="1:7" x14ac:dyDescent="0.25">
      <c r="A92" t="s">
        <v>307</v>
      </c>
      <c r="B92">
        <v>45</v>
      </c>
      <c r="C92" t="s">
        <v>55</v>
      </c>
      <c r="D92" t="s">
        <v>178</v>
      </c>
      <c r="E92" t="s">
        <v>308</v>
      </c>
      <c r="F92" t="s">
        <v>309</v>
      </c>
      <c r="G92">
        <v>6469651</v>
      </c>
    </row>
    <row r="93" spans="1:7" x14ac:dyDescent="0.25">
      <c r="A93" t="s">
        <v>310</v>
      </c>
      <c r="B93">
        <v>764</v>
      </c>
      <c r="C93" t="s">
        <v>51</v>
      </c>
      <c r="D93" t="s">
        <v>101</v>
      </c>
      <c r="E93" t="s">
        <v>103</v>
      </c>
      <c r="F93" t="s">
        <v>103</v>
      </c>
      <c r="G93">
        <v>58009000</v>
      </c>
    </row>
    <row r="94" spans="1:7" x14ac:dyDescent="0.25">
      <c r="A94" t="s">
        <v>311</v>
      </c>
      <c r="B94">
        <v>26</v>
      </c>
      <c r="C94" t="s">
        <v>34</v>
      </c>
      <c r="D94" t="s">
        <v>89</v>
      </c>
      <c r="E94" t="s">
        <v>312</v>
      </c>
      <c r="F94" t="s">
        <v>91</v>
      </c>
      <c r="G94">
        <v>5061986</v>
      </c>
    </row>
    <row r="95" spans="1:7" x14ac:dyDescent="0.25">
      <c r="A95" t="s">
        <v>313</v>
      </c>
      <c r="B95">
        <v>6</v>
      </c>
      <c r="C95" t="s">
        <v>39</v>
      </c>
      <c r="D95" t="s">
        <v>132</v>
      </c>
      <c r="E95" t="s">
        <v>133</v>
      </c>
      <c r="F95" t="s">
        <v>134</v>
      </c>
      <c r="G95">
        <v>18068816</v>
      </c>
    </row>
    <row r="96" spans="1:7" x14ac:dyDescent="0.25">
      <c r="A96" t="s">
        <v>314</v>
      </c>
      <c r="B96">
        <v>90</v>
      </c>
      <c r="C96" t="s">
        <v>52</v>
      </c>
      <c r="D96" t="s">
        <v>189</v>
      </c>
      <c r="E96" t="s">
        <v>315</v>
      </c>
      <c r="F96" t="s">
        <v>191</v>
      </c>
      <c r="G96">
        <v>5637285</v>
      </c>
    </row>
    <row r="97" spans="1:7" x14ac:dyDescent="0.25">
      <c r="A97" t="s">
        <v>316</v>
      </c>
      <c r="B97">
        <v>192</v>
      </c>
      <c r="C97" t="s">
        <v>77</v>
      </c>
      <c r="D97" t="s">
        <v>94</v>
      </c>
      <c r="E97" t="s">
        <v>317</v>
      </c>
      <c r="F97" t="s">
        <v>96</v>
      </c>
      <c r="G97">
        <v>6580396</v>
      </c>
    </row>
    <row r="98" spans="1:7" x14ac:dyDescent="0.25">
      <c r="A98" t="s">
        <v>318</v>
      </c>
      <c r="B98">
        <v>10</v>
      </c>
      <c r="C98" t="s">
        <v>68</v>
      </c>
      <c r="D98" t="s">
        <v>168</v>
      </c>
      <c r="E98" t="s">
        <v>319</v>
      </c>
      <c r="F98" t="s">
        <v>256</v>
      </c>
      <c r="G98">
        <v>110914763</v>
      </c>
    </row>
    <row r="99" spans="1:7" x14ac:dyDescent="0.25">
      <c r="A99" t="s">
        <v>320</v>
      </c>
      <c r="B99">
        <v>115</v>
      </c>
      <c r="C99" t="s">
        <v>74</v>
      </c>
      <c r="D99" t="s">
        <v>154</v>
      </c>
      <c r="E99" t="s">
        <v>321</v>
      </c>
      <c r="F99" t="s">
        <v>162</v>
      </c>
      <c r="G99">
        <v>32895443</v>
      </c>
    </row>
    <row r="100" spans="1:7" x14ac:dyDescent="0.25">
      <c r="A100" t="s">
        <v>322</v>
      </c>
      <c r="B100">
        <v>108</v>
      </c>
      <c r="C100" t="s">
        <v>62</v>
      </c>
      <c r="D100" t="s">
        <v>187</v>
      </c>
      <c r="E100" t="s">
        <v>323</v>
      </c>
      <c r="F100" t="s">
        <v>184</v>
      </c>
      <c r="G100">
        <v>12860765</v>
      </c>
    </row>
    <row r="101" spans="1:7" x14ac:dyDescent="0.25">
      <c r="A101" t="s">
        <v>324</v>
      </c>
      <c r="B101">
        <v>72</v>
      </c>
      <c r="C101" t="s">
        <v>43</v>
      </c>
      <c r="D101" t="s">
        <v>232</v>
      </c>
      <c r="E101" t="s">
        <v>325</v>
      </c>
      <c r="F101" t="s">
        <v>233</v>
      </c>
      <c r="G101">
        <v>12899943</v>
      </c>
    </row>
    <row r="102" spans="1:7" x14ac:dyDescent="0.25">
      <c r="A102" t="s">
        <v>326</v>
      </c>
      <c r="B102">
        <v>7</v>
      </c>
      <c r="C102" t="s">
        <v>80</v>
      </c>
      <c r="D102" t="s">
        <v>193</v>
      </c>
      <c r="E102" t="s">
        <v>327</v>
      </c>
      <c r="F102" t="s">
        <v>328</v>
      </c>
      <c r="G102">
        <v>5284863</v>
      </c>
    </row>
    <row r="103" spans="1:7" x14ac:dyDescent="0.25">
      <c r="A103" t="s">
        <v>329</v>
      </c>
      <c r="B103">
        <v>12</v>
      </c>
      <c r="C103" t="s">
        <v>77</v>
      </c>
      <c r="D103" t="s">
        <v>94</v>
      </c>
      <c r="E103" t="s">
        <v>330</v>
      </c>
      <c r="F103" t="s">
        <v>331</v>
      </c>
      <c r="G103">
        <v>25433653</v>
      </c>
    </row>
    <row r="104" spans="1:7" x14ac:dyDescent="0.25">
      <c r="A104" t="s">
        <v>332</v>
      </c>
      <c r="B104">
        <v>90</v>
      </c>
      <c r="C104" t="s">
        <v>67</v>
      </c>
      <c r="D104" t="s">
        <v>116</v>
      </c>
      <c r="E104" t="s">
        <v>117</v>
      </c>
      <c r="F104" t="s">
        <v>118</v>
      </c>
      <c r="G104">
        <v>64460000</v>
      </c>
    </row>
    <row r="105" spans="1:7" x14ac:dyDescent="0.25">
      <c r="A105" t="s">
        <v>333</v>
      </c>
      <c r="B105">
        <v>380</v>
      </c>
      <c r="C105" t="s">
        <v>75</v>
      </c>
      <c r="D105" t="s">
        <v>294</v>
      </c>
      <c r="E105" t="s">
        <v>295</v>
      </c>
      <c r="F105" t="s">
        <v>295</v>
      </c>
      <c r="G105">
        <v>85596581</v>
      </c>
    </row>
    <row r="106" spans="1:7" x14ac:dyDescent="0.25">
      <c r="A106" t="s">
        <v>334</v>
      </c>
      <c r="B106">
        <v>100</v>
      </c>
      <c r="C106" t="s">
        <v>34</v>
      </c>
      <c r="D106" t="s">
        <v>89</v>
      </c>
      <c r="E106" t="s">
        <v>110</v>
      </c>
      <c r="F106" t="s">
        <v>110</v>
      </c>
      <c r="G106">
        <v>8149000</v>
      </c>
    </row>
    <row r="107" spans="1:7" x14ac:dyDescent="0.25">
      <c r="A107" t="s">
        <v>335</v>
      </c>
      <c r="B107">
        <v>80</v>
      </c>
      <c r="C107" t="s">
        <v>77</v>
      </c>
      <c r="D107" t="s">
        <v>94</v>
      </c>
      <c r="E107" t="s">
        <v>336</v>
      </c>
      <c r="F107" t="s">
        <v>337</v>
      </c>
      <c r="G107">
        <v>24073472</v>
      </c>
    </row>
    <row r="108" spans="1:7" x14ac:dyDescent="0.25">
      <c r="A108" t="s">
        <v>338</v>
      </c>
      <c r="B108">
        <v>65</v>
      </c>
      <c r="C108" t="s">
        <v>43</v>
      </c>
      <c r="D108" t="s">
        <v>232</v>
      </c>
      <c r="E108" t="s">
        <v>233</v>
      </c>
      <c r="F108" t="s">
        <v>233</v>
      </c>
      <c r="G108">
        <v>11844049</v>
      </c>
    </row>
    <row r="109" spans="1:7" x14ac:dyDescent="0.25">
      <c r="A109" t="s">
        <v>339</v>
      </c>
      <c r="B109">
        <v>146</v>
      </c>
      <c r="C109" t="s">
        <v>65</v>
      </c>
      <c r="D109" t="s">
        <v>225</v>
      </c>
      <c r="E109" t="s">
        <v>340</v>
      </c>
      <c r="F109" t="s">
        <v>341</v>
      </c>
      <c r="G109">
        <v>7268587</v>
      </c>
    </row>
    <row r="110" spans="1:7" x14ac:dyDescent="0.25">
      <c r="A110" t="s">
        <v>342</v>
      </c>
      <c r="B110">
        <v>37</v>
      </c>
      <c r="C110" t="s">
        <v>34</v>
      </c>
      <c r="D110" t="s">
        <v>89</v>
      </c>
      <c r="E110" t="s">
        <v>343</v>
      </c>
      <c r="F110" t="s">
        <v>344</v>
      </c>
      <c r="G110">
        <v>134567633</v>
      </c>
    </row>
    <row r="111" spans="1:7" x14ac:dyDescent="0.25">
      <c r="A111" t="s">
        <v>345</v>
      </c>
      <c r="B111">
        <v>200</v>
      </c>
      <c r="C111" t="s">
        <v>34</v>
      </c>
      <c r="D111" t="s">
        <v>89</v>
      </c>
      <c r="E111" t="s">
        <v>346</v>
      </c>
      <c r="F111" t="s">
        <v>99</v>
      </c>
      <c r="G111">
        <v>7686082</v>
      </c>
    </row>
    <row r="112" spans="1:7" x14ac:dyDescent="0.25">
      <c r="A112" t="s">
        <v>347</v>
      </c>
      <c r="B112">
        <v>87</v>
      </c>
      <c r="C112" t="s">
        <v>39</v>
      </c>
      <c r="D112" t="s">
        <v>132</v>
      </c>
      <c r="E112" t="s">
        <v>348</v>
      </c>
      <c r="F112" t="s">
        <v>166</v>
      </c>
      <c r="G112">
        <v>18661656</v>
      </c>
    </row>
    <row r="113" spans="1:7" x14ac:dyDescent="0.25">
      <c r="A113" t="s">
        <v>349</v>
      </c>
      <c r="B113">
        <v>12</v>
      </c>
      <c r="C113" t="s">
        <v>42</v>
      </c>
      <c r="D113" t="s">
        <v>350</v>
      </c>
      <c r="E113" t="s">
        <v>351</v>
      </c>
      <c r="F113" t="s">
        <v>352</v>
      </c>
      <c r="G113">
        <v>40765844</v>
      </c>
    </row>
    <row r="114" spans="1:7" x14ac:dyDescent="0.25">
      <c r="A114" t="s">
        <v>353</v>
      </c>
      <c r="B114">
        <v>15</v>
      </c>
      <c r="C114" t="s">
        <v>34</v>
      </c>
      <c r="D114" t="s">
        <v>89</v>
      </c>
      <c r="E114" t="s">
        <v>354</v>
      </c>
      <c r="F114" t="s">
        <v>91</v>
      </c>
      <c r="G114">
        <v>9809304</v>
      </c>
    </row>
    <row r="115" spans="1:7" x14ac:dyDescent="0.25">
      <c r="A115" t="s">
        <v>355</v>
      </c>
      <c r="B115">
        <v>73</v>
      </c>
      <c r="C115" t="s">
        <v>34</v>
      </c>
      <c r="D115" t="s">
        <v>89</v>
      </c>
      <c r="E115" t="s">
        <v>91</v>
      </c>
      <c r="F115" t="s">
        <v>91</v>
      </c>
      <c r="G115">
        <v>52783000</v>
      </c>
    </row>
    <row r="116" spans="1:7" x14ac:dyDescent="0.25">
      <c r="A116" t="s">
        <v>356</v>
      </c>
      <c r="B116">
        <v>87</v>
      </c>
      <c r="C116" t="s">
        <v>62</v>
      </c>
      <c r="D116" t="s">
        <v>187</v>
      </c>
      <c r="E116" t="s">
        <v>62</v>
      </c>
      <c r="F116" t="s">
        <v>184</v>
      </c>
      <c r="G116">
        <v>23442470</v>
      </c>
    </row>
    <row r="117" spans="1:7" x14ac:dyDescent="0.25">
      <c r="A117" t="s">
        <v>357</v>
      </c>
      <c r="B117">
        <v>18</v>
      </c>
      <c r="C117" t="s">
        <v>60</v>
      </c>
      <c r="D117" t="s">
        <v>182</v>
      </c>
      <c r="E117" t="s">
        <v>358</v>
      </c>
      <c r="F117" t="s">
        <v>359</v>
      </c>
      <c r="G117">
        <v>4002379</v>
      </c>
    </row>
    <row r="118" spans="1:7" x14ac:dyDescent="0.25">
      <c r="A118" t="s">
        <v>360</v>
      </c>
      <c r="B118">
        <v>458</v>
      </c>
      <c r="C118" t="s">
        <v>77</v>
      </c>
      <c r="D118" t="s">
        <v>94</v>
      </c>
      <c r="E118" t="s">
        <v>361</v>
      </c>
      <c r="F118" t="s">
        <v>96</v>
      </c>
      <c r="G118">
        <v>26493445</v>
      </c>
    </row>
    <row r="119" spans="1:7" x14ac:dyDescent="0.25">
      <c r="A119" t="s">
        <v>362</v>
      </c>
      <c r="B119">
        <v>14</v>
      </c>
      <c r="C119" t="s">
        <v>60</v>
      </c>
      <c r="D119" t="s">
        <v>182</v>
      </c>
      <c r="E119" t="s">
        <v>363</v>
      </c>
      <c r="G119">
        <v>318842114</v>
      </c>
    </row>
    <row r="120" spans="1:7" x14ac:dyDescent="0.25">
      <c r="A120" t="s">
        <v>364</v>
      </c>
      <c r="B120">
        <v>60</v>
      </c>
      <c r="C120" t="s">
        <v>51</v>
      </c>
      <c r="D120" t="s">
        <v>101</v>
      </c>
      <c r="E120" t="s">
        <v>267</v>
      </c>
      <c r="F120" t="s">
        <v>103</v>
      </c>
      <c r="G120">
        <v>38454825</v>
      </c>
    </row>
    <row r="121" spans="1:7" x14ac:dyDescent="0.25">
      <c r="A121" t="s">
        <v>365</v>
      </c>
      <c r="B121">
        <v>43</v>
      </c>
      <c r="C121" t="s">
        <v>63</v>
      </c>
      <c r="D121" t="s">
        <v>120</v>
      </c>
      <c r="E121" t="s">
        <v>366</v>
      </c>
      <c r="F121" t="s">
        <v>366</v>
      </c>
      <c r="G121">
        <v>4322910</v>
      </c>
    </row>
    <row r="122" spans="1:7" x14ac:dyDescent="0.25">
      <c r="A122" t="s">
        <v>367</v>
      </c>
      <c r="B122">
        <v>30</v>
      </c>
      <c r="C122" t="s">
        <v>62</v>
      </c>
      <c r="D122" t="s">
        <v>187</v>
      </c>
      <c r="E122" t="s">
        <v>62</v>
      </c>
      <c r="F122" t="s">
        <v>184</v>
      </c>
      <c r="G122">
        <v>12274000</v>
      </c>
    </row>
    <row r="123" spans="1:7" x14ac:dyDescent="0.25">
      <c r="A123" t="s">
        <v>368</v>
      </c>
      <c r="B123">
        <v>23</v>
      </c>
      <c r="C123" t="s">
        <v>34</v>
      </c>
      <c r="D123" t="s">
        <v>89</v>
      </c>
      <c r="E123" t="s">
        <v>369</v>
      </c>
      <c r="F123" t="s">
        <v>99</v>
      </c>
      <c r="G123">
        <v>22037828</v>
      </c>
    </row>
    <row r="124" spans="1:7" x14ac:dyDescent="0.25">
      <c r="A124" t="s">
        <v>370</v>
      </c>
      <c r="B124">
        <v>18</v>
      </c>
      <c r="C124" t="s">
        <v>50</v>
      </c>
      <c r="D124" t="s">
        <v>203</v>
      </c>
      <c r="E124" t="s">
        <v>371</v>
      </c>
      <c r="F124" t="s">
        <v>371</v>
      </c>
      <c r="G124">
        <v>35931650</v>
      </c>
    </row>
    <row r="125" spans="1:7" x14ac:dyDescent="0.25">
      <c r="A125" t="s">
        <v>372</v>
      </c>
      <c r="B125">
        <v>74</v>
      </c>
      <c r="C125" t="s">
        <v>75</v>
      </c>
      <c r="D125" t="s">
        <v>294</v>
      </c>
      <c r="E125" t="s">
        <v>295</v>
      </c>
      <c r="F125" t="s">
        <v>295</v>
      </c>
      <c r="G125">
        <v>89554237</v>
      </c>
    </row>
    <row r="126" spans="1:7" x14ac:dyDescent="0.25">
      <c r="A126" t="s">
        <v>373</v>
      </c>
      <c r="B126">
        <v>42</v>
      </c>
      <c r="C126" t="s">
        <v>39</v>
      </c>
      <c r="D126" t="s">
        <v>132</v>
      </c>
      <c r="E126" t="s">
        <v>166</v>
      </c>
      <c r="F126" t="s">
        <v>166</v>
      </c>
      <c r="G126">
        <v>3125000</v>
      </c>
    </row>
    <row r="127" spans="1:7" x14ac:dyDescent="0.25">
      <c r="A127" t="s">
        <v>374</v>
      </c>
      <c r="B127">
        <v>10</v>
      </c>
      <c r="C127" t="s">
        <v>39</v>
      </c>
      <c r="D127" t="s">
        <v>132</v>
      </c>
      <c r="E127" t="s">
        <v>375</v>
      </c>
      <c r="F127" t="s">
        <v>376</v>
      </c>
      <c r="G127">
        <v>3526101</v>
      </c>
    </row>
    <row r="128" spans="1:7" x14ac:dyDescent="0.25">
      <c r="A128" t="s">
        <v>377</v>
      </c>
      <c r="B128">
        <v>262</v>
      </c>
      <c r="C128" t="s">
        <v>39</v>
      </c>
      <c r="D128" t="s">
        <v>132</v>
      </c>
      <c r="E128" t="s">
        <v>166</v>
      </c>
      <c r="F128" t="s">
        <v>166</v>
      </c>
      <c r="G128">
        <v>10455000</v>
      </c>
    </row>
    <row r="129" spans="1:7" x14ac:dyDescent="0.25">
      <c r="A129" t="s">
        <v>378</v>
      </c>
      <c r="B129">
        <v>64</v>
      </c>
      <c r="C129" t="s">
        <v>62</v>
      </c>
      <c r="D129" t="s">
        <v>187</v>
      </c>
      <c r="E129" t="s">
        <v>62</v>
      </c>
      <c r="F129" t="s">
        <v>184</v>
      </c>
      <c r="G129">
        <v>6486000</v>
      </c>
    </row>
    <row r="130" spans="1:7" x14ac:dyDescent="0.25">
      <c r="A130" t="s">
        <v>379</v>
      </c>
      <c r="B130">
        <v>14</v>
      </c>
      <c r="C130" t="s">
        <v>34</v>
      </c>
      <c r="D130" t="s">
        <v>89</v>
      </c>
      <c r="E130" t="s">
        <v>380</v>
      </c>
      <c r="F130" t="s">
        <v>91</v>
      </c>
      <c r="G130">
        <v>11101120</v>
      </c>
    </row>
    <row r="131" spans="1:7" x14ac:dyDescent="0.25">
      <c r="A131" t="s">
        <v>381</v>
      </c>
      <c r="B131">
        <v>6</v>
      </c>
      <c r="C131" t="s">
        <v>62</v>
      </c>
      <c r="D131" t="s">
        <v>187</v>
      </c>
      <c r="E131" t="s">
        <v>382</v>
      </c>
      <c r="F131" t="s">
        <v>184</v>
      </c>
      <c r="G131">
        <v>5826876</v>
      </c>
    </row>
    <row r="132" spans="1:7" x14ac:dyDescent="0.25">
      <c r="A132" t="s">
        <v>383</v>
      </c>
      <c r="B132">
        <v>17</v>
      </c>
      <c r="C132" t="s">
        <v>74</v>
      </c>
      <c r="D132" t="s">
        <v>154</v>
      </c>
      <c r="E132" t="s">
        <v>155</v>
      </c>
      <c r="F132" t="s">
        <v>155</v>
      </c>
      <c r="G132">
        <v>22359716</v>
      </c>
    </row>
    <row r="133" spans="1:7" x14ac:dyDescent="0.25">
      <c r="A133" t="s">
        <v>384</v>
      </c>
      <c r="B133">
        <v>200</v>
      </c>
      <c r="C133" t="s">
        <v>34</v>
      </c>
      <c r="D133" t="s">
        <v>89</v>
      </c>
      <c r="E133" t="s">
        <v>385</v>
      </c>
      <c r="F133" t="s">
        <v>91</v>
      </c>
      <c r="G133">
        <v>20289054</v>
      </c>
    </row>
    <row r="134" spans="1:7" x14ac:dyDescent="0.25">
      <c r="A134" t="s">
        <v>386</v>
      </c>
      <c r="B134">
        <v>180</v>
      </c>
      <c r="C134" t="s">
        <v>52</v>
      </c>
      <c r="D134" t="s">
        <v>189</v>
      </c>
      <c r="E134" t="s">
        <v>315</v>
      </c>
      <c r="F134" t="s">
        <v>191</v>
      </c>
      <c r="G134">
        <v>5129970</v>
      </c>
    </row>
    <row r="135" spans="1:7" x14ac:dyDescent="0.25">
      <c r="A135" t="s">
        <v>387</v>
      </c>
      <c r="B135">
        <v>867</v>
      </c>
      <c r="C135" t="s">
        <v>39</v>
      </c>
      <c r="D135" t="s">
        <v>132</v>
      </c>
      <c r="E135" t="s">
        <v>388</v>
      </c>
      <c r="F135" t="s">
        <v>376</v>
      </c>
      <c r="G135">
        <v>55980536</v>
      </c>
    </row>
    <row r="136" spans="1:7" x14ac:dyDescent="0.25">
      <c r="A136" t="s">
        <v>389</v>
      </c>
      <c r="B136">
        <v>24</v>
      </c>
      <c r="C136" t="s">
        <v>60</v>
      </c>
      <c r="D136" t="s">
        <v>182</v>
      </c>
      <c r="E136" t="s">
        <v>390</v>
      </c>
      <c r="F136" t="s">
        <v>184</v>
      </c>
      <c r="G136">
        <v>72908666</v>
      </c>
    </row>
    <row r="137" spans="1:7" x14ac:dyDescent="0.25">
      <c r="A137" t="s">
        <v>391</v>
      </c>
      <c r="B137">
        <v>18</v>
      </c>
      <c r="C137" t="s">
        <v>44</v>
      </c>
      <c r="D137" t="s">
        <v>174</v>
      </c>
      <c r="E137" t="s">
        <v>392</v>
      </c>
      <c r="G137">
        <v>8094996</v>
      </c>
    </row>
    <row r="138" spans="1:7" x14ac:dyDescent="0.25">
      <c r="A138" t="s">
        <v>393</v>
      </c>
      <c r="B138">
        <v>25</v>
      </c>
      <c r="C138" t="s">
        <v>68</v>
      </c>
      <c r="D138" t="s">
        <v>168</v>
      </c>
      <c r="E138" t="s">
        <v>394</v>
      </c>
      <c r="F138" t="s">
        <v>395</v>
      </c>
      <c r="G138">
        <v>7502709</v>
      </c>
    </row>
    <row r="139" spans="1:7" x14ac:dyDescent="0.25">
      <c r="A139" t="s">
        <v>396</v>
      </c>
      <c r="B139">
        <v>160</v>
      </c>
      <c r="C139" t="s">
        <v>74</v>
      </c>
      <c r="D139" t="s">
        <v>154</v>
      </c>
      <c r="E139" t="s">
        <v>253</v>
      </c>
      <c r="F139" t="s">
        <v>162</v>
      </c>
      <c r="G139">
        <v>3225899</v>
      </c>
    </row>
    <row r="140" spans="1:7" x14ac:dyDescent="0.25">
      <c r="A140" t="s">
        <v>397</v>
      </c>
      <c r="B140">
        <v>232</v>
      </c>
      <c r="C140" t="s">
        <v>34</v>
      </c>
      <c r="D140" t="s">
        <v>89</v>
      </c>
      <c r="E140" t="s">
        <v>110</v>
      </c>
      <c r="F140" t="s">
        <v>110</v>
      </c>
      <c r="G140">
        <v>51720000</v>
      </c>
    </row>
    <row r="141" spans="1:7" x14ac:dyDescent="0.25">
      <c r="A141" t="s">
        <v>398</v>
      </c>
      <c r="B141">
        <v>20</v>
      </c>
      <c r="C141" t="s">
        <v>65</v>
      </c>
      <c r="D141" t="s">
        <v>225</v>
      </c>
      <c r="E141" t="s">
        <v>399</v>
      </c>
      <c r="F141" t="s">
        <v>341</v>
      </c>
      <c r="G141">
        <v>3843580</v>
      </c>
    </row>
    <row r="142" spans="1:7" x14ac:dyDescent="0.25">
      <c r="A142" t="s">
        <v>400</v>
      </c>
      <c r="B142">
        <v>81</v>
      </c>
      <c r="C142" t="s">
        <v>71</v>
      </c>
      <c r="D142" t="s">
        <v>401</v>
      </c>
      <c r="E142" t="s">
        <v>402</v>
      </c>
      <c r="F142" t="s">
        <v>403</v>
      </c>
      <c r="G142">
        <v>8725985</v>
      </c>
    </row>
    <row r="143" spans="1:7" x14ac:dyDescent="0.25">
      <c r="A143" t="s">
        <v>404</v>
      </c>
      <c r="B143">
        <v>96</v>
      </c>
      <c r="C143" t="s">
        <v>51</v>
      </c>
      <c r="D143" t="s">
        <v>101</v>
      </c>
      <c r="E143" t="s">
        <v>265</v>
      </c>
      <c r="F143" t="s">
        <v>103</v>
      </c>
      <c r="G143">
        <v>9784000</v>
      </c>
    </row>
    <row r="144" spans="1:7" x14ac:dyDescent="0.25">
      <c r="A144" t="s">
        <v>405</v>
      </c>
      <c r="B144">
        <v>53</v>
      </c>
      <c r="C144" t="s">
        <v>43</v>
      </c>
      <c r="D144" t="s">
        <v>232</v>
      </c>
      <c r="E144" t="s">
        <v>406</v>
      </c>
      <c r="F144" t="s">
        <v>233</v>
      </c>
      <c r="G144">
        <v>15085838</v>
      </c>
    </row>
    <row r="145" spans="1:7" x14ac:dyDescent="0.25">
      <c r="A145" t="s">
        <v>407</v>
      </c>
      <c r="B145">
        <v>53</v>
      </c>
      <c r="C145" t="s">
        <v>34</v>
      </c>
      <c r="D145" t="s">
        <v>89</v>
      </c>
      <c r="E145" t="s">
        <v>110</v>
      </c>
      <c r="F145" t="s">
        <v>110</v>
      </c>
      <c r="G145">
        <v>21040412</v>
      </c>
    </row>
    <row r="146" spans="1:7" x14ac:dyDescent="0.25">
      <c r="A146" t="s">
        <v>408</v>
      </c>
      <c r="B146">
        <v>160</v>
      </c>
      <c r="C146" t="s">
        <v>62</v>
      </c>
      <c r="D146" t="s">
        <v>187</v>
      </c>
      <c r="E146" t="s">
        <v>62</v>
      </c>
      <c r="F146" t="s">
        <v>184</v>
      </c>
      <c r="G146">
        <v>4399793</v>
      </c>
    </row>
    <row r="147" spans="1:7" x14ac:dyDescent="0.25">
      <c r="A147" t="s">
        <v>409</v>
      </c>
      <c r="B147">
        <v>35</v>
      </c>
      <c r="C147" t="s">
        <v>34</v>
      </c>
      <c r="D147" t="s">
        <v>89</v>
      </c>
      <c r="E147" t="s">
        <v>110</v>
      </c>
      <c r="F147" t="s">
        <v>110</v>
      </c>
      <c r="G147">
        <v>5906000</v>
      </c>
    </row>
    <row r="148" spans="1:7" x14ac:dyDescent="0.25">
      <c r="A148" t="s">
        <v>410</v>
      </c>
      <c r="B148">
        <v>140</v>
      </c>
      <c r="C148" t="s">
        <v>40</v>
      </c>
      <c r="D148" t="s">
        <v>411</v>
      </c>
      <c r="E148" t="s">
        <v>412</v>
      </c>
      <c r="F148" t="s">
        <v>412</v>
      </c>
      <c r="G148">
        <v>30167124</v>
      </c>
    </row>
    <row r="149" spans="1:7" x14ac:dyDescent="0.25">
      <c r="A149" t="s">
        <v>413</v>
      </c>
      <c r="B149">
        <v>14</v>
      </c>
      <c r="C149" t="s">
        <v>43</v>
      </c>
      <c r="D149" t="s">
        <v>232</v>
      </c>
      <c r="E149" t="s">
        <v>414</v>
      </c>
      <c r="F149" t="s">
        <v>233</v>
      </c>
      <c r="G149">
        <v>3115496</v>
      </c>
    </row>
    <row r="150" spans="1:7" x14ac:dyDescent="0.25">
      <c r="A150" t="s">
        <v>415</v>
      </c>
      <c r="B150">
        <v>98</v>
      </c>
      <c r="C150" t="s">
        <v>75</v>
      </c>
      <c r="D150" t="s">
        <v>294</v>
      </c>
      <c r="E150" t="s">
        <v>416</v>
      </c>
      <c r="F150" t="s">
        <v>417</v>
      </c>
      <c r="G150">
        <v>79837059</v>
      </c>
    </row>
    <row r="151" spans="1:7" x14ac:dyDescent="0.25">
      <c r="A151" t="s">
        <v>418</v>
      </c>
      <c r="B151">
        <v>120</v>
      </c>
      <c r="C151" t="s">
        <v>75</v>
      </c>
      <c r="D151" t="s">
        <v>294</v>
      </c>
      <c r="E151" t="s">
        <v>419</v>
      </c>
      <c r="F151" t="s">
        <v>295</v>
      </c>
      <c r="G151">
        <v>34249000</v>
      </c>
    </row>
    <row r="152" spans="1:7" x14ac:dyDescent="0.25">
      <c r="A152" t="s">
        <v>420</v>
      </c>
      <c r="B152">
        <v>89</v>
      </c>
      <c r="C152" t="s">
        <v>44</v>
      </c>
      <c r="D152" t="s">
        <v>174</v>
      </c>
      <c r="E152" t="s">
        <v>421</v>
      </c>
      <c r="F152" t="s">
        <v>176</v>
      </c>
      <c r="G152">
        <v>4531348</v>
      </c>
    </row>
    <row r="153" spans="1:7" x14ac:dyDescent="0.25">
      <c r="A153" t="s">
        <v>422</v>
      </c>
      <c r="B153">
        <v>2200</v>
      </c>
      <c r="C153" t="s">
        <v>34</v>
      </c>
      <c r="D153" t="s">
        <v>89</v>
      </c>
      <c r="E153" t="s">
        <v>91</v>
      </c>
      <c r="F153" t="s">
        <v>91</v>
      </c>
      <c r="G153">
        <v>88183962</v>
      </c>
    </row>
    <row r="154" spans="1:7" x14ac:dyDescent="0.25">
      <c r="A154" t="s">
        <v>423</v>
      </c>
      <c r="B154">
        <v>11</v>
      </c>
      <c r="C154" t="s">
        <v>46</v>
      </c>
      <c r="D154" t="s">
        <v>128</v>
      </c>
      <c r="E154" t="s">
        <v>424</v>
      </c>
      <c r="F154" t="s">
        <v>306</v>
      </c>
      <c r="G154">
        <v>6360103</v>
      </c>
    </row>
    <row r="155" spans="1:7" x14ac:dyDescent="0.25">
      <c r="A155" t="s">
        <v>425</v>
      </c>
      <c r="B155">
        <v>12</v>
      </c>
      <c r="C155" t="s">
        <v>77</v>
      </c>
      <c r="D155" t="s">
        <v>94</v>
      </c>
      <c r="E155" t="s">
        <v>426</v>
      </c>
      <c r="F155" t="s">
        <v>427</v>
      </c>
      <c r="G155">
        <v>7422000</v>
      </c>
    </row>
    <row r="156" spans="1:7" x14ac:dyDescent="0.25">
      <c r="A156" t="s">
        <v>428</v>
      </c>
      <c r="B156">
        <v>14</v>
      </c>
      <c r="C156" t="s">
        <v>39</v>
      </c>
      <c r="D156" t="s">
        <v>132</v>
      </c>
      <c r="E156" t="s">
        <v>429</v>
      </c>
      <c r="F156" t="s">
        <v>376</v>
      </c>
      <c r="G156">
        <v>4728621</v>
      </c>
    </row>
    <row r="157" spans="1:7" x14ac:dyDescent="0.25">
      <c r="A157" t="s">
        <v>430</v>
      </c>
      <c r="B157">
        <v>29</v>
      </c>
      <c r="C157" t="s">
        <v>47</v>
      </c>
      <c r="D157" t="s">
        <v>431</v>
      </c>
      <c r="E157" t="s">
        <v>432</v>
      </c>
      <c r="F157" t="s">
        <v>433</v>
      </c>
      <c r="G157">
        <v>15115027</v>
      </c>
    </row>
    <row r="158" spans="1:7" x14ac:dyDescent="0.25">
      <c r="A158" t="s">
        <v>434</v>
      </c>
      <c r="B158">
        <v>11</v>
      </c>
      <c r="C158" t="s">
        <v>34</v>
      </c>
      <c r="D158" t="s">
        <v>89</v>
      </c>
      <c r="E158" t="s">
        <v>435</v>
      </c>
      <c r="F158" t="s">
        <v>91</v>
      </c>
      <c r="G158">
        <v>2981762</v>
      </c>
    </row>
    <row r="159" spans="1:7" x14ac:dyDescent="0.25">
      <c r="A159" t="s">
        <v>436</v>
      </c>
      <c r="B159">
        <v>1</v>
      </c>
      <c r="C159" t="s">
        <v>38</v>
      </c>
      <c r="D159" t="s">
        <v>263</v>
      </c>
      <c r="E159" t="s">
        <v>78</v>
      </c>
      <c r="F159" t="s">
        <v>96</v>
      </c>
      <c r="G159">
        <v>4822398</v>
      </c>
    </row>
    <row r="160" spans="1:7" x14ac:dyDescent="0.25">
      <c r="A160" t="s">
        <v>437</v>
      </c>
      <c r="B160">
        <v>12</v>
      </c>
      <c r="C160" t="s">
        <v>60</v>
      </c>
      <c r="D160" t="s">
        <v>182</v>
      </c>
      <c r="E160" t="s">
        <v>438</v>
      </c>
      <c r="F160" t="s">
        <v>184</v>
      </c>
      <c r="G160">
        <v>3595000</v>
      </c>
    </row>
    <row r="161" spans="1:7" x14ac:dyDescent="0.25">
      <c r="A161" t="s">
        <v>439</v>
      </c>
      <c r="B161">
        <v>64</v>
      </c>
      <c r="C161" t="s">
        <v>60</v>
      </c>
      <c r="D161" t="s">
        <v>182</v>
      </c>
      <c r="E161" t="s">
        <v>440</v>
      </c>
      <c r="F161" t="s">
        <v>359</v>
      </c>
      <c r="G161">
        <v>17139891</v>
      </c>
    </row>
    <row r="162" spans="1:7" x14ac:dyDescent="0.25">
      <c r="A162" t="s">
        <v>441</v>
      </c>
      <c r="B162">
        <v>15</v>
      </c>
      <c r="C162" t="s">
        <v>59</v>
      </c>
      <c r="D162" t="s">
        <v>442</v>
      </c>
      <c r="E162" t="s">
        <v>443</v>
      </c>
      <c r="F162" t="s">
        <v>103</v>
      </c>
      <c r="G162">
        <v>72626345</v>
      </c>
    </row>
    <row r="163" spans="1:7" x14ac:dyDescent="0.25">
      <c r="A163" t="s">
        <v>444</v>
      </c>
      <c r="B163">
        <v>24</v>
      </c>
      <c r="C163" t="s">
        <v>65</v>
      </c>
      <c r="D163" t="s">
        <v>225</v>
      </c>
      <c r="E163" t="s">
        <v>445</v>
      </c>
      <c r="F163" t="s">
        <v>446</v>
      </c>
      <c r="G163">
        <v>46984261</v>
      </c>
    </row>
    <row r="164" spans="1:7" x14ac:dyDescent="0.25">
      <c r="A164" t="s">
        <v>447</v>
      </c>
      <c r="B164">
        <v>75</v>
      </c>
      <c r="C164" t="s">
        <v>77</v>
      </c>
      <c r="D164" t="s">
        <v>94</v>
      </c>
      <c r="E164" t="s">
        <v>448</v>
      </c>
      <c r="G164">
        <v>6821409</v>
      </c>
    </row>
    <row r="165" spans="1:7" x14ac:dyDescent="0.25">
      <c r="A165" t="s">
        <v>449</v>
      </c>
      <c r="B165">
        <v>8</v>
      </c>
      <c r="C165" t="s">
        <v>34</v>
      </c>
      <c r="D165" t="s">
        <v>89</v>
      </c>
      <c r="E165" t="s">
        <v>354</v>
      </c>
      <c r="F165" t="s">
        <v>91</v>
      </c>
      <c r="G165">
        <v>5426086</v>
      </c>
    </row>
    <row r="166" spans="1:7" x14ac:dyDescent="0.25">
      <c r="A166" t="s">
        <v>450</v>
      </c>
      <c r="B166">
        <v>6</v>
      </c>
      <c r="C166" t="s">
        <v>35</v>
      </c>
      <c r="D166" t="s">
        <v>124</v>
      </c>
      <c r="E166" t="s">
        <v>451</v>
      </c>
      <c r="F166" t="s">
        <v>452</v>
      </c>
      <c r="G166">
        <v>2877743</v>
      </c>
    </row>
    <row r="167" spans="1:7" x14ac:dyDescent="0.25">
      <c r="A167" t="s">
        <v>453</v>
      </c>
      <c r="B167">
        <v>6</v>
      </c>
      <c r="C167" t="s">
        <v>77</v>
      </c>
      <c r="D167" t="s">
        <v>94</v>
      </c>
      <c r="E167" t="s">
        <v>454</v>
      </c>
      <c r="F167" t="s">
        <v>158</v>
      </c>
      <c r="G167">
        <v>7660396</v>
      </c>
    </row>
    <row r="168" spans="1:7" x14ac:dyDescent="0.25">
      <c r="A168" t="s">
        <v>455</v>
      </c>
      <c r="B168">
        <v>9</v>
      </c>
      <c r="C168" t="s">
        <v>43</v>
      </c>
      <c r="D168" t="s">
        <v>232</v>
      </c>
      <c r="E168" t="s">
        <v>456</v>
      </c>
      <c r="F168" t="s">
        <v>233</v>
      </c>
      <c r="G168">
        <v>3475711</v>
      </c>
    </row>
    <row r="169" spans="1:7" x14ac:dyDescent="0.25">
      <c r="A169" t="s">
        <v>457</v>
      </c>
      <c r="B169">
        <v>31</v>
      </c>
      <c r="C169" t="s">
        <v>34</v>
      </c>
      <c r="D169" t="s">
        <v>89</v>
      </c>
      <c r="E169" t="s">
        <v>458</v>
      </c>
      <c r="F169" t="s">
        <v>243</v>
      </c>
      <c r="G169">
        <v>5250000</v>
      </c>
    </row>
    <row r="170" spans="1:7" x14ac:dyDescent="0.25">
      <c r="A170" t="s">
        <v>459</v>
      </c>
      <c r="B170">
        <v>45</v>
      </c>
      <c r="C170" t="s">
        <v>34</v>
      </c>
      <c r="D170" t="s">
        <v>89</v>
      </c>
      <c r="E170" t="s">
        <v>460</v>
      </c>
      <c r="F170" t="s">
        <v>91</v>
      </c>
      <c r="G170">
        <v>4590707</v>
      </c>
    </row>
    <row r="171" spans="1:7" x14ac:dyDescent="0.25">
      <c r="A171" t="s">
        <v>461</v>
      </c>
      <c r="B171">
        <v>27</v>
      </c>
      <c r="C171" t="s">
        <v>51</v>
      </c>
      <c r="D171" t="s">
        <v>101</v>
      </c>
      <c r="E171" t="s">
        <v>462</v>
      </c>
      <c r="F171" t="s">
        <v>103</v>
      </c>
      <c r="G171">
        <v>4696917</v>
      </c>
    </row>
    <row r="172" spans="1:7" x14ac:dyDescent="0.25">
      <c r="A172" t="s">
        <v>463</v>
      </c>
      <c r="B172">
        <v>10</v>
      </c>
      <c r="C172" t="s">
        <v>74</v>
      </c>
      <c r="D172" t="s">
        <v>154</v>
      </c>
      <c r="E172" t="s">
        <v>155</v>
      </c>
      <c r="F172" t="s">
        <v>155</v>
      </c>
      <c r="G172">
        <v>2825786</v>
      </c>
    </row>
    <row r="173" spans="1:7" x14ac:dyDescent="0.25">
      <c r="A173" t="s">
        <v>464</v>
      </c>
      <c r="B173">
        <v>107</v>
      </c>
      <c r="C173" t="s">
        <v>34</v>
      </c>
      <c r="D173" t="s">
        <v>89</v>
      </c>
      <c r="E173" t="s">
        <v>465</v>
      </c>
      <c r="F173" t="s">
        <v>99</v>
      </c>
      <c r="G173">
        <v>8277000</v>
      </c>
    </row>
    <row r="174" spans="1:7" x14ac:dyDescent="0.25">
      <c r="A174" t="s">
        <v>466</v>
      </c>
      <c r="B174">
        <v>123</v>
      </c>
      <c r="C174" t="s">
        <v>34</v>
      </c>
      <c r="D174" t="s">
        <v>89</v>
      </c>
      <c r="E174" t="s">
        <v>243</v>
      </c>
      <c r="F174" t="s">
        <v>243</v>
      </c>
      <c r="G174">
        <v>14426053</v>
      </c>
    </row>
    <row r="175" spans="1:7" x14ac:dyDescent="0.25">
      <c r="A175" t="s">
        <v>467</v>
      </c>
      <c r="B175">
        <v>325</v>
      </c>
      <c r="C175" t="s">
        <v>74</v>
      </c>
      <c r="D175" t="s">
        <v>154</v>
      </c>
      <c r="E175" t="s">
        <v>162</v>
      </c>
      <c r="F175" t="s">
        <v>162</v>
      </c>
      <c r="G175">
        <v>117230240</v>
      </c>
    </row>
    <row r="176" spans="1:7" x14ac:dyDescent="0.25">
      <c r="A176" t="s">
        <v>468</v>
      </c>
      <c r="B176">
        <v>270</v>
      </c>
      <c r="C176" t="s">
        <v>39</v>
      </c>
      <c r="D176" t="s">
        <v>132</v>
      </c>
      <c r="E176" t="s">
        <v>166</v>
      </c>
      <c r="F176" t="s">
        <v>166</v>
      </c>
      <c r="G176">
        <v>57568000</v>
      </c>
    </row>
    <row r="177" spans="1:7" x14ac:dyDescent="0.25">
      <c r="A177" t="s">
        <v>469</v>
      </c>
      <c r="B177">
        <v>90</v>
      </c>
      <c r="C177" t="s">
        <v>34</v>
      </c>
      <c r="D177" t="s">
        <v>89</v>
      </c>
      <c r="E177" t="s">
        <v>91</v>
      </c>
      <c r="F177" t="s">
        <v>91</v>
      </c>
      <c r="G177">
        <v>6662008</v>
      </c>
    </row>
    <row r="178" spans="1:7" x14ac:dyDescent="0.25">
      <c r="A178" t="s">
        <v>470</v>
      </c>
      <c r="B178">
        <v>47</v>
      </c>
      <c r="C178" t="s">
        <v>50</v>
      </c>
      <c r="D178" t="s">
        <v>203</v>
      </c>
      <c r="E178" t="s">
        <v>471</v>
      </c>
      <c r="F178" t="s">
        <v>96</v>
      </c>
      <c r="G178">
        <v>3058705</v>
      </c>
    </row>
    <row r="179" spans="1:7" x14ac:dyDescent="0.25">
      <c r="A179" t="s">
        <v>472</v>
      </c>
      <c r="B179">
        <v>35</v>
      </c>
      <c r="C179" t="s">
        <v>40</v>
      </c>
      <c r="D179" t="s">
        <v>411</v>
      </c>
      <c r="E179" t="s">
        <v>473</v>
      </c>
      <c r="F179" t="s">
        <v>412</v>
      </c>
      <c r="G179">
        <v>7789273</v>
      </c>
    </row>
    <row r="180" spans="1:7" x14ac:dyDescent="0.25">
      <c r="A180" t="s">
        <v>474</v>
      </c>
      <c r="B180">
        <v>16</v>
      </c>
      <c r="C180" t="s">
        <v>61</v>
      </c>
      <c r="D180" t="s">
        <v>475</v>
      </c>
      <c r="E180" t="s">
        <v>476</v>
      </c>
      <c r="F180" t="s">
        <v>477</v>
      </c>
      <c r="G180">
        <v>2488706</v>
      </c>
    </row>
    <row r="181" spans="1:7" x14ac:dyDescent="0.25">
      <c r="A181" t="s">
        <v>478</v>
      </c>
      <c r="B181">
        <v>19</v>
      </c>
      <c r="C181" t="s">
        <v>40</v>
      </c>
      <c r="D181" t="s">
        <v>411</v>
      </c>
      <c r="E181" t="s">
        <v>412</v>
      </c>
      <c r="F181" t="s">
        <v>412</v>
      </c>
      <c r="G181">
        <v>2768000</v>
      </c>
    </row>
    <row r="182" spans="1:7" x14ac:dyDescent="0.25">
      <c r="A182" t="s">
        <v>479</v>
      </c>
      <c r="B182">
        <v>20</v>
      </c>
      <c r="C182" t="s">
        <v>34</v>
      </c>
      <c r="D182" t="s">
        <v>89</v>
      </c>
      <c r="E182" t="s">
        <v>110</v>
      </c>
      <c r="F182" t="s">
        <v>110</v>
      </c>
      <c r="G182">
        <v>6310305</v>
      </c>
    </row>
    <row r="183" spans="1:7" x14ac:dyDescent="0.25">
      <c r="A183" t="s">
        <v>480</v>
      </c>
      <c r="B183">
        <v>10</v>
      </c>
      <c r="C183" t="s">
        <v>34</v>
      </c>
      <c r="D183" t="s">
        <v>89</v>
      </c>
      <c r="E183" t="s">
        <v>91</v>
      </c>
      <c r="F183" t="s">
        <v>91</v>
      </c>
      <c r="G183">
        <v>8561253</v>
      </c>
    </row>
    <row r="184" spans="1:7" x14ac:dyDescent="0.25">
      <c r="A184" t="s">
        <v>481</v>
      </c>
      <c r="B184">
        <v>247</v>
      </c>
      <c r="C184" t="s">
        <v>34</v>
      </c>
      <c r="D184" t="s">
        <v>89</v>
      </c>
      <c r="E184" t="s">
        <v>482</v>
      </c>
      <c r="F184" t="s">
        <v>110</v>
      </c>
      <c r="G184">
        <v>6435816</v>
      </c>
    </row>
    <row r="185" spans="1:7" x14ac:dyDescent="0.25">
      <c r="A185" t="s">
        <v>483</v>
      </c>
      <c r="B185">
        <v>19</v>
      </c>
      <c r="C185" t="s">
        <v>39</v>
      </c>
      <c r="D185" t="s">
        <v>132</v>
      </c>
      <c r="E185" t="s">
        <v>133</v>
      </c>
      <c r="F185" t="s">
        <v>134</v>
      </c>
      <c r="G185">
        <v>8270918</v>
      </c>
    </row>
    <row r="186" spans="1:7" x14ac:dyDescent="0.25">
      <c r="A186" t="s">
        <v>484</v>
      </c>
      <c r="B186">
        <v>68</v>
      </c>
      <c r="C186" t="s">
        <v>34</v>
      </c>
      <c r="D186" t="s">
        <v>89</v>
      </c>
      <c r="E186" t="s">
        <v>98</v>
      </c>
      <c r="F186" t="s">
        <v>99</v>
      </c>
      <c r="G186">
        <v>5532830</v>
      </c>
    </row>
    <row r="187" spans="1:7" x14ac:dyDescent="0.25">
      <c r="A187" t="s">
        <v>485</v>
      </c>
      <c r="B187">
        <v>35</v>
      </c>
      <c r="C187" t="s">
        <v>68</v>
      </c>
      <c r="D187" t="s">
        <v>168</v>
      </c>
      <c r="E187" t="s">
        <v>486</v>
      </c>
      <c r="F187" t="s">
        <v>256</v>
      </c>
      <c r="G187">
        <v>4306568</v>
      </c>
    </row>
    <row r="188" spans="1:7" x14ac:dyDescent="0.25">
      <c r="A188" t="s">
        <v>487</v>
      </c>
      <c r="B188">
        <v>15</v>
      </c>
      <c r="C188" t="s">
        <v>52</v>
      </c>
      <c r="D188" t="s">
        <v>189</v>
      </c>
      <c r="E188" t="s">
        <v>488</v>
      </c>
      <c r="F188" t="s">
        <v>191</v>
      </c>
      <c r="G188">
        <v>2775411</v>
      </c>
    </row>
    <row r="189" spans="1:7" x14ac:dyDescent="0.25">
      <c r="A189" t="s">
        <v>489</v>
      </c>
      <c r="B189">
        <v>18</v>
      </c>
      <c r="C189" t="s">
        <v>43</v>
      </c>
      <c r="D189" t="s">
        <v>232</v>
      </c>
      <c r="E189" t="s">
        <v>233</v>
      </c>
      <c r="G189">
        <v>2465605</v>
      </c>
    </row>
    <row r="190" spans="1:7" x14ac:dyDescent="0.25">
      <c r="A190" t="s">
        <v>490</v>
      </c>
      <c r="B190">
        <v>35</v>
      </c>
      <c r="C190" t="s">
        <v>34</v>
      </c>
      <c r="D190" t="s">
        <v>89</v>
      </c>
      <c r="E190" t="s">
        <v>491</v>
      </c>
      <c r="F190" t="s">
        <v>91</v>
      </c>
      <c r="G190">
        <v>5842010</v>
      </c>
    </row>
    <row r="191" spans="1:7" x14ac:dyDescent="0.25">
      <c r="A191" t="s">
        <v>492</v>
      </c>
      <c r="B191">
        <v>35</v>
      </c>
      <c r="C191" t="s">
        <v>68</v>
      </c>
      <c r="D191" t="s">
        <v>168</v>
      </c>
      <c r="E191" t="s">
        <v>394</v>
      </c>
      <c r="F191" t="s">
        <v>395</v>
      </c>
      <c r="G191">
        <v>11958616</v>
      </c>
    </row>
    <row r="192" spans="1:7" x14ac:dyDescent="0.25">
      <c r="A192" t="s">
        <v>493</v>
      </c>
      <c r="B192">
        <v>75</v>
      </c>
      <c r="C192" t="s">
        <v>34</v>
      </c>
      <c r="D192" t="s">
        <v>89</v>
      </c>
      <c r="E192" t="s">
        <v>289</v>
      </c>
      <c r="F192" t="s">
        <v>110</v>
      </c>
      <c r="G192">
        <v>26319118</v>
      </c>
    </row>
    <row r="193" spans="1:7" x14ac:dyDescent="0.25">
      <c r="A193" t="s">
        <v>494</v>
      </c>
      <c r="B193">
        <v>129</v>
      </c>
      <c r="C193" t="s">
        <v>52</v>
      </c>
      <c r="D193" t="s">
        <v>189</v>
      </c>
      <c r="E193" t="s">
        <v>495</v>
      </c>
      <c r="F193" t="s">
        <v>496</v>
      </c>
      <c r="G193">
        <v>7802802</v>
      </c>
    </row>
    <row r="194" spans="1:7" x14ac:dyDescent="0.25">
      <c r="A194" t="s">
        <v>497</v>
      </c>
      <c r="B194">
        <v>15</v>
      </c>
      <c r="C194" t="s">
        <v>80</v>
      </c>
      <c r="D194" t="s">
        <v>193</v>
      </c>
      <c r="E194" t="s">
        <v>498</v>
      </c>
      <c r="F194" t="s">
        <v>233</v>
      </c>
      <c r="G194">
        <v>5390952</v>
      </c>
    </row>
    <row r="195" spans="1:7" x14ac:dyDescent="0.25">
      <c r="A195" t="s">
        <v>499</v>
      </c>
      <c r="B195">
        <v>42</v>
      </c>
      <c r="C195" t="s">
        <v>35</v>
      </c>
      <c r="D195" t="s">
        <v>124</v>
      </c>
      <c r="E195" t="s">
        <v>125</v>
      </c>
      <c r="F195" t="s">
        <v>126</v>
      </c>
      <c r="G195">
        <v>9453000</v>
      </c>
    </row>
    <row r="196" spans="1:7" x14ac:dyDescent="0.25">
      <c r="A196" t="s">
        <v>500</v>
      </c>
      <c r="B196">
        <v>13</v>
      </c>
      <c r="C196" t="s">
        <v>74</v>
      </c>
      <c r="D196" t="s">
        <v>154</v>
      </c>
      <c r="E196" t="s">
        <v>501</v>
      </c>
      <c r="F196" t="s">
        <v>162</v>
      </c>
      <c r="G196">
        <v>2524000</v>
      </c>
    </row>
    <row r="197" spans="1:7" x14ac:dyDescent="0.25">
      <c r="A197" t="s">
        <v>502</v>
      </c>
      <c r="B197">
        <v>48</v>
      </c>
      <c r="C197" t="s">
        <v>77</v>
      </c>
      <c r="D197" t="s">
        <v>94</v>
      </c>
      <c r="E197" t="s">
        <v>503</v>
      </c>
      <c r="F197" t="s">
        <v>96</v>
      </c>
      <c r="G197">
        <v>2900488</v>
      </c>
    </row>
    <row r="198" spans="1:7" x14ac:dyDescent="0.25">
      <c r="A198" t="s">
        <v>504</v>
      </c>
      <c r="B198">
        <v>300</v>
      </c>
      <c r="C198" t="s">
        <v>39</v>
      </c>
      <c r="D198" t="s">
        <v>132</v>
      </c>
      <c r="E198" t="s">
        <v>388</v>
      </c>
      <c r="F198" t="s">
        <v>376</v>
      </c>
      <c r="G198">
        <v>26472870</v>
      </c>
    </row>
    <row r="199" spans="1:7" x14ac:dyDescent="0.25">
      <c r="A199" t="s">
        <v>505</v>
      </c>
      <c r="B199">
        <v>302</v>
      </c>
      <c r="C199" t="s">
        <v>74</v>
      </c>
      <c r="D199" t="s">
        <v>154</v>
      </c>
      <c r="E199" t="s">
        <v>506</v>
      </c>
      <c r="F199" t="s">
        <v>507</v>
      </c>
      <c r="G199">
        <v>7993065</v>
      </c>
    </row>
    <row r="200" spans="1:7" x14ac:dyDescent="0.25">
      <c r="A200" t="s">
        <v>508</v>
      </c>
      <c r="B200">
        <v>72</v>
      </c>
      <c r="C200" t="s">
        <v>60</v>
      </c>
      <c r="D200" t="s">
        <v>182</v>
      </c>
      <c r="E200" t="s">
        <v>509</v>
      </c>
      <c r="F200" t="s">
        <v>184</v>
      </c>
      <c r="G200">
        <v>55788000</v>
      </c>
    </row>
    <row r="201" spans="1:7" x14ac:dyDescent="0.25">
      <c r="A201" t="s">
        <v>510</v>
      </c>
      <c r="B201">
        <v>450</v>
      </c>
      <c r="C201" t="s">
        <v>43</v>
      </c>
      <c r="D201" t="s">
        <v>232</v>
      </c>
      <c r="E201" t="s">
        <v>233</v>
      </c>
      <c r="F201" t="s">
        <v>233</v>
      </c>
      <c r="G201">
        <v>14211083</v>
      </c>
    </row>
    <row r="202" spans="1:7" x14ac:dyDescent="0.25">
      <c r="A202" t="s">
        <v>511</v>
      </c>
      <c r="B202">
        <v>45</v>
      </c>
      <c r="C202" t="s">
        <v>77</v>
      </c>
      <c r="D202" t="s">
        <v>94</v>
      </c>
      <c r="E202" t="s">
        <v>512</v>
      </c>
      <c r="F202" t="s">
        <v>96</v>
      </c>
      <c r="G202">
        <v>8686766</v>
      </c>
    </row>
    <row r="203" spans="1:7" x14ac:dyDescent="0.25">
      <c r="A203" t="s">
        <v>513</v>
      </c>
      <c r="B203">
        <v>17</v>
      </c>
      <c r="C203" t="s">
        <v>46</v>
      </c>
      <c r="D203" t="s">
        <v>128</v>
      </c>
      <c r="E203" t="s">
        <v>514</v>
      </c>
      <c r="F203" t="s">
        <v>306</v>
      </c>
      <c r="G203">
        <v>34252000</v>
      </c>
    </row>
    <row r="204" spans="1:7" x14ac:dyDescent="0.25">
      <c r="A204" t="s">
        <v>515</v>
      </c>
      <c r="B204">
        <v>52</v>
      </c>
      <c r="C204" t="s">
        <v>34</v>
      </c>
      <c r="D204" t="s">
        <v>89</v>
      </c>
      <c r="E204" t="s">
        <v>516</v>
      </c>
      <c r="F204" t="s">
        <v>517</v>
      </c>
      <c r="G204">
        <v>6480926</v>
      </c>
    </row>
    <row r="205" spans="1:7" x14ac:dyDescent="0.25">
      <c r="A205" t="s">
        <v>518</v>
      </c>
      <c r="B205">
        <v>32</v>
      </c>
      <c r="C205" t="s">
        <v>62</v>
      </c>
      <c r="D205" t="s">
        <v>187</v>
      </c>
      <c r="E205" t="s">
        <v>62</v>
      </c>
      <c r="F205" t="s">
        <v>184</v>
      </c>
      <c r="G205">
        <v>9565336</v>
      </c>
    </row>
    <row r="206" spans="1:7" x14ac:dyDescent="0.25">
      <c r="A206" t="s">
        <v>519</v>
      </c>
      <c r="B206">
        <v>36</v>
      </c>
      <c r="C206" t="s">
        <v>34</v>
      </c>
      <c r="D206" t="s">
        <v>89</v>
      </c>
      <c r="E206" t="s">
        <v>520</v>
      </c>
      <c r="F206" t="s">
        <v>91</v>
      </c>
      <c r="G206">
        <v>8417085</v>
      </c>
    </row>
    <row r="207" spans="1:7" x14ac:dyDescent="0.25">
      <c r="A207" t="s">
        <v>521</v>
      </c>
      <c r="B207">
        <v>84</v>
      </c>
      <c r="C207" t="s">
        <v>62</v>
      </c>
      <c r="D207" t="s">
        <v>187</v>
      </c>
      <c r="E207" t="s">
        <v>522</v>
      </c>
      <c r="F207" t="s">
        <v>523</v>
      </c>
      <c r="G207">
        <v>8517670</v>
      </c>
    </row>
    <row r="208" spans="1:7" x14ac:dyDescent="0.25">
      <c r="A208" t="s">
        <v>524</v>
      </c>
      <c r="B208">
        <v>40</v>
      </c>
      <c r="C208" t="s">
        <v>35</v>
      </c>
      <c r="D208" t="s">
        <v>124</v>
      </c>
      <c r="E208" t="s">
        <v>125</v>
      </c>
      <c r="F208" t="s">
        <v>126</v>
      </c>
      <c r="G208">
        <v>4354787</v>
      </c>
    </row>
    <row r="209" spans="1:7" x14ac:dyDescent="0.25">
      <c r="A209" t="s">
        <v>525</v>
      </c>
      <c r="B209">
        <v>12</v>
      </c>
      <c r="C209" t="s">
        <v>74</v>
      </c>
      <c r="D209" t="s">
        <v>154</v>
      </c>
      <c r="E209" t="s">
        <v>526</v>
      </c>
      <c r="F209" t="s">
        <v>527</v>
      </c>
      <c r="G209">
        <v>5378001</v>
      </c>
    </row>
    <row r="210" spans="1:7" x14ac:dyDescent="0.25">
      <c r="A210" t="s">
        <v>528</v>
      </c>
      <c r="B210">
        <v>120</v>
      </c>
      <c r="C210" t="s">
        <v>53</v>
      </c>
      <c r="D210" t="s">
        <v>529</v>
      </c>
      <c r="E210" t="s">
        <v>530</v>
      </c>
      <c r="F210" t="s">
        <v>531</v>
      </c>
      <c r="G210">
        <v>2273616</v>
      </c>
    </row>
    <row r="211" spans="1:7" x14ac:dyDescent="0.25">
      <c r="A211" t="s">
        <v>532</v>
      </c>
      <c r="B211">
        <v>25</v>
      </c>
      <c r="C211" t="s">
        <v>54</v>
      </c>
      <c r="D211" t="s">
        <v>533</v>
      </c>
      <c r="E211" t="s">
        <v>534</v>
      </c>
      <c r="F211" t="s">
        <v>535</v>
      </c>
      <c r="G211">
        <v>26199465</v>
      </c>
    </row>
    <row r="212" spans="1:7" x14ac:dyDescent="0.25">
      <c r="A212" t="s">
        <v>536</v>
      </c>
      <c r="B212">
        <v>6</v>
      </c>
      <c r="C212" t="s">
        <v>39</v>
      </c>
      <c r="D212" t="s">
        <v>132</v>
      </c>
      <c r="E212" t="s">
        <v>537</v>
      </c>
      <c r="F212" t="s">
        <v>164</v>
      </c>
      <c r="G212">
        <v>2291195</v>
      </c>
    </row>
    <row r="213" spans="1:7" x14ac:dyDescent="0.25">
      <c r="A213" t="s">
        <v>538</v>
      </c>
      <c r="B213">
        <v>17</v>
      </c>
      <c r="C213" t="s">
        <v>65</v>
      </c>
      <c r="D213" t="s">
        <v>225</v>
      </c>
      <c r="E213" t="s">
        <v>539</v>
      </c>
      <c r="F213" t="s">
        <v>433</v>
      </c>
      <c r="G213">
        <v>3795474</v>
      </c>
    </row>
    <row r="214" spans="1:7" x14ac:dyDescent="0.25">
      <c r="A214" t="s">
        <v>540</v>
      </c>
      <c r="B214">
        <v>15</v>
      </c>
      <c r="C214" t="s">
        <v>43</v>
      </c>
      <c r="D214" t="s">
        <v>232</v>
      </c>
      <c r="E214" t="s">
        <v>541</v>
      </c>
      <c r="F214" t="s">
        <v>542</v>
      </c>
      <c r="G214">
        <v>39571912</v>
      </c>
    </row>
    <row r="215" spans="1:7" x14ac:dyDescent="0.25">
      <c r="A215" t="s">
        <v>543</v>
      </c>
      <c r="B215">
        <v>7</v>
      </c>
      <c r="C215" t="s">
        <v>62</v>
      </c>
      <c r="D215" t="s">
        <v>187</v>
      </c>
      <c r="E215" t="s">
        <v>62</v>
      </c>
      <c r="F215" t="s">
        <v>184</v>
      </c>
      <c r="G215">
        <v>4898356</v>
      </c>
    </row>
    <row r="216" spans="1:7" x14ac:dyDescent="0.25">
      <c r="A216" t="s">
        <v>544</v>
      </c>
      <c r="B216">
        <v>25</v>
      </c>
      <c r="C216" t="s">
        <v>34</v>
      </c>
      <c r="D216" t="s">
        <v>89</v>
      </c>
      <c r="E216" t="s">
        <v>91</v>
      </c>
      <c r="F216" t="s">
        <v>91</v>
      </c>
      <c r="G216">
        <v>5154056</v>
      </c>
    </row>
    <row r="217" spans="1:7" x14ac:dyDescent="0.25">
      <c r="A217" t="s">
        <v>545</v>
      </c>
      <c r="B217">
        <v>16</v>
      </c>
      <c r="C217" t="s">
        <v>52</v>
      </c>
      <c r="D217" t="s">
        <v>189</v>
      </c>
      <c r="E217" t="s">
        <v>546</v>
      </c>
      <c r="F217" t="s">
        <v>547</v>
      </c>
      <c r="G217">
        <v>15469496</v>
      </c>
    </row>
    <row r="218" spans="1:7" x14ac:dyDescent="0.25">
      <c r="A218" t="s">
        <v>548</v>
      </c>
      <c r="B218">
        <v>43</v>
      </c>
      <c r="C218" t="s">
        <v>38</v>
      </c>
      <c r="D218" t="s">
        <v>263</v>
      </c>
      <c r="E218" t="s">
        <v>78</v>
      </c>
      <c r="F218" t="s">
        <v>96</v>
      </c>
      <c r="G218">
        <v>9105768</v>
      </c>
    </row>
    <row r="219" spans="1:7" x14ac:dyDescent="0.25">
      <c r="A219" t="s">
        <v>549</v>
      </c>
      <c r="B219">
        <v>10</v>
      </c>
      <c r="C219" t="s">
        <v>75</v>
      </c>
      <c r="D219" t="s">
        <v>294</v>
      </c>
      <c r="E219" t="s">
        <v>550</v>
      </c>
      <c r="F219" t="s">
        <v>551</v>
      </c>
      <c r="G219">
        <v>2149259</v>
      </c>
    </row>
    <row r="220" spans="1:7" x14ac:dyDescent="0.25">
      <c r="A220" t="s">
        <v>552</v>
      </c>
      <c r="B220">
        <v>13</v>
      </c>
      <c r="C220" t="s">
        <v>48</v>
      </c>
      <c r="D220" t="s">
        <v>199</v>
      </c>
      <c r="E220" t="s">
        <v>553</v>
      </c>
      <c r="F220" t="s">
        <v>201</v>
      </c>
      <c r="G220">
        <v>3521801</v>
      </c>
    </row>
    <row r="221" spans="1:7" x14ac:dyDescent="0.25">
      <c r="A221" t="s">
        <v>554</v>
      </c>
      <c r="B221">
        <v>42</v>
      </c>
      <c r="C221" t="s">
        <v>35</v>
      </c>
      <c r="D221" t="s">
        <v>124</v>
      </c>
      <c r="E221" t="s">
        <v>452</v>
      </c>
      <c r="F221" t="s">
        <v>452</v>
      </c>
      <c r="G221">
        <v>4893244</v>
      </c>
    </row>
    <row r="222" spans="1:7" x14ac:dyDescent="0.25">
      <c r="A222" t="s">
        <v>555</v>
      </c>
      <c r="B222">
        <v>35</v>
      </c>
      <c r="C222" t="s">
        <v>43</v>
      </c>
      <c r="D222" t="s">
        <v>232</v>
      </c>
      <c r="E222" t="s">
        <v>556</v>
      </c>
      <c r="F222" t="s">
        <v>233</v>
      </c>
      <c r="G222">
        <v>3869970</v>
      </c>
    </row>
    <row r="223" spans="1:7" x14ac:dyDescent="0.25">
      <c r="A223" t="s">
        <v>557</v>
      </c>
      <c r="B223">
        <v>22</v>
      </c>
      <c r="C223" t="s">
        <v>34</v>
      </c>
      <c r="D223" t="s">
        <v>89</v>
      </c>
      <c r="E223" t="s">
        <v>558</v>
      </c>
      <c r="F223" t="s">
        <v>110</v>
      </c>
      <c r="G223">
        <v>4464093</v>
      </c>
    </row>
    <row r="224" spans="1:7" x14ac:dyDescent="0.25">
      <c r="A224" t="s">
        <v>559</v>
      </c>
      <c r="B224">
        <v>155</v>
      </c>
      <c r="C224" t="s">
        <v>63</v>
      </c>
      <c r="D224" t="s">
        <v>120</v>
      </c>
      <c r="E224" t="s">
        <v>560</v>
      </c>
      <c r="F224" t="s">
        <v>366</v>
      </c>
      <c r="G224">
        <v>3539958</v>
      </c>
    </row>
    <row r="225" spans="1:7" x14ac:dyDescent="0.25">
      <c r="A225" t="s">
        <v>561</v>
      </c>
      <c r="B225">
        <v>59</v>
      </c>
      <c r="C225" t="s">
        <v>75</v>
      </c>
      <c r="D225" t="s">
        <v>294</v>
      </c>
      <c r="E225" t="s">
        <v>562</v>
      </c>
      <c r="F225" t="s">
        <v>417</v>
      </c>
      <c r="G225">
        <v>2364977</v>
      </c>
    </row>
    <row r="226" spans="1:7" x14ac:dyDescent="0.25">
      <c r="A226" t="s">
        <v>563</v>
      </c>
      <c r="B226">
        <v>42</v>
      </c>
      <c r="C226" t="s">
        <v>78</v>
      </c>
      <c r="D226" t="s">
        <v>300</v>
      </c>
      <c r="E226" t="s">
        <v>564</v>
      </c>
      <c r="F226" t="s">
        <v>301</v>
      </c>
      <c r="G226">
        <v>7116722</v>
      </c>
    </row>
    <row r="227" spans="1:7" x14ac:dyDescent="0.25">
      <c r="A227" t="s">
        <v>565</v>
      </c>
      <c r="B227">
        <v>74</v>
      </c>
      <c r="C227" t="s">
        <v>60</v>
      </c>
      <c r="D227" t="s">
        <v>182</v>
      </c>
      <c r="E227" t="s">
        <v>566</v>
      </c>
      <c r="F227" t="s">
        <v>184</v>
      </c>
      <c r="G227">
        <v>8910000</v>
      </c>
    </row>
    <row r="228" spans="1:7" x14ac:dyDescent="0.25">
      <c r="A228" t="s">
        <v>567</v>
      </c>
      <c r="B228">
        <v>30</v>
      </c>
      <c r="C228" t="s">
        <v>63</v>
      </c>
      <c r="D228" t="s">
        <v>120</v>
      </c>
      <c r="E228" t="s">
        <v>366</v>
      </c>
      <c r="F228" t="s">
        <v>366</v>
      </c>
      <c r="G228">
        <v>4074453</v>
      </c>
    </row>
    <row r="229" spans="1:7" x14ac:dyDescent="0.25">
      <c r="A229" t="s">
        <v>568</v>
      </c>
      <c r="B229">
        <v>14</v>
      </c>
      <c r="C229" t="s">
        <v>50</v>
      </c>
      <c r="D229" t="s">
        <v>203</v>
      </c>
      <c r="E229" t="s">
        <v>204</v>
      </c>
      <c r="F229" t="s">
        <v>96</v>
      </c>
      <c r="G229">
        <v>3475505</v>
      </c>
    </row>
    <row r="230" spans="1:7" x14ac:dyDescent="0.25">
      <c r="A230" t="s">
        <v>569</v>
      </c>
      <c r="B230">
        <v>3</v>
      </c>
      <c r="C230" t="s">
        <v>74</v>
      </c>
      <c r="D230" t="s">
        <v>154</v>
      </c>
      <c r="E230" t="s">
        <v>570</v>
      </c>
      <c r="F230" t="s">
        <v>570</v>
      </c>
      <c r="G230">
        <v>2500000</v>
      </c>
    </row>
    <row r="231" spans="1:7" x14ac:dyDescent="0.25">
      <c r="A231" t="s">
        <v>571</v>
      </c>
      <c r="B231">
        <v>4</v>
      </c>
      <c r="C231" t="s">
        <v>37</v>
      </c>
      <c r="D231" t="s">
        <v>572</v>
      </c>
      <c r="E231" t="s">
        <v>121</v>
      </c>
      <c r="F231" t="s">
        <v>256</v>
      </c>
      <c r="G231">
        <v>2114664</v>
      </c>
    </row>
    <row r="232" spans="1:7" x14ac:dyDescent="0.25">
      <c r="A232" t="s">
        <v>573</v>
      </c>
      <c r="B232">
        <v>74</v>
      </c>
      <c r="C232" t="s">
        <v>77</v>
      </c>
      <c r="D232" t="s">
        <v>94</v>
      </c>
      <c r="E232" t="s">
        <v>574</v>
      </c>
      <c r="F232" t="s">
        <v>96</v>
      </c>
      <c r="G232">
        <v>9306999</v>
      </c>
    </row>
    <row r="233" spans="1:7" x14ac:dyDescent="0.25">
      <c r="A233" t="s">
        <v>575</v>
      </c>
      <c r="B233">
        <v>11</v>
      </c>
      <c r="C233" t="s">
        <v>77</v>
      </c>
      <c r="D233" t="s">
        <v>94</v>
      </c>
      <c r="E233" t="s">
        <v>95</v>
      </c>
      <c r="F233" t="s">
        <v>96</v>
      </c>
      <c r="G233">
        <v>42522345</v>
      </c>
    </row>
    <row r="234" spans="1:7" x14ac:dyDescent="0.25">
      <c r="A234" t="s">
        <v>576</v>
      </c>
      <c r="B234">
        <v>174</v>
      </c>
      <c r="C234" t="s">
        <v>35</v>
      </c>
      <c r="D234" t="s">
        <v>124</v>
      </c>
      <c r="E234" t="s">
        <v>125</v>
      </c>
      <c r="F234" t="s">
        <v>126</v>
      </c>
      <c r="G234">
        <v>28906069</v>
      </c>
    </row>
    <row r="235" spans="1:7" x14ac:dyDescent="0.25">
      <c r="A235" t="s">
        <v>577</v>
      </c>
      <c r="B235">
        <v>28</v>
      </c>
      <c r="C235" t="s">
        <v>65</v>
      </c>
      <c r="D235" t="s">
        <v>225</v>
      </c>
      <c r="E235" t="s">
        <v>578</v>
      </c>
      <c r="F235" t="s">
        <v>579</v>
      </c>
      <c r="G235">
        <v>10107299</v>
      </c>
    </row>
    <row r="236" spans="1:7" x14ac:dyDescent="0.25">
      <c r="A236" t="s">
        <v>580</v>
      </c>
      <c r="B236">
        <v>20</v>
      </c>
      <c r="C236" t="s">
        <v>68</v>
      </c>
      <c r="D236" t="s">
        <v>168</v>
      </c>
      <c r="E236" t="s">
        <v>256</v>
      </c>
      <c r="F236" t="s">
        <v>256</v>
      </c>
      <c r="G236">
        <v>7955530</v>
      </c>
    </row>
    <row r="237" spans="1:7" x14ac:dyDescent="0.25">
      <c r="A237" t="s">
        <v>581</v>
      </c>
      <c r="B237">
        <v>7</v>
      </c>
      <c r="C237" t="s">
        <v>62</v>
      </c>
      <c r="D237" t="s">
        <v>187</v>
      </c>
      <c r="E237" t="s">
        <v>291</v>
      </c>
      <c r="F237" t="s">
        <v>184</v>
      </c>
      <c r="G237">
        <v>2540031</v>
      </c>
    </row>
    <row r="238" spans="1:7" x14ac:dyDescent="0.25">
      <c r="A238" t="s">
        <v>582</v>
      </c>
      <c r="B238">
        <v>16</v>
      </c>
      <c r="C238" t="s">
        <v>34</v>
      </c>
      <c r="D238" t="s">
        <v>89</v>
      </c>
      <c r="E238" t="s">
        <v>110</v>
      </c>
      <c r="F238" t="s">
        <v>110</v>
      </c>
      <c r="G238">
        <v>2094293</v>
      </c>
    </row>
    <row r="239" spans="1:7" x14ac:dyDescent="0.25">
      <c r="A239" t="s">
        <v>583</v>
      </c>
      <c r="B239">
        <v>80</v>
      </c>
      <c r="C239" t="s">
        <v>62</v>
      </c>
      <c r="D239" t="s">
        <v>187</v>
      </c>
      <c r="E239" t="s">
        <v>584</v>
      </c>
      <c r="F239" t="s">
        <v>585</v>
      </c>
      <c r="G239">
        <v>7333811</v>
      </c>
    </row>
    <row r="240" spans="1:7" x14ac:dyDescent="0.25">
      <c r="A240" t="s">
        <v>586</v>
      </c>
      <c r="B240">
        <v>19</v>
      </c>
      <c r="C240" t="s">
        <v>40</v>
      </c>
      <c r="D240" t="s">
        <v>411</v>
      </c>
      <c r="E240" t="s">
        <v>412</v>
      </c>
      <c r="F240" t="s">
        <v>412</v>
      </c>
      <c r="G240">
        <v>3493139</v>
      </c>
    </row>
    <row r="241" spans="1:7" x14ac:dyDescent="0.25">
      <c r="A241" t="s">
        <v>587</v>
      </c>
      <c r="B241">
        <v>25</v>
      </c>
      <c r="C241" t="s">
        <v>34</v>
      </c>
      <c r="D241" t="s">
        <v>89</v>
      </c>
      <c r="E241" t="s">
        <v>588</v>
      </c>
      <c r="F241" t="s">
        <v>110</v>
      </c>
      <c r="G241">
        <v>2681071</v>
      </c>
    </row>
    <row r="242" spans="1:7" x14ac:dyDescent="0.25">
      <c r="A242" t="s">
        <v>589</v>
      </c>
      <c r="B242">
        <v>10</v>
      </c>
      <c r="C242" t="s">
        <v>62</v>
      </c>
      <c r="D242" t="s">
        <v>187</v>
      </c>
      <c r="E242" t="s">
        <v>590</v>
      </c>
      <c r="F242" t="s">
        <v>184</v>
      </c>
      <c r="G242">
        <v>3681934</v>
      </c>
    </row>
    <row r="243" spans="1:7" x14ac:dyDescent="0.25">
      <c r="A243" t="s">
        <v>591</v>
      </c>
      <c r="B243">
        <v>125</v>
      </c>
      <c r="C243" t="s">
        <v>77</v>
      </c>
      <c r="D243" t="s">
        <v>94</v>
      </c>
      <c r="E243" t="s">
        <v>592</v>
      </c>
      <c r="F243" t="s">
        <v>96</v>
      </c>
      <c r="G243">
        <v>7642008</v>
      </c>
    </row>
    <row r="244" spans="1:7" x14ac:dyDescent="0.25">
      <c r="A244" t="s">
        <v>593</v>
      </c>
      <c r="B244">
        <v>125</v>
      </c>
      <c r="C244" t="s">
        <v>34</v>
      </c>
      <c r="D244" t="s">
        <v>89</v>
      </c>
      <c r="E244" t="s">
        <v>110</v>
      </c>
      <c r="F244" t="s">
        <v>110</v>
      </c>
      <c r="G244">
        <v>72731000</v>
      </c>
    </row>
    <row r="245" spans="1:7" x14ac:dyDescent="0.25">
      <c r="A245" t="s">
        <v>594</v>
      </c>
      <c r="B245">
        <v>24</v>
      </c>
      <c r="C245" t="s">
        <v>67</v>
      </c>
      <c r="D245" t="s">
        <v>116</v>
      </c>
      <c r="E245" t="s">
        <v>595</v>
      </c>
      <c r="F245" t="s">
        <v>596</v>
      </c>
      <c r="G245">
        <v>12684307</v>
      </c>
    </row>
    <row r="246" spans="1:7" x14ac:dyDescent="0.25">
      <c r="A246" t="s">
        <v>597</v>
      </c>
      <c r="B246">
        <v>250</v>
      </c>
      <c r="C246" t="s">
        <v>67</v>
      </c>
      <c r="D246" t="s">
        <v>116</v>
      </c>
      <c r="E246" t="s">
        <v>598</v>
      </c>
      <c r="F246" t="s">
        <v>118</v>
      </c>
      <c r="G246">
        <v>19378839</v>
      </c>
    </row>
    <row r="247" spans="1:7" x14ac:dyDescent="0.25">
      <c r="A247" t="s">
        <v>599</v>
      </c>
      <c r="B247">
        <v>3</v>
      </c>
      <c r="C247" t="s">
        <v>30</v>
      </c>
      <c r="D247" t="s">
        <v>150</v>
      </c>
      <c r="E247" t="s">
        <v>600</v>
      </c>
      <c r="F247" t="s">
        <v>601</v>
      </c>
      <c r="G247">
        <v>3370905</v>
      </c>
    </row>
    <row r="248" spans="1:7" x14ac:dyDescent="0.25">
      <c r="A248" t="s">
        <v>602</v>
      </c>
      <c r="B248">
        <v>16</v>
      </c>
      <c r="C248" t="s">
        <v>34</v>
      </c>
      <c r="D248" t="s">
        <v>89</v>
      </c>
      <c r="E248" t="s">
        <v>603</v>
      </c>
      <c r="F248" t="s">
        <v>243</v>
      </c>
      <c r="G248">
        <v>2129330</v>
      </c>
    </row>
    <row r="249" spans="1:7" x14ac:dyDescent="0.25">
      <c r="A249" t="s">
        <v>604</v>
      </c>
      <c r="B249">
        <v>385</v>
      </c>
      <c r="C249" t="s">
        <v>34</v>
      </c>
      <c r="D249" t="s">
        <v>89</v>
      </c>
      <c r="E249" t="s">
        <v>110</v>
      </c>
      <c r="F249" t="s">
        <v>110</v>
      </c>
      <c r="G249">
        <v>98002000</v>
      </c>
    </row>
    <row r="250" spans="1:7" x14ac:dyDescent="0.25">
      <c r="A250" t="s">
        <v>605</v>
      </c>
      <c r="B250">
        <v>24</v>
      </c>
      <c r="C250" t="s">
        <v>34</v>
      </c>
      <c r="D250" t="s">
        <v>89</v>
      </c>
      <c r="E250" t="s">
        <v>606</v>
      </c>
      <c r="F250" t="s">
        <v>99</v>
      </c>
      <c r="G250">
        <v>2863000</v>
      </c>
    </row>
    <row r="251" spans="1:7" x14ac:dyDescent="0.25">
      <c r="A251" t="s">
        <v>607</v>
      </c>
      <c r="B251">
        <v>75</v>
      </c>
      <c r="C251" t="s">
        <v>34</v>
      </c>
      <c r="D251" t="s">
        <v>89</v>
      </c>
      <c r="E251" t="s">
        <v>608</v>
      </c>
      <c r="F251" t="s">
        <v>110</v>
      </c>
      <c r="G251">
        <v>13719024</v>
      </c>
    </row>
    <row r="252" spans="1:7" x14ac:dyDescent="0.25">
      <c r="A252" t="s">
        <v>609</v>
      </c>
      <c r="B252">
        <v>4</v>
      </c>
      <c r="C252" t="s">
        <v>34</v>
      </c>
      <c r="D252" t="s">
        <v>89</v>
      </c>
      <c r="E252" t="s">
        <v>610</v>
      </c>
      <c r="F252" t="s">
        <v>517</v>
      </c>
      <c r="G252">
        <v>4492939</v>
      </c>
    </row>
    <row r="253" spans="1:7" x14ac:dyDescent="0.25">
      <c r="A253" t="s">
        <v>611</v>
      </c>
      <c r="B253">
        <v>54</v>
      </c>
      <c r="C253" t="s">
        <v>62</v>
      </c>
      <c r="D253" t="s">
        <v>187</v>
      </c>
      <c r="E253" t="s">
        <v>62</v>
      </c>
      <c r="F253" t="s">
        <v>184</v>
      </c>
      <c r="G253">
        <v>7209607</v>
      </c>
    </row>
    <row r="254" spans="1:7" x14ac:dyDescent="0.25">
      <c r="A254" t="s">
        <v>612</v>
      </c>
      <c r="B254">
        <v>150</v>
      </c>
      <c r="C254" t="s">
        <v>34</v>
      </c>
      <c r="D254" t="s">
        <v>89</v>
      </c>
      <c r="E254" t="s">
        <v>243</v>
      </c>
      <c r="F254" t="s">
        <v>243</v>
      </c>
      <c r="G254">
        <v>12462000</v>
      </c>
    </row>
    <row r="255" spans="1:7" x14ac:dyDescent="0.25">
      <c r="A255" t="s">
        <v>613</v>
      </c>
      <c r="B255">
        <v>360</v>
      </c>
      <c r="C255" t="s">
        <v>75</v>
      </c>
      <c r="D255" t="s">
        <v>294</v>
      </c>
      <c r="E255" t="s">
        <v>614</v>
      </c>
      <c r="F255" t="s">
        <v>417</v>
      </c>
      <c r="G255">
        <v>22344907</v>
      </c>
    </row>
    <row r="256" spans="1:7" x14ac:dyDescent="0.25">
      <c r="A256" t="s">
        <v>615</v>
      </c>
      <c r="B256">
        <v>42</v>
      </c>
      <c r="C256" t="s">
        <v>62</v>
      </c>
      <c r="D256" t="s">
        <v>187</v>
      </c>
      <c r="E256" t="s">
        <v>62</v>
      </c>
      <c r="F256" t="s">
        <v>184</v>
      </c>
      <c r="G256">
        <v>13031655</v>
      </c>
    </row>
    <row r="257" spans="1:7" x14ac:dyDescent="0.25">
      <c r="A257" t="s">
        <v>616</v>
      </c>
      <c r="B257">
        <v>22</v>
      </c>
      <c r="C257" t="s">
        <v>77</v>
      </c>
      <c r="D257" t="s">
        <v>94</v>
      </c>
      <c r="E257" t="s">
        <v>95</v>
      </c>
      <c r="F257" t="s">
        <v>96</v>
      </c>
      <c r="G257">
        <v>2117648</v>
      </c>
    </row>
    <row r="258" spans="1:7" x14ac:dyDescent="0.25">
      <c r="A258" t="s">
        <v>617</v>
      </c>
      <c r="B258">
        <v>105</v>
      </c>
      <c r="C258" t="s">
        <v>74</v>
      </c>
      <c r="D258" t="s">
        <v>154</v>
      </c>
      <c r="E258" t="s">
        <v>618</v>
      </c>
      <c r="F258" t="s">
        <v>162</v>
      </c>
      <c r="G258">
        <v>3487872233</v>
      </c>
    </row>
    <row r="259" spans="1:7" x14ac:dyDescent="0.25">
      <c r="A259" t="s">
        <v>619</v>
      </c>
      <c r="B259">
        <v>200</v>
      </c>
      <c r="C259" t="s">
        <v>39</v>
      </c>
      <c r="D259" t="s">
        <v>132</v>
      </c>
      <c r="E259" t="s">
        <v>620</v>
      </c>
      <c r="F259" t="s">
        <v>376</v>
      </c>
      <c r="G259">
        <v>224009679</v>
      </c>
    </row>
    <row r="260" spans="1:7" x14ac:dyDescent="0.25">
      <c r="A260" t="s">
        <v>621</v>
      </c>
      <c r="B260">
        <v>52</v>
      </c>
      <c r="C260" t="s">
        <v>39</v>
      </c>
      <c r="D260" t="s">
        <v>132</v>
      </c>
      <c r="E260" t="s">
        <v>348</v>
      </c>
      <c r="F260" t="s">
        <v>166</v>
      </c>
      <c r="G260">
        <v>19209927</v>
      </c>
    </row>
    <row r="261" spans="1:7" x14ac:dyDescent="0.25">
      <c r="A261" t="s">
        <v>622</v>
      </c>
      <c r="B261">
        <v>29</v>
      </c>
      <c r="C261" t="s">
        <v>51</v>
      </c>
      <c r="D261" t="s">
        <v>101</v>
      </c>
      <c r="E261" t="s">
        <v>623</v>
      </c>
      <c r="F261" t="s">
        <v>103</v>
      </c>
      <c r="G261">
        <v>8711828</v>
      </c>
    </row>
    <row r="262" spans="1:7" x14ac:dyDescent="0.25">
      <c r="A262" t="s">
        <v>624</v>
      </c>
      <c r="B262">
        <v>22</v>
      </c>
      <c r="C262" t="s">
        <v>34</v>
      </c>
      <c r="D262" t="s">
        <v>89</v>
      </c>
      <c r="E262" t="s">
        <v>625</v>
      </c>
      <c r="F262" t="s">
        <v>626</v>
      </c>
      <c r="G262">
        <v>3124754</v>
      </c>
    </row>
    <row r="263" spans="1:7" x14ac:dyDescent="0.25">
      <c r="A263" t="s">
        <v>627</v>
      </c>
      <c r="B263">
        <v>16</v>
      </c>
      <c r="C263" t="s">
        <v>62</v>
      </c>
      <c r="D263" t="s">
        <v>187</v>
      </c>
      <c r="E263" t="s">
        <v>62</v>
      </c>
      <c r="F263" t="s">
        <v>184</v>
      </c>
      <c r="G263">
        <v>34313968</v>
      </c>
    </row>
    <row r="264" spans="1:7" x14ac:dyDescent="0.25">
      <c r="A264" t="s">
        <v>628</v>
      </c>
      <c r="B264">
        <v>15</v>
      </c>
      <c r="C264" t="s">
        <v>74</v>
      </c>
      <c r="D264" t="s">
        <v>154</v>
      </c>
      <c r="E264" t="s">
        <v>570</v>
      </c>
      <c r="F264" t="s">
        <v>570</v>
      </c>
      <c r="G264">
        <v>2005777</v>
      </c>
    </row>
    <row r="265" spans="1:7" x14ac:dyDescent="0.25">
      <c r="A265" t="s">
        <v>629</v>
      </c>
      <c r="B265">
        <v>100</v>
      </c>
      <c r="C265" t="s">
        <v>75</v>
      </c>
      <c r="D265" t="s">
        <v>294</v>
      </c>
      <c r="E265" t="s">
        <v>630</v>
      </c>
      <c r="F265" t="s">
        <v>417</v>
      </c>
      <c r="G265">
        <v>4995074</v>
      </c>
    </row>
    <row r="266" spans="1:7" x14ac:dyDescent="0.25">
      <c r="A266" t="s">
        <v>631</v>
      </c>
      <c r="B266">
        <v>15</v>
      </c>
      <c r="C266" t="s">
        <v>39</v>
      </c>
      <c r="D266" t="s">
        <v>132</v>
      </c>
      <c r="E266" t="s">
        <v>166</v>
      </c>
      <c r="F266" t="s">
        <v>166</v>
      </c>
      <c r="G266">
        <v>4442684</v>
      </c>
    </row>
    <row r="267" spans="1:7" x14ac:dyDescent="0.25">
      <c r="A267" t="s">
        <v>632</v>
      </c>
      <c r="B267">
        <v>70</v>
      </c>
      <c r="C267" t="s">
        <v>34</v>
      </c>
      <c r="D267" t="s">
        <v>89</v>
      </c>
      <c r="E267" t="s">
        <v>633</v>
      </c>
      <c r="F267" t="s">
        <v>91</v>
      </c>
      <c r="G267">
        <v>101455802</v>
      </c>
    </row>
    <row r="268" spans="1:7" x14ac:dyDescent="0.25">
      <c r="A268" t="s">
        <v>634</v>
      </c>
      <c r="B268">
        <v>142</v>
      </c>
      <c r="C268" t="s">
        <v>35</v>
      </c>
      <c r="D268" t="s">
        <v>124</v>
      </c>
      <c r="E268" t="s">
        <v>635</v>
      </c>
      <c r="F268" t="s">
        <v>126</v>
      </c>
      <c r="G268">
        <v>9054816</v>
      </c>
    </row>
    <row r="269" spans="1:7" x14ac:dyDescent="0.25">
      <c r="A269" t="s">
        <v>636</v>
      </c>
      <c r="B269">
        <v>47</v>
      </c>
      <c r="C269" t="s">
        <v>79</v>
      </c>
      <c r="D269" t="s">
        <v>637</v>
      </c>
      <c r="E269" t="s">
        <v>638</v>
      </c>
      <c r="G269">
        <v>7023359</v>
      </c>
    </row>
    <row r="270" spans="1:7" x14ac:dyDescent="0.25">
      <c r="A270" t="s">
        <v>639</v>
      </c>
      <c r="B270">
        <v>110</v>
      </c>
      <c r="C270" t="s">
        <v>57</v>
      </c>
      <c r="D270" t="s">
        <v>640</v>
      </c>
      <c r="E270" t="s">
        <v>641</v>
      </c>
      <c r="F270" t="s">
        <v>642</v>
      </c>
      <c r="G270">
        <v>22326800</v>
      </c>
    </row>
    <row r="271" spans="1:7" x14ac:dyDescent="0.25">
      <c r="A271" t="s">
        <v>643</v>
      </c>
      <c r="B271">
        <v>69</v>
      </c>
      <c r="C271" t="s">
        <v>34</v>
      </c>
      <c r="D271" t="s">
        <v>89</v>
      </c>
      <c r="E271" t="s">
        <v>644</v>
      </c>
      <c r="F271" t="s">
        <v>110</v>
      </c>
      <c r="G271">
        <v>4058000</v>
      </c>
    </row>
    <row r="272" spans="1:7" x14ac:dyDescent="0.25">
      <c r="A272" t="s">
        <v>645</v>
      </c>
      <c r="B272">
        <v>25</v>
      </c>
      <c r="C272" t="s">
        <v>50</v>
      </c>
      <c r="D272" t="s">
        <v>203</v>
      </c>
      <c r="E272" t="s">
        <v>179</v>
      </c>
      <c r="F272" t="s">
        <v>371</v>
      </c>
      <c r="G272">
        <v>2086383</v>
      </c>
    </row>
    <row r="273" spans="1:7" x14ac:dyDescent="0.25">
      <c r="A273" t="s">
        <v>646</v>
      </c>
      <c r="B273">
        <v>22</v>
      </c>
      <c r="C273" t="s">
        <v>58</v>
      </c>
      <c r="D273" t="s">
        <v>647</v>
      </c>
      <c r="E273" t="s">
        <v>648</v>
      </c>
      <c r="F273" t="s">
        <v>649</v>
      </c>
      <c r="G273">
        <v>2265115</v>
      </c>
    </row>
    <row r="274" spans="1:7" x14ac:dyDescent="0.25">
      <c r="A274" t="s">
        <v>650</v>
      </c>
      <c r="B274">
        <v>8</v>
      </c>
      <c r="C274" t="s">
        <v>43</v>
      </c>
      <c r="D274" t="s">
        <v>232</v>
      </c>
      <c r="E274" t="s">
        <v>651</v>
      </c>
      <c r="F274" t="s">
        <v>233</v>
      </c>
      <c r="G274">
        <v>2213172</v>
      </c>
    </row>
    <row r="275" spans="1:7" x14ac:dyDescent="0.25">
      <c r="A275" t="s">
        <v>652</v>
      </c>
      <c r="B275">
        <v>15</v>
      </c>
      <c r="C275" t="s">
        <v>52</v>
      </c>
      <c r="D275" t="s">
        <v>189</v>
      </c>
      <c r="E275" t="s">
        <v>653</v>
      </c>
      <c r="F275" t="s">
        <v>191</v>
      </c>
      <c r="G275">
        <v>4647952</v>
      </c>
    </row>
    <row r="276" spans="1:7" x14ac:dyDescent="0.25">
      <c r="A276" t="s">
        <v>654</v>
      </c>
      <c r="B276">
        <v>24</v>
      </c>
      <c r="C276" t="s">
        <v>34</v>
      </c>
      <c r="D276" t="s">
        <v>89</v>
      </c>
      <c r="E276" t="s">
        <v>655</v>
      </c>
      <c r="F276" t="s">
        <v>243</v>
      </c>
      <c r="G276">
        <v>2343000</v>
      </c>
    </row>
    <row r="277" spans="1:7" x14ac:dyDescent="0.25">
      <c r="A277" t="s">
        <v>656</v>
      </c>
      <c r="B277">
        <v>41</v>
      </c>
      <c r="C277" t="s">
        <v>62</v>
      </c>
      <c r="D277" t="s">
        <v>187</v>
      </c>
      <c r="E277" t="s">
        <v>62</v>
      </c>
      <c r="F277" t="s">
        <v>184</v>
      </c>
      <c r="G277">
        <v>27119347</v>
      </c>
    </row>
    <row r="278" spans="1:7" x14ac:dyDescent="0.25">
      <c r="A278" t="s">
        <v>657</v>
      </c>
      <c r="B278">
        <v>100</v>
      </c>
      <c r="C278" t="s">
        <v>60</v>
      </c>
      <c r="D278" t="s">
        <v>182</v>
      </c>
      <c r="E278" t="s">
        <v>438</v>
      </c>
      <c r="F278" t="s">
        <v>184</v>
      </c>
      <c r="G278">
        <v>5001355</v>
      </c>
    </row>
    <row r="279" spans="1:7" x14ac:dyDescent="0.25">
      <c r="A279" t="s">
        <v>658</v>
      </c>
      <c r="B279">
        <v>268</v>
      </c>
      <c r="C279" t="s">
        <v>62</v>
      </c>
      <c r="D279" t="s">
        <v>187</v>
      </c>
      <c r="E279" t="s">
        <v>291</v>
      </c>
      <c r="F279" t="s">
        <v>184</v>
      </c>
      <c r="G279">
        <v>31150000</v>
      </c>
    </row>
    <row r="280" spans="1:7" x14ac:dyDescent="0.25">
      <c r="A280" t="s">
        <v>659</v>
      </c>
      <c r="B280">
        <v>74</v>
      </c>
      <c r="C280" t="s">
        <v>46</v>
      </c>
      <c r="D280" t="s">
        <v>128</v>
      </c>
      <c r="E280" t="s">
        <v>660</v>
      </c>
      <c r="F280" t="s">
        <v>306</v>
      </c>
      <c r="G280">
        <v>14580032</v>
      </c>
    </row>
    <row r="281" spans="1:7" x14ac:dyDescent="0.25">
      <c r="A281" t="s">
        <v>661</v>
      </c>
      <c r="B281">
        <v>73</v>
      </c>
      <c r="C281" t="s">
        <v>65</v>
      </c>
      <c r="D281" t="s">
        <v>225</v>
      </c>
      <c r="E281" t="s">
        <v>578</v>
      </c>
      <c r="F281" t="s">
        <v>579</v>
      </c>
      <c r="G281">
        <v>18691673</v>
      </c>
    </row>
    <row r="282" spans="1:7" x14ac:dyDescent="0.25">
      <c r="A282" t="s">
        <v>662</v>
      </c>
      <c r="B282">
        <v>40</v>
      </c>
      <c r="C282" t="s">
        <v>73</v>
      </c>
      <c r="D282" t="s">
        <v>663</v>
      </c>
      <c r="E282" t="s">
        <v>664</v>
      </c>
      <c r="F282" t="s">
        <v>665</v>
      </c>
      <c r="G282">
        <v>5780975</v>
      </c>
    </row>
    <row r="283" spans="1:7" x14ac:dyDescent="0.25">
      <c r="A283" t="s">
        <v>666</v>
      </c>
      <c r="B283">
        <v>14</v>
      </c>
      <c r="C283" t="s">
        <v>65</v>
      </c>
      <c r="D283" t="s">
        <v>225</v>
      </c>
      <c r="E283" t="s">
        <v>667</v>
      </c>
      <c r="F283" t="s">
        <v>341</v>
      </c>
      <c r="G283">
        <v>20354071</v>
      </c>
    </row>
    <row r="284" spans="1:7" x14ac:dyDescent="0.25">
      <c r="A284" t="s">
        <v>668</v>
      </c>
      <c r="B284">
        <v>20</v>
      </c>
      <c r="C284" t="s">
        <v>58</v>
      </c>
      <c r="D284" t="s">
        <v>647</v>
      </c>
      <c r="E284" t="s">
        <v>648</v>
      </c>
      <c r="F284" t="s">
        <v>649</v>
      </c>
      <c r="G284">
        <v>8168477</v>
      </c>
    </row>
    <row r="285" spans="1:7" x14ac:dyDescent="0.25">
      <c r="A285" t="s">
        <v>669</v>
      </c>
      <c r="B285">
        <v>7</v>
      </c>
      <c r="C285" t="s">
        <v>74</v>
      </c>
      <c r="D285" t="s">
        <v>154</v>
      </c>
      <c r="E285" t="s">
        <v>570</v>
      </c>
      <c r="F285" t="s">
        <v>570</v>
      </c>
      <c r="G285">
        <v>4166116</v>
      </c>
    </row>
    <row r="286" spans="1:7" x14ac:dyDescent="0.25">
      <c r="A286" t="s">
        <v>670</v>
      </c>
      <c r="B286">
        <v>28</v>
      </c>
      <c r="C286" t="s">
        <v>66</v>
      </c>
      <c r="D286" t="s">
        <v>216</v>
      </c>
      <c r="E286" t="s">
        <v>671</v>
      </c>
      <c r="F286" t="s">
        <v>672</v>
      </c>
      <c r="G286">
        <v>5226000</v>
      </c>
    </row>
    <row r="287" spans="1:7" x14ac:dyDescent="0.25">
      <c r="A287" t="s">
        <v>673</v>
      </c>
      <c r="B287">
        <v>29</v>
      </c>
      <c r="C287" t="s">
        <v>77</v>
      </c>
      <c r="D287" t="s">
        <v>94</v>
      </c>
      <c r="E287" t="s">
        <v>95</v>
      </c>
      <c r="F287" t="s">
        <v>96</v>
      </c>
      <c r="G287">
        <v>2876083</v>
      </c>
    </row>
    <row r="288" spans="1:7" x14ac:dyDescent="0.25">
      <c r="A288" t="s">
        <v>674</v>
      </c>
      <c r="B288">
        <v>147</v>
      </c>
      <c r="C288" t="s">
        <v>35</v>
      </c>
      <c r="D288" t="s">
        <v>124</v>
      </c>
      <c r="E288" t="s">
        <v>675</v>
      </c>
      <c r="F288" t="s">
        <v>676</v>
      </c>
      <c r="G288">
        <v>13325850</v>
      </c>
    </row>
    <row r="289" spans="1:7" x14ac:dyDescent="0.25">
      <c r="A289" t="s">
        <v>677</v>
      </c>
      <c r="B289">
        <v>10</v>
      </c>
      <c r="C289" t="s">
        <v>39</v>
      </c>
      <c r="D289" t="s">
        <v>132</v>
      </c>
      <c r="E289" t="s">
        <v>678</v>
      </c>
      <c r="F289" t="s">
        <v>166</v>
      </c>
      <c r="G289">
        <v>6397449</v>
      </c>
    </row>
    <row r="290" spans="1:7" x14ac:dyDescent="0.25">
      <c r="A290" t="s">
        <v>679</v>
      </c>
      <c r="B290">
        <v>27</v>
      </c>
      <c r="C290" t="s">
        <v>67</v>
      </c>
      <c r="D290" t="s">
        <v>116</v>
      </c>
      <c r="E290" t="s">
        <v>680</v>
      </c>
      <c r="F290" t="s">
        <v>118</v>
      </c>
      <c r="G290">
        <v>2378081</v>
      </c>
    </row>
    <row r="291" spans="1:7" x14ac:dyDescent="0.25">
      <c r="A291" t="s">
        <v>681</v>
      </c>
      <c r="B291">
        <v>77</v>
      </c>
      <c r="C291" t="s">
        <v>39</v>
      </c>
      <c r="D291" t="s">
        <v>132</v>
      </c>
      <c r="E291" t="s">
        <v>682</v>
      </c>
      <c r="F291" t="s">
        <v>137</v>
      </c>
      <c r="G291">
        <v>456296000</v>
      </c>
    </row>
    <row r="292" spans="1:7" x14ac:dyDescent="0.25">
      <c r="A292" t="s">
        <v>683</v>
      </c>
      <c r="B292">
        <v>27</v>
      </c>
      <c r="C292" t="s">
        <v>73</v>
      </c>
      <c r="D292" t="s">
        <v>663</v>
      </c>
      <c r="E292" t="s">
        <v>665</v>
      </c>
      <c r="F292" t="s">
        <v>665</v>
      </c>
      <c r="G292">
        <v>5198298</v>
      </c>
    </row>
    <row r="293" spans="1:7" x14ac:dyDescent="0.25">
      <c r="A293" t="s">
        <v>684</v>
      </c>
      <c r="B293">
        <v>5</v>
      </c>
      <c r="C293" t="s">
        <v>62</v>
      </c>
      <c r="D293" t="s">
        <v>187</v>
      </c>
      <c r="E293" t="s">
        <v>62</v>
      </c>
      <c r="F293" t="s">
        <v>184</v>
      </c>
      <c r="G293">
        <v>5577000</v>
      </c>
    </row>
    <row r="294" spans="1:7" x14ac:dyDescent="0.25">
      <c r="A294" t="s">
        <v>685</v>
      </c>
      <c r="B294">
        <v>23</v>
      </c>
      <c r="C294" t="s">
        <v>53</v>
      </c>
      <c r="D294" t="s">
        <v>529</v>
      </c>
      <c r="E294" t="s">
        <v>686</v>
      </c>
      <c r="F294" t="s">
        <v>531</v>
      </c>
      <c r="G294">
        <v>2038446</v>
      </c>
    </row>
    <row r="295" spans="1:7" x14ac:dyDescent="0.25">
      <c r="A295" t="s">
        <v>687</v>
      </c>
      <c r="B295">
        <v>19</v>
      </c>
      <c r="C295" t="s">
        <v>32</v>
      </c>
      <c r="D295" t="s">
        <v>112</v>
      </c>
      <c r="E295" t="s">
        <v>113</v>
      </c>
      <c r="F295" t="s">
        <v>114</v>
      </c>
      <c r="G295">
        <v>2041099</v>
      </c>
    </row>
    <row r="296" spans="1:7" x14ac:dyDescent="0.25">
      <c r="A296" t="s">
        <v>688</v>
      </c>
      <c r="B296">
        <v>157</v>
      </c>
      <c r="C296" t="s">
        <v>39</v>
      </c>
      <c r="D296" t="s">
        <v>132</v>
      </c>
      <c r="E296" t="s">
        <v>166</v>
      </c>
      <c r="F296" t="s">
        <v>166</v>
      </c>
      <c r="G296">
        <v>3197550</v>
      </c>
    </row>
    <row r="297" spans="1:7" x14ac:dyDescent="0.25">
      <c r="A297" t="s">
        <v>689</v>
      </c>
      <c r="B297">
        <v>2</v>
      </c>
      <c r="C297" t="s">
        <v>58</v>
      </c>
      <c r="D297" t="s">
        <v>647</v>
      </c>
      <c r="E297" t="s">
        <v>690</v>
      </c>
      <c r="F297" t="s">
        <v>649</v>
      </c>
      <c r="G297">
        <v>4628284</v>
      </c>
    </row>
    <row r="298" spans="1:7" x14ac:dyDescent="0.25">
      <c r="A298" t="s">
        <v>691</v>
      </c>
      <c r="B298">
        <v>19</v>
      </c>
      <c r="C298" t="s">
        <v>54</v>
      </c>
      <c r="D298" t="s">
        <v>533</v>
      </c>
      <c r="E298" t="s">
        <v>692</v>
      </c>
      <c r="G298">
        <v>7811162</v>
      </c>
    </row>
    <row r="299" spans="1:7" x14ac:dyDescent="0.25">
      <c r="A299" t="s">
        <v>693</v>
      </c>
      <c r="B299">
        <v>23</v>
      </c>
      <c r="C299" t="s">
        <v>51</v>
      </c>
      <c r="D299" t="s">
        <v>101</v>
      </c>
      <c r="E299" t="s">
        <v>103</v>
      </c>
      <c r="F299" t="s">
        <v>103</v>
      </c>
      <c r="G299">
        <v>2524930</v>
      </c>
    </row>
    <row r="300" spans="1:7" x14ac:dyDescent="0.25">
      <c r="A300" t="s">
        <v>694</v>
      </c>
      <c r="B300">
        <v>35</v>
      </c>
      <c r="C300" t="s">
        <v>39</v>
      </c>
      <c r="D300" t="s">
        <v>132</v>
      </c>
      <c r="E300" t="s">
        <v>285</v>
      </c>
      <c r="F300" t="s">
        <v>166</v>
      </c>
      <c r="G300">
        <v>2064653</v>
      </c>
    </row>
    <row r="301" spans="1:7" x14ac:dyDescent="0.25">
      <c r="A301" t="s">
        <v>695</v>
      </c>
      <c r="B301">
        <v>7</v>
      </c>
      <c r="C301" t="s">
        <v>62</v>
      </c>
      <c r="D301" t="s">
        <v>187</v>
      </c>
      <c r="E301" t="s">
        <v>62</v>
      </c>
      <c r="F301" t="s">
        <v>184</v>
      </c>
      <c r="G301">
        <v>22833994</v>
      </c>
    </row>
    <row r="302" spans="1:7" x14ac:dyDescent="0.25">
      <c r="A302" t="s">
        <v>696</v>
      </c>
      <c r="B302">
        <v>32</v>
      </c>
      <c r="C302" t="s">
        <v>34</v>
      </c>
      <c r="D302" t="s">
        <v>89</v>
      </c>
      <c r="E302" t="s">
        <v>697</v>
      </c>
      <c r="F302" t="s">
        <v>698</v>
      </c>
      <c r="G302">
        <v>11168000</v>
      </c>
    </row>
    <row r="303" spans="1:7" x14ac:dyDescent="0.25">
      <c r="A303" t="s">
        <v>699</v>
      </c>
      <c r="B303">
        <v>12</v>
      </c>
      <c r="C303" t="s">
        <v>34</v>
      </c>
      <c r="D303" t="s">
        <v>89</v>
      </c>
      <c r="E303" t="s">
        <v>243</v>
      </c>
      <c r="F303" t="s">
        <v>243</v>
      </c>
      <c r="G303">
        <v>4760241</v>
      </c>
    </row>
    <row r="304" spans="1:7" x14ac:dyDescent="0.25">
      <c r="A304" t="s">
        <v>700</v>
      </c>
      <c r="B304">
        <v>10</v>
      </c>
      <c r="C304" t="s">
        <v>74</v>
      </c>
      <c r="D304" t="s">
        <v>154</v>
      </c>
      <c r="E304" t="s">
        <v>162</v>
      </c>
      <c r="F304" t="s">
        <v>162</v>
      </c>
      <c r="G304">
        <v>25450095</v>
      </c>
    </row>
    <row r="305" spans="1:7" x14ac:dyDescent="0.25">
      <c r="A305" t="s">
        <v>701</v>
      </c>
      <c r="B305">
        <v>25</v>
      </c>
      <c r="C305" t="s">
        <v>62</v>
      </c>
      <c r="D305" t="s">
        <v>187</v>
      </c>
      <c r="E305" t="s">
        <v>62</v>
      </c>
      <c r="F305" t="s">
        <v>184</v>
      </c>
      <c r="G305">
        <v>5126072</v>
      </c>
    </row>
    <row r="306" spans="1:7" x14ac:dyDescent="0.25">
      <c r="A306" t="s">
        <v>702</v>
      </c>
      <c r="B306">
        <v>80</v>
      </c>
      <c r="C306" t="s">
        <v>40</v>
      </c>
      <c r="D306" t="s">
        <v>411</v>
      </c>
      <c r="E306" t="s">
        <v>703</v>
      </c>
      <c r="F306" t="s">
        <v>412</v>
      </c>
      <c r="G306">
        <v>9819000</v>
      </c>
    </row>
    <row r="307" spans="1:7" x14ac:dyDescent="0.25">
      <c r="A307" t="s">
        <v>704</v>
      </c>
      <c r="B307">
        <v>15</v>
      </c>
      <c r="C307" t="s">
        <v>50</v>
      </c>
      <c r="D307" t="s">
        <v>203</v>
      </c>
      <c r="E307" t="s">
        <v>705</v>
      </c>
      <c r="F307" t="s">
        <v>96</v>
      </c>
      <c r="G307">
        <v>3251000</v>
      </c>
    </row>
    <row r="308" spans="1:7" x14ac:dyDescent="0.25">
      <c r="A308" t="s">
        <v>706</v>
      </c>
      <c r="B308">
        <v>703</v>
      </c>
      <c r="C308" t="s">
        <v>77</v>
      </c>
      <c r="D308" t="s">
        <v>94</v>
      </c>
      <c r="E308" t="s">
        <v>512</v>
      </c>
      <c r="F308" t="s">
        <v>96</v>
      </c>
      <c r="G308">
        <v>128269211</v>
      </c>
    </row>
    <row r="309" spans="1:7" x14ac:dyDescent="0.25">
      <c r="A309" t="s">
        <v>707</v>
      </c>
      <c r="B309">
        <v>188</v>
      </c>
      <c r="C309" t="s">
        <v>34</v>
      </c>
      <c r="D309" t="s">
        <v>89</v>
      </c>
      <c r="E309" t="s">
        <v>243</v>
      </c>
      <c r="F309" t="s">
        <v>243</v>
      </c>
      <c r="G309">
        <v>16058111</v>
      </c>
    </row>
    <row r="310" spans="1:7" x14ac:dyDescent="0.25">
      <c r="A310" t="s">
        <v>708</v>
      </c>
      <c r="B310">
        <v>24</v>
      </c>
      <c r="C310" t="s">
        <v>39</v>
      </c>
      <c r="D310" t="s">
        <v>132</v>
      </c>
      <c r="E310" t="s">
        <v>166</v>
      </c>
      <c r="F310" t="s">
        <v>166</v>
      </c>
      <c r="G310">
        <v>2454423</v>
      </c>
    </row>
    <row r="311" spans="1:7" x14ac:dyDescent="0.25">
      <c r="A311" t="s">
        <v>709</v>
      </c>
      <c r="B311">
        <v>20</v>
      </c>
      <c r="C311" t="s">
        <v>40</v>
      </c>
      <c r="D311" t="s">
        <v>411</v>
      </c>
      <c r="E311" t="s">
        <v>710</v>
      </c>
      <c r="F311" t="s">
        <v>412</v>
      </c>
      <c r="G311">
        <v>6156000</v>
      </c>
    </row>
    <row r="312" spans="1:7" x14ac:dyDescent="0.25">
      <c r="A312" t="s">
        <v>711</v>
      </c>
      <c r="B312">
        <v>62</v>
      </c>
      <c r="C312" t="s">
        <v>67</v>
      </c>
      <c r="D312" t="s">
        <v>116</v>
      </c>
      <c r="E312" t="s">
        <v>712</v>
      </c>
      <c r="F312" t="s">
        <v>118</v>
      </c>
      <c r="G312">
        <v>3537094</v>
      </c>
    </row>
    <row r="313" spans="1:7" x14ac:dyDescent="0.25">
      <c r="A313" t="s">
        <v>713</v>
      </c>
      <c r="B313">
        <v>14</v>
      </c>
      <c r="C313" t="s">
        <v>65</v>
      </c>
      <c r="D313" t="s">
        <v>225</v>
      </c>
      <c r="E313" t="s">
        <v>714</v>
      </c>
      <c r="F313" t="s">
        <v>446</v>
      </c>
      <c r="G313">
        <v>3364599</v>
      </c>
    </row>
    <row r="314" spans="1:7" x14ac:dyDescent="0.25">
      <c r="A314" t="s">
        <v>715</v>
      </c>
      <c r="B314">
        <v>74</v>
      </c>
      <c r="C314" t="s">
        <v>78</v>
      </c>
      <c r="D314" t="s">
        <v>300</v>
      </c>
      <c r="E314" t="s">
        <v>716</v>
      </c>
      <c r="F314" t="s">
        <v>717</v>
      </c>
      <c r="G314">
        <v>27001000</v>
      </c>
    </row>
    <row r="315" spans="1:7" x14ac:dyDescent="0.25">
      <c r="A315" t="s">
        <v>718</v>
      </c>
      <c r="B315">
        <v>245</v>
      </c>
      <c r="C315" t="s">
        <v>36</v>
      </c>
      <c r="D315" t="s">
        <v>719</v>
      </c>
      <c r="E315" t="s">
        <v>720</v>
      </c>
      <c r="F315" t="s">
        <v>721</v>
      </c>
      <c r="G315">
        <v>48927000</v>
      </c>
    </row>
    <row r="316" spans="1:7" x14ac:dyDescent="0.25">
      <c r="A316" t="s">
        <v>722</v>
      </c>
      <c r="B316">
        <v>15</v>
      </c>
      <c r="C316" t="s">
        <v>34</v>
      </c>
      <c r="D316" t="s">
        <v>89</v>
      </c>
      <c r="E316" t="s">
        <v>723</v>
      </c>
      <c r="F316" t="s">
        <v>91</v>
      </c>
      <c r="G316">
        <v>2185028</v>
      </c>
    </row>
    <row r="317" spans="1:7" x14ac:dyDescent="0.25">
      <c r="A317" t="s">
        <v>724</v>
      </c>
      <c r="B317">
        <v>165</v>
      </c>
      <c r="C317" t="s">
        <v>32</v>
      </c>
      <c r="D317" t="s">
        <v>112</v>
      </c>
      <c r="E317" t="s">
        <v>725</v>
      </c>
      <c r="F317" t="s">
        <v>114</v>
      </c>
      <c r="G317">
        <v>40092000</v>
      </c>
    </row>
    <row r="318" spans="1:7" x14ac:dyDescent="0.25">
      <c r="A318" t="s">
        <v>726</v>
      </c>
      <c r="B318">
        <v>9</v>
      </c>
      <c r="C318" t="s">
        <v>35</v>
      </c>
      <c r="D318" t="s">
        <v>124</v>
      </c>
      <c r="E318" t="s">
        <v>452</v>
      </c>
      <c r="F318" t="s">
        <v>452</v>
      </c>
      <c r="G318">
        <v>1983000</v>
      </c>
    </row>
    <row r="319" spans="1:7" x14ac:dyDescent="0.25">
      <c r="A319" t="s">
        <v>727</v>
      </c>
      <c r="B319">
        <v>220</v>
      </c>
      <c r="C319" t="s">
        <v>63</v>
      </c>
      <c r="D319" t="s">
        <v>120</v>
      </c>
      <c r="E319" t="s">
        <v>728</v>
      </c>
      <c r="F319" t="s">
        <v>729</v>
      </c>
      <c r="G319">
        <v>11601976</v>
      </c>
    </row>
    <row r="320" spans="1:7" x14ac:dyDescent="0.25">
      <c r="A320" t="s">
        <v>730</v>
      </c>
      <c r="B320">
        <v>22</v>
      </c>
      <c r="C320" t="s">
        <v>74</v>
      </c>
      <c r="D320" t="s">
        <v>154</v>
      </c>
      <c r="E320" t="s">
        <v>731</v>
      </c>
      <c r="F320" t="s">
        <v>570</v>
      </c>
      <c r="G320">
        <v>4102896</v>
      </c>
    </row>
    <row r="321" spans="1:7" x14ac:dyDescent="0.25">
      <c r="A321" t="s">
        <v>732</v>
      </c>
      <c r="B321">
        <v>15</v>
      </c>
      <c r="C321" t="s">
        <v>60</v>
      </c>
      <c r="D321" t="s">
        <v>182</v>
      </c>
      <c r="E321" t="s">
        <v>733</v>
      </c>
      <c r="F321" t="s">
        <v>256</v>
      </c>
      <c r="G321">
        <v>5513406</v>
      </c>
    </row>
    <row r="322" spans="1:7" x14ac:dyDescent="0.25">
      <c r="A322" t="s">
        <v>734</v>
      </c>
      <c r="B322">
        <v>65</v>
      </c>
      <c r="C322" t="s">
        <v>62</v>
      </c>
      <c r="D322" t="s">
        <v>187</v>
      </c>
      <c r="E322" t="s">
        <v>735</v>
      </c>
      <c r="F322" t="s">
        <v>184</v>
      </c>
      <c r="G322">
        <v>18413056</v>
      </c>
    </row>
    <row r="323" spans="1:7" x14ac:dyDescent="0.25">
      <c r="A323" t="s">
        <v>736</v>
      </c>
      <c r="B323">
        <v>2000</v>
      </c>
      <c r="C323" t="s">
        <v>74</v>
      </c>
      <c r="D323" t="s">
        <v>154</v>
      </c>
      <c r="E323" t="s">
        <v>162</v>
      </c>
      <c r="F323" t="s">
        <v>162</v>
      </c>
      <c r="G323">
        <v>119891000</v>
      </c>
    </row>
    <row r="324" spans="1:7" x14ac:dyDescent="0.25">
      <c r="A324" t="s">
        <v>737</v>
      </c>
      <c r="B324">
        <v>2</v>
      </c>
      <c r="C324" t="s">
        <v>34</v>
      </c>
      <c r="D324" t="s">
        <v>89</v>
      </c>
      <c r="E324" t="s">
        <v>243</v>
      </c>
      <c r="F324" t="s">
        <v>243</v>
      </c>
      <c r="G324">
        <v>37821889</v>
      </c>
    </row>
    <row r="325" spans="1:7" x14ac:dyDescent="0.25">
      <c r="A325" t="s">
        <v>738</v>
      </c>
      <c r="B325">
        <v>2</v>
      </c>
      <c r="C325" t="s">
        <v>47</v>
      </c>
      <c r="D325" t="s">
        <v>431</v>
      </c>
      <c r="E325" t="s">
        <v>635</v>
      </c>
      <c r="F325" t="s">
        <v>739</v>
      </c>
      <c r="G325">
        <v>2213345</v>
      </c>
    </row>
    <row r="326" spans="1:7" x14ac:dyDescent="0.25">
      <c r="A326" t="s">
        <v>740</v>
      </c>
      <c r="B326">
        <v>20</v>
      </c>
      <c r="C326" t="s">
        <v>39</v>
      </c>
      <c r="D326" t="s">
        <v>132</v>
      </c>
      <c r="E326" t="s">
        <v>537</v>
      </c>
      <c r="F326" t="s">
        <v>164</v>
      </c>
      <c r="G326">
        <v>3494200</v>
      </c>
    </row>
    <row r="327" spans="1:7" x14ac:dyDescent="0.25">
      <c r="A327" t="s">
        <v>741</v>
      </c>
      <c r="B327">
        <v>718</v>
      </c>
      <c r="C327" t="s">
        <v>34</v>
      </c>
      <c r="D327" t="s">
        <v>89</v>
      </c>
      <c r="E327" t="s">
        <v>558</v>
      </c>
      <c r="F327" t="s">
        <v>110</v>
      </c>
      <c r="G327">
        <v>985737000</v>
      </c>
    </row>
    <row r="328" spans="1:7" x14ac:dyDescent="0.25">
      <c r="A328" t="s">
        <v>742</v>
      </c>
      <c r="B328">
        <v>128</v>
      </c>
      <c r="C328" t="s">
        <v>62</v>
      </c>
      <c r="D328" t="s">
        <v>187</v>
      </c>
      <c r="E328" t="s">
        <v>62</v>
      </c>
      <c r="F328" t="s">
        <v>184</v>
      </c>
      <c r="G328">
        <v>29142406</v>
      </c>
    </row>
    <row r="329" spans="1:7" x14ac:dyDescent="0.25">
      <c r="A329" t="s">
        <v>743</v>
      </c>
      <c r="B329">
        <v>38</v>
      </c>
      <c r="C329" t="s">
        <v>74</v>
      </c>
      <c r="D329" t="s">
        <v>154</v>
      </c>
      <c r="E329" t="s">
        <v>744</v>
      </c>
      <c r="F329" t="s">
        <v>162</v>
      </c>
      <c r="G329">
        <v>5915171</v>
      </c>
    </row>
    <row r="330" spans="1:7" x14ac:dyDescent="0.25">
      <c r="A330" t="s">
        <v>745</v>
      </c>
      <c r="B330">
        <v>10</v>
      </c>
      <c r="C330" t="s">
        <v>34</v>
      </c>
      <c r="D330" t="s">
        <v>89</v>
      </c>
      <c r="E330" t="s">
        <v>91</v>
      </c>
      <c r="F330" t="s">
        <v>91</v>
      </c>
      <c r="G330">
        <v>3013390</v>
      </c>
    </row>
    <row r="331" spans="1:7" x14ac:dyDescent="0.25">
      <c r="A331" t="s">
        <v>746</v>
      </c>
      <c r="B331">
        <v>85</v>
      </c>
      <c r="C331" t="s">
        <v>77</v>
      </c>
      <c r="D331" t="s">
        <v>94</v>
      </c>
      <c r="E331" t="s">
        <v>747</v>
      </c>
      <c r="F331" t="s">
        <v>96</v>
      </c>
      <c r="G331">
        <v>13973719</v>
      </c>
    </row>
    <row r="332" spans="1:7" x14ac:dyDescent="0.25">
      <c r="A332" t="s">
        <v>748</v>
      </c>
      <c r="B332">
        <v>32</v>
      </c>
      <c r="C332" t="s">
        <v>75</v>
      </c>
      <c r="D332" t="s">
        <v>294</v>
      </c>
      <c r="E332" t="s">
        <v>416</v>
      </c>
      <c r="F332" t="s">
        <v>417</v>
      </c>
      <c r="G332">
        <v>2456385</v>
      </c>
    </row>
    <row r="333" spans="1:7" x14ac:dyDescent="0.25">
      <c r="A333" t="s">
        <v>749</v>
      </c>
      <c r="B333">
        <v>15</v>
      </c>
      <c r="C333" t="s">
        <v>34</v>
      </c>
      <c r="D333" t="s">
        <v>89</v>
      </c>
      <c r="E333" t="s">
        <v>750</v>
      </c>
      <c r="F333" t="s">
        <v>698</v>
      </c>
      <c r="G333">
        <v>7866379</v>
      </c>
    </row>
    <row r="334" spans="1:7" x14ac:dyDescent="0.25">
      <c r="A334" t="s">
        <v>751</v>
      </c>
      <c r="B334">
        <v>110</v>
      </c>
      <c r="C334" t="s">
        <v>50</v>
      </c>
      <c r="D334" t="s">
        <v>203</v>
      </c>
      <c r="E334" t="s">
        <v>752</v>
      </c>
      <c r="F334" t="s">
        <v>96</v>
      </c>
      <c r="G334">
        <v>4558225</v>
      </c>
    </row>
    <row r="335" spans="1:7" x14ac:dyDescent="0.25">
      <c r="A335" t="s">
        <v>753</v>
      </c>
      <c r="B335">
        <v>57</v>
      </c>
      <c r="C335" t="s">
        <v>40</v>
      </c>
      <c r="D335" t="s">
        <v>411</v>
      </c>
      <c r="E335" t="s">
        <v>412</v>
      </c>
      <c r="F335" t="s">
        <v>412</v>
      </c>
      <c r="G335">
        <v>6018335</v>
      </c>
    </row>
    <row r="336" spans="1:7" x14ac:dyDescent="0.25">
      <c r="A336" t="s">
        <v>754</v>
      </c>
      <c r="B336">
        <v>144</v>
      </c>
      <c r="C336" t="s">
        <v>75</v>
      </c>
      <c r="D336" t="s">
        <v>294</v>
      </c>
      <c r="E336" t="s">
        <v>755</v>
      </c>
      <c r="F336" t="s">
        <v>295</v>
      </c>
      <c r="G336">
        <v>9763331</v>
      </c>
    </row>
    <row r="337" spans="1:7" x14ac:dyDescent="0.25">
      <c r="A337" t="s">
        <v>756</v>
      </c>
      <c r="B337">
        <v>65</v>
      </c>
      <c r="C337" t="s">
        <v>78</v>
      </c>
      <c r="D337" t="s">
        <v>300</v>
      </c>
      <c r="E337" t="s">
        <v>757</v>
      </c>
      <c r="F337" t="s">
        <v>758</v>
      </c>
      <c r="G337">
        <v>5091839</v>
      </c>
    </row>
    <row r="338" spans="1:7" x14ac:dyDescent="0.25">
      <c r="A338" t="s">
        <v>759</v>
      </c>
      <c r="B338">
        <v>450</v>
      </c>
      <c r="C338" t="s">
        <v>68</v>
      </c>
      <c r="D338" t="s">
        <v>168</v>
      </c>
      <c r="E338" t="s">
        <v>760</v>
      </c>
      <c r="F338" t="s">
        <v>761</v>
      </c>
      <c r="G338">
        <v>41319955</v>
      </c>
    </row>
    <row r="339" spans="1:7" x14ac:dyDescent="0.25">
      <c r="A339" t="s">
        <v>762</v>
      </c>
      <c r="B339">
        <v>3</v>
      </c>
      <c r="C339" t="s">
        <v>56</v>
      </c>
      <c r="D339" t="s">
        <v>763</v>
      </c>
      <c r="E339" t="s">
        <v>764</v>
      </c>
      <c r="F339" t="s">
        <v>765</v>
      </c>
      <c r="G339">
        <v>5615000</v>
      </c>
    </row>
    <row r="340" spans="1:7" x14ac:dyDescent="0.25">
      <c r="A340" t="s">
        <v>766</v>
      </c>
      <c r="B340">
        <v>37</v>
      </c>
      <c r="C340" t="s">
        <v>75</v>
      </c>
      <c r="D340" t="s">
        <v>294</v>
      </c>
      <c r="E340" t="s">
        <v>295</v>
      </c>
      <c r="F340" t="s">
        <v>295</v>
      </c>
      <c r="G340">
        <v>2461000</v>
      </c>
    </row>
    <row r="341" spans="1:7" x14ac:dyDescent="0.25">
      <c r="A341" t="s">
        <v>767</v>
      </c>
      <c r="B341">
        <v>16</v>
      </c>
      <c r="C341" t="s">
        <v>53</v>
      </c>
      <c r="D341" t="s">
        <v>529</v>
      </c>
      <c r="E341" t="s">
        <v>768</v>
      </c>
      <c r="F341" t="s">
        <v>531</v>
      </c>
      <c r="G341">
        <v>21962366</v>
      </c>
    </row>
    <row r="342" spans="1:7" x14ac:dyDescent="0.25">
      <c r="A342" t="s">
        <v>769</v>
      </c>
      <c r="B342">
        <v>24</v>
      </c>
      <c r="C342" t="s">
        <v>77</v>
      </c>
      <c r="D342" t="s">
        <v>94</v>
      </c>
      <c r="E342" t="s">
        <v>592</v>
      </c>
      <c r="F342" t="s">
        <v>96</v>
      </c>
      <c r="G342">
        <v>2904721</v>
      </c>
    </row>
    <row r="343" spans="1:7" x14ac:dyDescent="0.25">
      <c r="A343" t="s">
        <v>770</v>
      </c>
      <c r="B343">
        <v>34</v>
      </c>
      <c r="C343" t="s">
        <v>46</v>
      </c>
      <c r="D343" t="s">
        <v>128</v>
      </c>
      <c r="E343" t="s">
        <v>514</v>
      </c>
      <c r="F343" t="s">
        <v>306</v>
      </c>
      <c r="G343">
        <v>3102000</v>
      </c>
    </row>
    <row r="344" spans="1:7" x14ac:dyDescent="0.25">
      <c r="A344" t="s">
        <v>771</v>
      </c>
      <c r="B344">
        <v>89</v>
      </c>
      <c r="C344" t="s">
        <v>77</v>
      </c>
      <c r="D344" t="s">
        <v>94</v>
      </c>
      <c r="E344" t="s">
        <v>772</v>
      </c>
      <c r="F344" t="s">
        <v>158</v>
      </c>
      <c r="G344">
        <v>44822953</v>
      </c>
    </row>
    <row r="345" spans="1:7" x14ac:dyDescent="0.25">
      <c r="A345" t="s">
        <v>773</v>
      </c>
      <c r="B345">
        <v>16</v>
      </c>
      <c r="C345" t="s">
        <v>74</v>
      </c>
      <c r="D345" t="s">
        <v>154</v>
      </c>
      <c r="E345" t="s">
        <v>162</v>
      </c>
      <c r="F345" t="s">
        <v>162</v>
      </c>
      <c r="G345">
        <v>2442000</v>
      </c>
    </row>
    <row r="346" spans="1:7" x14ac:dyDescent="0.25">
      <c r="A346" t="s">
        <v>774</v>
      </c>
      <c r="B346">
        <v>9</v>
      </c>
      <c r="C346" t="s">
        <v>74</v>
      </c>
      <c r="D346" t="s">
        <v>154</v>
      </c>
      <c r="E346" t="s">
        <v>775</v>
      </c>
      <c r="F346" t="s">
        <v>570</v>
      </c>
      <c r="G346">
        <v>4251680</v>
      </c>
    </row>
    <row r="347" spans="1:7" x14ac:dyDescent="0.25">
      <c r="A347" t="s">
        <v>776</v>
      </c>
      <c r="B347">
        <v>137</v>
      </c>
      <c r="C347" t="s">
        <v>39</v>
      </c>
      <c r="D347" t="s">
        <v>132</v>
      </c>
      <c r="E347" t="s">
        <v>285</v>
      </c>
      <c r="F347" t="s">
        <v>166</v>
      </c>
      <c r="G347">
        <v>21055670</v>
      </c>
    </row>
    <row r="348" spans="1:7" x14ac:dyDescent="0.25">
      <c r="A348" t="s">
        <v>777</v>
      </c>
      <c r="B348">
        <v>31</v>
      </c>
      <c r="C348" t="s">
        <v>44</v>
      </c>
      <c r="D348" t="s">
        <v>174</v>
      </c>
      <c r="E348" t="s">
        <v>778</v>
      </c>
      <c r="F348" t="s">
        <v>176</v>
      </c>
      <c r="G348">
        <v>106254000</v>
      </c>
    </row>
    <row r="349" spans="1:7" x14ac:dyDescent="0.25">
      <c r="A349" t="s">
        <v>779</v>
      </c>
      <c r="B349">
        <v>5</v>
      </c>
      <c r="C349" t="s">
        <v>62</v>
      </c>
      <c r="D349" t="s">
        <v>187</v>
      </c>
      <c r="E349" t="s">
        <v>62</v>
      </c>
      <c r="F349" t="s">
        <v>184</v>
      </c>
      <c r="G349">
        <v>2163161</v>
      </c>
    </row>
    <row r="350" spans="1:7" x14ac:dyDescent="0.25">
      <c r="A350" t="s">
        <v>780</v>
      </c>
      <c r="B350">
        <v>10</v>
      </c>
      <c r="C350" t="s">
        <v>51</v>
      </c>
      <c r="D350" t="s">
        <v>101</v>
      </c>
      <c r="E350" t="s">
        <v>781</v>
      </c>
      <c r="F350" t="s">
        <v>782</v>
      </c>
      <c r="G350">
        <v>7531500</v>
      </c>
    </row>
    <row r="351" spans="1:7" x14ac:dyDescent="0.25">
      <c r="A351" t="s">
        <v>783</v>
      </c>
      <c r="B351">
        <v>18</v>
      </c>
      <c r="C351" t="s">
        <v>62</v>
      </c>
      <c r="D351" t="s">
        <v>187</v>
      </c>
      <c r="E351" t="s">
        <v>291</v>
      </c>
      <c r="F351" t="s">
        <v>184</v>
      </c>
      <c r="G351">
        <v>8958633</v>
      </c>
    </row>
    <row r="352" spans="1:7" x14ac:dyDescent="0.25">
      <c r="A352" t="s">
        <v>784</v>
      </c>
      <c r="B352">
        <v>12</v>
      </c>
      <c r="C352" t="s">
        <v>60</v>
      </c>
      <c r="D352" t="s">
        <v>182</v>
      </c>
      <c r="E352" t="s">
        <v>785</v>
      </c>
      <c r="F352" t="s">
        <v>184</v>
      </c>
      <c r="G352">
        <v>2630000</v>
      </c>
    </row>
    <row r="353" spans="1:7" x14ac:dyDescent="0.25">
      <c r="A353" t="s">
        <v>786</v>
      </c>
      <c r="B353">
        <v>28</v>
      </c>
      <c r="C353" t="s">
        <v>62</v>
      </c>
      <c r="D353" t="s">
        <v>187</v>
      </c>
      <c r="E353" t="s">
        <v>62</v>
      </c>
      <c r="F353" t="s">
        <v>184</v>
      </c>
      <c r="G353">
        <v>3315511</v>
      </c>
    </row>
    <row r="354" spans="1:7" x14ac:dyDescent="0.25">
      <c r="A354" t="s">
        <v>787</v>
      </c>
      <c r="B354">
        <v>94</v>
      </c>
      <c r="C354" t="s">
        <v>39</v>
      </c>
      <c r="D354" t="s">
        <v>132</v>
      </c>
      <c r="E354" t="s">
        <v>788</v>
      </c>
      <c r="F354" t="s">
        <v>376</v>
      </c>
      <c r="G354">
        <v>8293178</v>
      </c>
    </row>
    <row r="355" spans="1:7" x14ac:dyDescent="0.25">
      <c r="A355" t="s">
        <v>789</v>
      </c>
      <c r="B355">
        <v>186</v>
      </c>
      <c r="C355" t="s">
        <v>39</v>
      </c>
      <c r="D355" t="s">
        <v>132</v>
      </c>
      <c r="E355" t="s">
        <v>164</v>
      </c>
      <c r="F355" t="s">
        <v>164</v>
      </c>
      <c r="G355">
        <v>34863009</v>
      </c>
    </row>
    <row r="356" spans="1:7" x14ac:dyDescent="0.25">
      <c r="A356" t="s">
        <v>790</v>
      </c>
      <c r="B356">
        <v>18</v>
      </c>
      <c r="C356" t="s">
        <v>55</v>
      </c>
      <c r="D356" t="s">
        <v>178</v>
      </c>
      <c r="E356" t="s">
        <v>179</v>
      </c>
      <c r="F356" t="s">
        <v>180</v>
      </c>
      <c r="G356">
        <v>18167693</v>
      </c>
    </row>
    <row r="357" spans="1:7" x14ac:dyDescent="0.25">
      <c r="A357" t="s">
        <v>791</v>
      </c>
      <c r="B357">
        <v>17</v>
      </c>
      <c r="C357" t="s">
        <v>34</v>
      </c>
      <c r="D357" t="s">
        <v>89</v>
      </c>
      <c r="E357" t="s">
        <v>91</v>
      </c>
      <c r="F357" t="s">
        <v>91</v>
      </c>
      <c r="G357">
        <v>5350992</v>
      </c>
    </row>
    <row r="358" spans="1:7" x14ac:dyDescent="0.25">
      <c r="A358" t="s">
        <v>792</v>
      </c>
      <c r="B358">
        <v>20</v>
      </c>
      <c r="C358" t="s">
        <v>74</v>
      </c>
      <c r="D358" t="s">
        <v>154</v>
      </c>
      <c r="E358" t="s">
        <v>155</v>
      </c>
      <c r="F358" t="s">
        <v>155</v>
      </c>
      <c r="G358">
        <v>2316514</v>
      </c>
    </row>
    <row r="359" spans="1:7" x14ac:dyDescent="0.25">
      <c r="A359" t="s">
        <v>793</v>
      </c>
      <c r="B359">
        <v>65</v>
      </c>
      <c r="C359" t="s">
        <v>80</v>
      </c>
      <c r="D359" t="s">
        <v>193</v>
      </c>
      <c r="E359" t="s">
        <v>794</v>
      </c>
      <c r="F359" t="s">
        <v>328</v>
      </c>
      <c r="G359">
        <v>13089000</v>
      </c>
    </row>
    <row r="360" spans="1:7" x14ac:dyDescent="0.25">
      <c r="A360" t="s">
        <v>795</v>
      </c>
      <c r="B360">
        <v>33</v>
      </c>
      <c r="C360" t="s">
        <v>32</v>
      </c>
      <c r="D360" t="s">
        <v>112</v>
      </c>
      <c r="E360" t="s">
        <v>160</v>
      </c>
      <c r="F360" t="s">
        <v>114</v>
      </c>
      <c r="G360">
        <v>5134000</v>
      </c>
    </row>
    <row r="361" spans="1:7" x14ac:dyDescent="0.25">
      <c r="A361" t="s">
        <v>796</v>
      </c>
      <c r="B361">
        <v>10</v>
      </c>
      <c r="C361" t="s">
        <v>68</v>
      </c>
      <c r="D361" t="s">
        <v>168</v>
      </c>
      <c r="E361" t="s">
        <v>797</v>
      </c>
      <c r="F361" t="s">
        <v>256</v>
      </c>
      <c r="G361">
        <v>9513000</v>
      </c>
    </row>
    <row r="362" spans="1:7" x14ac:dyDescent="0.25">
      <c r="A362" t="s">
        <v>798</v>
      </c>
      <c r="B362">
        <v>17</v>
      </c>
      <c r="C362" t="s">
        <v>67</v>
      </c>
      <c r="D362" t="s">
        <v>116</v>
      </c>
      <c r="E362" t="s">
        <v>799</v>
      </c>
      <c r="F362" t="s">
        <v>118</v>
      </c>
      <c r="G362">
        <v>6064371</v>
      </c>
    </row>
    <row r="363" spans="1:7" x14ac:dyDescent="0.25">
      <c r="A363" t="s">
        <v>800</v>
      </c>
      <c r="B363">
        <v>183</v>
      </c>
      <c r="C363" t="s">
        <v>32</v>
      </c>
      <c r="D363" t="s">
        <v>112</v>
      </c>
      <c r="E363" t="s">
        <v>114</v>
      </c>
      <c r="F363" t="s">
        <v>114</v>
      </c>
      <c r="G363">
        <v>17077236</v>
      </c>
    </row>
    <row r="364" spans="1:7" x14ac:dyDescent="0.25">
      <c r="A364" t="s">
        <v>801</v>
      </c>
      <c r="B364">
        <v>21</v>
      </c>
      <c r="C364" t="s">
        <v>34</v>
      </c>
      <c r="D364" t="s">
        <v>89</v>
      </c>
      <c r="E364" t="s">
        <v>802</v>
      </c>
      <c r="F364" t="s">
        <v>803</v>
      </c>
      <c r="G364">
        <v>2213239</v>
      </c>
    </row>
    <row r="365" spans="1:7" x14ac:dyDescent="0.25">
      <c r="A365" t="s">
        <v>804</v>
      </c>
      <c r="B365">
        <v>23</v>
      </c>
      <c r="C365" t="s">
        <v>34</v>
      </c>
      <c r="D365" t="s">
        <v>89</v>
      </c>
      <c r="E365" t="s">
        <v>805</v>
      </c>
      <c r="F365" t="s">
        <v>243</v>
      </c>
      <c r="G365">
        <v>17188664</v>
      </c>
    </row>
    <row r="366" spans="1:7" x14ac:dyDescent="0.25">
      <c r="A366" t="s">
        <v>806</v>
      </c>
      <c r="B366">
        <v>60</v>
      </c>
      <c r="C366" t="s">
        <v>68</v>
      </c>
      <c r="D366" t="s">
        <v>168</v>
      </c>
      <c r="E366" t="s">
        <v>256</v>
      </c>
      <c r="F366" t="s">
        <v>256</v>
      </c>
      <c r="G366">
        <v>3882064</v>
      </c>
    </row>
    <row r="367" spans="1:7" x14ac:dyDescent="0.25">
      <c r="A367" t="s">
        <v>807</v>
      </c>
      <c r="B367">
        <v>13</v>
      </c>
      <c r="C367" t="s">
        <v>43</v>
      </c>
      <c r="D367" t="s">
        <v>232</v>
      </c>
      <c r="E367" t="s">
        <v>233</v>
      </c>
      <c r="F367" t="s">
        <v>233</v>
      </c>
      <c r="G367">
        <v>2365152</v>
      </c>
    </row>
    <row r="368" spans="1:7" x14ac:dyDescent="0.25">
      <c r="A368" t="s">
        <v>808</v>
      </c>
      <c r="B368">
        <v>32</v>
      </c>
      <c r="C368" t="s">
        <v>78</v>
      </c>
      <c r="D368" t="s">
        <v>300</v>
      </c>
      <c r="E368" t="s">
        <v>809</v>
      </c>
      <c r="F368" t="s">
        <v>118</v>
      </c>
      <c r="G368">
        <v>5851652</v>
      </c>
    </row>
    <row r="369" spans="1:7" x14ac:dyDescent="0.25">
      <c r="A369" t="s">
        <v>810</v>
      </c>
      <c r="B369">
        <v>20</v>
      </c>
      <c r="C369" t="s">
        <v>65</v>
      </c>
      <c r="D369" t="s">
        <v>225</v>
      </c>
      <c r="E369" t="s">
        <v>811</v>
      </c>
      <c r="F369" t="s">
        <v>341</v>
      </c>
      <c r="G369">
        <v>7336660</v>
      </c>
    </row>
    <row r="370" spans="1:7" x14ac:dyDescent="0.25">
      <c r="A370" t="s">
        <v>812</v>
      </c>
      <c r="B370">
        <v>33</v>
      </c>
      <c r="C370" t="s">
        <v>34</v>
      </c>
      <c r="D370" t="s">
        <v>89</v>
      </c>
      <c r="E370" t="s">
        <v>110</v>
      </c>
      <c r="F370" t="s">
        <v>110</v>
      </c>
      <c r="G370">
        <v>11940799</v>
      </c>
    </row>
    <row r="371" spans="1:7" x14ac:dyDescent="0.25">
      <c r="A371" t="s">
        <v>813</v>
      </c>
      <c r="B371">
        <v>160</v>
      </c>
      <c r="C371" t="s">
        <v>43</v>
      </c>
      <c r="D371" t="s">
        <v>232</v>
      </c>
      <c r="E371" t="s">
        <v>814</v>
      </c>
      <c r="F371" t="s">
        <v>233</v>
      </c>
      <c r="G371">
        <v>3289000</v>
      </c>
    </row>
    <row r="372" spans="1:7" x14ac:dyDescent="0.25">
      <c r="A372" t="s">
        <v>815</v>
      </c>
      <c r="B372">
        <v>32</v>
      </c>
      <c r="C372" t="s">
        <v>77</v>
      </c>
      <c r="D372" t="s">
        <v>94</v>
      </c>
      <c r="E372" t="s">
        <v>592</v>
      </c>
      <c r="F372" t="s">
        <v>96</v>
      </c>
      <c r="G372">
        <v>6731431</v>
      </c>
    </row>
    <row r="373" spans="1:7" x14ac:dyDescent="0.25">
      <c r="A373" t="s">
        <v>816</v>
      </c>
      <c r="B373">
        <v>24</v>
      </c>
      <c r="C373" t="s">
        <v>74</v>
      </c>
      <c r="D373" t="s">
        <v>154</v>
      </c>
      <c r="E373" t="s">
        <v>570</v>
      </c>
      <c r="F373" t="s">
        <v>570</v>
      </c>
      <c r="G373">
        <v>11260458</v>
      </c>
    </row>
    <row r="374" spans="1:7" x14ac:dyDescent="0.25">
      <c r="A374" t="s">
        <v>817</v>
      </c>
      <c r="B374">
        <v>11</v>
      </c>
      <c r="C374" t="s">
        <v>34</v>
      </c>
      <c r="D374" t="s">
        <v>89</v>
      </c>
      <c r="E374" t="s">
        <v>818</v>
      </c>
      <c r="F374" t="s">
        <v>110</v>
      </c>
      <c r="G374">
        <v>3338280</v>
      </c>
    </row>
    <row r="375" spans="1:7" x14ac:dyDescent="0.25">
      <c r="A375" t="s">
        <v>819</v>
      </c>
      <c r="B375">
        <v>6</v>
      </c>
      <c r="C375" t="s">
        <v>74</v>
      </c>
      <c r="D375" t="s">
        <v>154</v>
      </c>
      <c r="E375" t="s">
        <v>162</v>
      </c>
      <c r="F375" t="s">
        <v>162</v>
      </c>
      <c r="G375">
        <v>3675394</v>
      </c>
    </row>
    <row r="376" spans="1:7" x14ac:dyDescent="0.25">
      <c r="A376" t="s">
        <v>820</v>
      </c>
      <c r="B376">
        <v>16</v>
      </c>
      <c r="C376" t="s">
        <v>68</v>
      </c>
      <c r="D376" t="s">
        <v>168</v>
      </c>
      <c r="E376" t="s">
        <v>821</v>
      </c>
      <c r="F376" t="s">
        <v>256</v>
      </c>
      <c r="G376">
        <v>3874290</v>
      </c>
    </row>
    <row r="377" spans="1:7" x14ac:dyDescent="0.25">
      <c r="A377" t="s">
        <v>822</v>
      </c>
      <c r="B377">
        <v>62</v>
      </c>
      <c r="C377" t="s">
        <v>34</v>
      </c>
      <c r="D377" t="s">
        <v>89</v>
      </c>
      <c r="E377" t="s">
        <v>823</v>
      </c>
      <c r="F377" t="s">
        <v>824</v>
      </c>
      <c r="G377">
        <v>9407000</v>
      </c>
    </row>
    <row r="378" spans="1:7" x14ac:dyDescent="0.25">
      <c r="A378" t="s">
        <v>825</v>
      </c>
      <c r="B378">
        <v>10</v>
      </c>
      <c r="C378" t="s">
        <v>74</v>
      </c>
      <c r="D378" t="s">
        <v>154</v>
      </c>
      <c r="E378" t="s">
        <v>775</v>
      </c>
      <c r="F378" t="s">
        <v>570</v>
      </c>
      <c r="G378">
        <v>6422743</v>
      </c>
    </row>
    <row r="379" spans="1:7" x14ac:dyDescent="0.25">
      <c r="A379" t="s">
        <v>826</v>
      </c>
      <c r="B379">
        <v>28</v>
      </c>
      <c r="C379" t="s">
        <v>60</v>
      </c>
      <c r="D379" t="s">
        <v>182</v>
      </c>
      <c r="E379" t="s">
        <v>530</v>
      </c>
      <c r="F379" t="s">
        <v>184</v>
      </c>
      <c r="G379">
        <v>7136400</v>
      </c>
    </row>
    <row r="380" spans="1:7" x14ac:dyDescent="0.25">
      <c r="A380" t="s">
        <v>827</v>
      </c>
      <c r="B380">
        <v>3</v>
      </c>
      <c r="C380" t="s">
        <v>32</v>
      </c>
      <c r="D380" t="s">
        <v>112</v>
      </c>
      <c r="E380" t="s">
        <v>828</v>
      </c>
      <c r="F380" t="s">
        <v>114</v>
      </c>
      <c r="G380">
        <v>4101007</v>
      </c>
    </row>
    <row r="381" spans="1:7" x14ac:dyDescent="0.25">
      <c r="A381" t="s">
        <v>829</v>
      </c>
      <c r="B381">
        <v>7</v>
      </c>
      <c r="C381" t="s">
        <v>77</v>
      </c>
      <c r="D381" t="s">
        <v>94</v>
      </c>
      <c r="E381" t="s">
        <v>157</v>
      </c>
      <c r="F381" t="s">
        <v>158</v>
      </c>
      <c r="G381">
        <v>3240085</v>
      </c>
    </row>
    <row r="382" spans="1:7" x14ac:dyDescent="0.25">
      <c r="A382" t="s">
        <v>830</v>
      </c>
      <c r="B382">
        <v>15</v>
      </c>
      <c r="C382" t="s">
        <v>74</v>
      </c>
      <c r="D382" t="s">
        <v>154</v>
      </c>
      <c r="E382" t="s">
        <v>95</v>
      </c>
      <c r="F382" t="s">
        <v>162</v>
      </c>
      <c r="G382">
        <v>10713458</v>
      </c>
    </row>
    <row r="383" spans="1:7" x14ac:dyDescent="0.25">
      <c r="A383" t="s">
        <v>831</v>
      </c>
      <c r="B383">
        <v>35</v>
      </c>
      <c r="C383" t="s">
        <v>62</v>
      </c>
      <c r="D383" t="s">
        <v>187</v>
      </c>
      <c r="E383" t="s">
        <v>62</v>
      </c>
      <c r="F383" t="s">
        <v>184</v>
      </c>
      <c r="G383">
        <v>4051216</v>
      </c>
    </row>
    <row r="384" spans="1:7" x14ac:dyDescent="0.25">
      <c r="A384" t="s">
        <v>832</v>
      </c>
      <c r="B384">
        <v>23</v>
      </c>
      <c r="C384" t="s">
        <v>55</v>
      </c>
      <c r="D384" t="s">
        <v>178</v>
      </c>
      <c r="E384" t="s">
        <v>833</v>
      </c>
      <c r="F384" t="s">
        <v>309</v>
      </c>
      <c r="G384">
        <v>40439397</v>
      </c>
    </row>
    <row r="385" spans="1:7" x14ac:dyDescent="0.25">
      <c r="A385" t="s">
        <v>834</v>
      </c>
      <c r="B385">
        <v>12</v>
      </c>
      <c r="C385" t="s">
        <v>39</v>
      </c>
      <c r="D385" t="s">
        <v>132</v>
      </c>
      <c r="E385" t="s">
        <v>388</v>
      </c>
      <c r="F385" t="s">
        <v>376</v>
      </c>
      <c r="G385">
        <v>2125845</v>
      </c>
    </row>
    <row r="386" spans="1:7" x14ac:dyDescent="0.25">
      <c r="A386" t="s">
        <v>835</v>
      </c>
      <c r="B386">
        <v>31</v>
      </c>
      <c r="C386" t="s">
        <v>34</v>
      </c>
      <c r="D386" t="s">
        <v>89</v>
      </c>
      <c r="E386" t="s">
        <v>243</v>
      </c>
      <c r="F386" t="s">
        <v>243</v>
      </c>
      <c r="G386">
        <v>5968009</v>
      </c>
    </row>
    <row r="387" spans="1:7" x14ac:dyDescent="0.25">
      <c r="A387" t="s">
        <v>836</v>
      </c>
      <c r="B387">
        <v>18</v>
      </c>
      <c r="C387" t="s">
        <v>34</v>
      </c>
      <c r="D387" t="s">
        <v>89</v>
      </c>
      <c r="E387" t="s">
        <v>90</v>
      </c>
      <c r="F387" t="s">
        <v>91</v>
      </c>
      <c r="G387">
        <v>7109209</v>
      </c>
    </row>
    <row r="388" spans="1:7" x14ac:dyDescent="0.25">
      <c r="A388" t="s">
        <v>837</v>
      </c>
      <c r="B388">
        <v>21</v>
      </c>
      <c r="C388" t="s">
        <v>71</v>
      </c>
      <c r="D388" t="s">
        <v>401</v>
      </c>
      <c r="E388" t="s">
        <v>498</v>
      </c>
      <c r="F388" t="s">
        <v>403</v>
      </c>
      <c r="G388">
        <v>4639880</v>
      </c>
    </row>
    <row r="389" spans="1:7" x14ac:dyDescent="0.25">
      <c r="A389" t="s">
        <v>838</v>
      </c>
      <c r="B389">
        <v>15</v>
      </c>
      <c r="C389" t="s">
        <v>77</v>
      </c>
      <c r="D389" t="s">
        <v>94</v>
      </c>
      <c r="E389" t="s">
        <v>426</v>
      </c>
      <c r="F389" t="s">
        <v>427</v>
      </c>
      <c r="G389">
        <v>2177272</v>
      </c>
    </row>
    <row r="390" spans="1:7" x14ac:dyDescent="0.25">
      <c r="A390" t="s">
        <v>839</v>
      </c>
      <c r="B390">
        <v>4</v>
      </c>
      <c r="C390" t="s">
        <v>62</v>
      </c>
      <c r="D390" t="s">
        <v>187</v>
      </c>
      <c r="E390" t="s">
        <v>62</v>
      </c>
      <c r="F390" t="s">
        <v>184</v>
      </c>
      <c r="G390">
        <v>2077365</v>
      </c>
    </row>
    <row r="391" spans="1:7" x14ac:dyDescent="0.25">
      <c r="A391" t="s">
        <v>840</v>
      </c>
      <c r="B391">
        <v>90</v>
      </c>
      <c r="C391" t="s">
        <v>63</v>
      </c>
      <c r="D391" t="s">
        <v>120</v>
      </c>
      <c r="E391" t="s">
        <v>366</v>
      </c>
      <c r="F391" t="s">
        <v>366</v>
      </c>
      <c r="G391">
        <v>10974404</v>
      </c>
    </row>
    <row r="392" spans="1:7" x14ac:dyDescent="0.25">
      <c r="A392" t="s">
        <v>841</v>
      </c>
      <c r="B392">
        <v>35</v>
      </c>
      <c r="C392" t="s">
        <v>78</v>
      </c>
      <c r="D392" t="s">
        <v>300</v>
      </c>
      <c r="E392" t="s">
        <v>301</v>
      </c>
      <c r="F392" t="s">
        <v>301</v>
      </c>
      <c r="G392">
        <v>8034934</v>
      </c>
    </row>
    <row r="393" spans="1:7" x14ac:dyDescent="0.25">
      <c r="A393" t="s">
        <v>842</v>
      </c>
      <c r="B393">
        <v>95</v>
      </c>
      <c r="C393" t="s">
        <v>75</v>
      </c>
      <c r="D393" t="s">
        <v>294</v>
      </c>
      <c r="E393" t="s">
        <v>295</v>
      </c>
      <c r="F393" t="s">
        <v>295</v>
      </c>
      <c r="G393">
        <v>31216712</v>
      </c>
    </row>
    <row r="394" spans="1:7" x14ac:dyDescent="0.25">
      <c r="A394" t="s">
        <v>843</v>
      </c>
      <c r="B394">
        <v>55</v>
      </c>
      <c r="C394" t="s">
        <v>43</v>
      </c>
      <c r="D394" t="s">
        <v>232</v>
      </c>
      <c r="E394" t="s">
        <v>844</v>
      </c>
      <c r="F394" t="s">
        <v>233</v>
      </c>
      <c r="G394">
        <v>15595849</v>
      </c>
    </row>
    <row r="395" spans="1:7" x14ac:dyDescent="0.25">
      <c r="A395" t="s">
        <v>845</v>
      </c>
      <c r="B395">
        <v>105</v>
      </c>
      <c r="C395" t="s">
        <v>34</v>
      </c>
      <c r="D395" t="s">
        <v>89</v>
      </c>
      <c r="E395" t="s">
        <v>846</v>
      </c>
      <c r="F395" t="s">
        <v>91</v>
      </c>
      <c r="G395">
        <v>17622027</v>
      </c>
    </row>
    <row r="396" spans="1:7" x14ac:dyDescent="0.25">
      <c r="A396" t="s">
        <v>847</v>
      </c>
      <c r="B396">
        <v>38</v>
      </c>
      <c r="C396" t="s">
        <v>58</v>
      </c>
      <c r="D396" t="s">
        <v>647</v>
      </c>
      <c r="E396" t="s">
        <v>648</v>
      </c>
      <c r="F396" t="s">
        <v>649</v>
      </c>
      <c r="G396">
        <v>12149714</v>
      </c>
    </row>
    <row r="397" spans="1:7" x14ac:dyDescent="0.25">
      <c r="A397" t="s">
        <v>848</v>
      </c>
      <c r="B397">
        <v>35</v>
      </c>
      <c r="C397" t="s">
        <v>40</v>
      </c>
      <c r="D397" t="s">
        <v>411</v>
      </c>
      <c r="E397" t="s">
        <v>412</v>
      </c>
      <c r="F397" t="s">
        <v>412</v>
      </c>
      <c r="G397">
        <v>3672940</v>
      </c>
    </row>
    <row r="398" spans="1:7" x14ac:dyDescent="0.25">
      <c r="A398" t="s">
        <v>849</v>
      </c>
      <c r="B398">
        <v>17</v>
      </c>
      <c r="C398" t="s">
        <v>43</v>
      </c>
      <c r="D398" t="s">
        <v>232</v>
      </c>
      <c r="E398" t="s">
        <v>618</v>
      </c>
      <c r="F398" t="s">
        <v>233</v>
      </c>
      <c r="G398">
        <v>14236162</v>
      </c>
    </row>
    <row r="399" spans="1:7" x14ac:dyDescent="0.25">
      <c r="A399" t="s">
        <v>850</v>
      </c>
      <c r="B399">
        <v>10</v>
      </c>
      <c r="C399" t="s">
        <v>39</v>
      </c>
      <c r="D399" t="s">
        <v>132</v>
      </c>
      <c r="E399" t="s">
        <v>851</v>
      </c>
      <c r="F399" t="s">
        <v>164</v>
      </c>
      <c r="G399">
        <v>2290043</v>
      </c>
    </row>
    <row r="400" spans="1:7" x14ac:dyDescent="0.25">
      <c r="A400" t="s">
        <v>852</v>
      </c>
      <c r="B400">
        <v>23</v>
      </c>
      <c r="C400" t="s">
        <v>39</v>
      </c>
      <c r="D400" t="s">
        <v>132</v>
      </c>
      <c r="E400" t="s">
        <v>853</v>
      </c>
      <c r="F400" t="s">
        <v>166</v>
      </c>
      <c r="G400">
        <v>7093459</v>
      </c>
    </row>
    <row r="401" spans="1:7" x14ac:dyDescent="0.25">
      <c r="A401" t="s">
        <v>854</v>
      </c>
      <c r="B401">
        <v>15</v>
      </c>
      <c r="C401" t="s">
        <v>39</v>
      </c>
      <c r="D401" t="s">
        <v>132</v>
      </c>
      <c r="E401" t="s">
        <v>855</v>
      </c>
      <c r="F401" t="s">
        <v>376</v>
      </c>
      <c r="G401">
        <v>2309500</v>
      </c>
    </row>
    <row r="402" spans="1:7" x14ac:dyDescent="0.25">
      <c r="A402" t="s">
        <v>856</v>
      </c>
      <c r="B402">
        <v>37</v>
      </c>
      <c r="C402" t="s">
        <v>40</v>
      </c>
      <c r="D402" t="s">
        <v>411</v>
      </c>
      <c r="E402" t="s">
        <v>857</v>
      </c>
      <c r="F402" t="s">
        <v>412</v>
      </c>
      <c r="G402">
        <v>3420509</v>
      </c>
    </row>
    <row r="403" spans="1:7" x14ac:dyDescent="0.25">
      <c r="A403" t="s">
        <v>858</v>
      </c>
      <c r="B403">
        <v>425</v>
      </c>
      <c r="C403" t="s">
        <v>78</v>
      </c>
      <c r="D403" t="s">
        <v>300</v>
      </c>
      <c r="E403" t="s">
        <v>859</v>
      </c>
      <c r="F403" t="s">
        <v>301</v>
      </c>
      <c r="G403">
        <v>8029000</v>
      </c>
    </row>
    <row r="404" spans="1:7" x14ac:dyDescent="0.25">
      <c r="A404" t="s">
        <v>860</v>
      </c>
      <c r="B404">
        <v>45</v>
      </c>
      <c r="C404" t="s">
        <v>34</v>
      </c>
      <c r="D404" t="s">
        <v>89</v>
      </c>
      <c r="E404" t="s">
        <v>861</v>
      </c>
      <c r="F404" t="s">
        <v>91</v>
      </c>
      <c r="G404">
        <v>2119940</v>
      </c>
    </row>
    <row r="405" spans="1:7" x14ac:dyDescent="0.25">
      <c r="A405" t="s">
        <v>862</v>
      </c>
      <c r="B405">
        <v>31</v>
      </c>
      <c r="C405" t="s">
        <v>32</v>
      </c>
      <c r="D405" t="s">
        <v>112</v>
      </c>
      <c r="E405" t="s">
        <v>113</v>
      </c>
      <c r="F405" t="s">
        <v>114</v>
      </c>
      <c r="G405">
        <v>8016781</v>
      </c>
    </row>
    <row r="406" spans="1:7" x14ac:dyDescent="0.25">
      <c r="A406" t="s">
        <v>863</v>
      </c>
      <c r="B406">
        <v>25</v>
      </c>
      <c r="C406" t="s">
        <v>40</v>
      </c>
      <c r="D406" t="s">
        <v>411</v>
      </c>
      <c r="E406" t="s">
        <v>412</v>
      </c>
      <c r="F406" t="s">
        <v>412</v>
      </c>
      <c r="G406">
        <v>2961688</v>
      </c>
    </row>
    <row r="407" spans="1:7" x14ac:dyDescent="0.25">
      <c r="A407" t="s">
        <v>864</v>
      </c>
      <c r="B407">
        <v>9</v>
      </c>
      <c r="C407" t="s">
        <v>35</v>
      </c>
      <c r="D407" t="s">
        <v>124</v>
      </c>
      <c r="E407" t="s">
        <v>251</v>
      </c>
      <c r="F407" t="s">
        <v>452</v>
      </c>
      <c r="G407">
        <v>2079211</v>
      </c>
    </row>
    <row r="408" spans="1:7" x14ac:dyDescent="0.25">
      <c r="A408" t="s">
        <v>865</v>
      </c>
      <c r="B408">
        <v>62</v>
      </c>
      <c r="C408" t="s">
        <v>63</v>
      </c>
      <c r="D408" t="s">
        <v>120</v>
      </c>
      <c r="E408" t="s">
        <v>866</v>
      </c>
      <c r="F408" t="s">
        <v>366</v>
      </c>
      <c r="G408">
        <v>10141765</v>
      </c>
    </row>
    <row r="409" spans="1:7" x14ac:dyDescent="0.25">
      <c r="A409" t="s">
        <v>867</v>
      </c>
      <c r="B409">
        <v>65</v>
      </c>
      <c r="C409" t="s">
        <v>75</v>
      </c>
      <c r="D409" t="s">
        <v>294</v>
      </c>
      <c r="E409" t="s">
        <v>562</v>
      </c>
      <c r="F409" t="s">
        <v>417</v>
      </c>
      <c r="G409">
        <v>48898043</v>
      </c>
    </row>
    <row r="410" spans="1:7" x14ac:dyDescent="0.25">
      <c r="A410" t="s">
        <v>868</v>
      </c>
      <c r="B410">
        <v>17</v>
      </c>
      <c r="C410" t="s">
        <v>62</v>
      </c>
      <c r="D410" t="s">
        <v>187</v>
      </c>
      <c r="E410" t="s">
        <v>869</v>
      </c>
      <c r="F410" t="s">
        <v>870</v>
      </c>
      <c r="G410">
        <v>7596484</v>
      </c>
    </row>
    <row r="411" spans="1:7" x14ac:dyDescent="0.25">
      <c r="A411" t="s">
        <v>871</v>
      </c>
      <c r="B411">
        <v>65</v>
      </c>
      <c r="C411" t="s">
        <v>44</v>
      </c>
      <c r="D411" t="s">
        <v>174</v>
      </c>
      <c r="E411" t="s">
        <v>175</v>
      </c>
      <c r="F411" t="s">
        <v>176</v>
      </c>
      <c r="G411">
        <v>8052266</v>
      </c>
    </row>
    <row r="412" spans="1:7" x14ac:dyDescent="0.25">
      <c r="A412" t="s">
        <v>872</v>
      </c>
      <c r="B412">
        <v>170</v>
      </c>
      <c r="C412" t="s">
        <v>77</v>
      </c>
      <c r="D412" t="s">
        <v>94</v>
      </c>
      <c r="E412" t="s">
        <v>873</v>
      </c>
      <c r="F412" t="s">
        <v>96</v>
      </c>
      <c r="G412">
        <v>16187990</v>
      </c>
    </row>
    <row r="413" spans="1:7" x14ac:dyDescent="0.25">
      <c r="A413" t="s">
        <v>874</v>
      </c>
      <c r="B413">
        <v>36</v>
      </c>
      <c r="C413" t="s">
        <v>74</v>
      </c>
      <c r="D413" t="s">
        <v>154</v>
      </c>
      <c r="E413" t="s">
        <v>875</v>
      </c>
      <c r="F413" t="s">
        <v>162</v>
      </c>
      <c r="G413">
        <v>6759414</v>
      </c>
    </row>
    <row r="414" spans="1:7" x14ac:dyDescent="0.25">
      <c r="A414" t="s">
        <v>876</v>
      </c>
      <c r="B414">
        <v>40</v>
      </c>
      <c r="C414" t="s">
        <v>78</v>
      </c>
      <c r="D414" t="s">
        <v>300</v>
      </c>
      <c r="E414" t="s">
        <v>301</v>
      </c>
      <c r="F414" t="s">
        <v>301</v>
      </c>
      <c r="G414">
        <v>15541118</v>
      </c>
    </row>
    <row r="415" spans="1:7" x14ac:dyDescent="0.25">
      <c r="A415" t="s">
        <v>877</v>
      </c>
      <c r="B415">
        <v>40</v>
      </c>
      <c r="C415" t="s">
        <v>43</v>
      </c>
      <c r="D415" t="s">
        <v>232</v>
      </c>
      <c r="E415" t="s">
        <v>233</v>
      </c>
      <c r="F415" t="s">
        <v>233</v>
      </c>
      <c r="G415">
        <v>3130392</v>
      </c>
    </row>
    <row r="416" spans="1:7" x14ac:dyDescent="0.25">
      <c r="A416" t="s">
        <v>878</v>
      </c>
      <c r="B416">
        <v>71</v>
      </c>
      <c r="C416" t="s">
        <v>68</v>
      </c>
      <c r="D416" t="s">
        <v>168</v>
      </c>
      <c r="E416" t="s">
        <v>879</v>
      </c>
      <c r="F416" t="s">
        <v>395</v>
      </c>
      <c r="G416">
        <v>14079806</v>
      </c>
    </row>
    <row r="417" spans="1:7" x14ac:dyDescent="0.25">
      <c r="A417" t="s">
        <v>880</v>
      </c>
      <c r="B417">
        <v>13</v>
      </c>
      <c r="C417" t="s">
        <v>37</v>
      </c>
      <c r="D417" t="s">
        <v>572</v>
      </c>
      <c r="E417" t="s">
        <v>121</v>
      </c>
      <c r="F417" t="s">
        <v>256</v>
      </c>
      <c r="G417">
        <v>2583087</v>
      </c>
    </row>
    <row r="418" spans="1:7" x14ac:dyDescent="0.25">
      <c r="A418" t="s">
        <v>881</v>
      </c>
      <c r="B418">
        <v>11</v>
      </c>
      <c r="C418" t="s">
        <v>34</v>
      </c>
      <c r="D418" t="s">
        <v>89</v>
      </c>
      <c r="E418" t="s">
        <v>385</v>
      </c>
      <c r="F418" t="s">
        <v>91</v>
      </c>
      <c r="G418">
        <v>2069044</v>
      </c>
    </row>
    <row r="419" spans="1:7" x14ac:dyDescent="0.25">
      <c r="A419" t="s">
        <v>882</v>
      </c>
      <c r="B419">
        <v>50</v>
      </c>
      <c r="C419" t="s">
        <v>78</v>
      </c>
      <c r="D419" t="s">
        <v>300</v>
      </c>
      <c r="E419" t="s">
        <v>564</v>
      </c>
      <c r="F419" t="s">
        <v>301</v>
      </c>
      <c r="G419">
        <v>4930831</v>
      </c>
    </row>
    <row r="420" spans="1:7" x14ac:dyDescent="0.25">
      <c r="A420" t="s">
        <v>883</v>
      </c>
      <c r="B420">
        <v>22</v>
      </c>
      <c r="C420" t="s">
        <v>34</v>
      </c>
      <c r="D420" t="s">
        <v>89</v>
      </c>
      <c r="E420" t="s">
        <v>243</v>
      </c>
      <c r="F420" t="s">
        <v>243</v>
      </c>
      <c r="G420">
        <v>2045107</v>
      </c>
    </row>
    <row r="421" spans="1:7" x14ac:dyDescent="0.25">
      <c r="A421" t="s">
        <v>884</v>
      </c>
      <c r="B421">
        <v>61</v>
      </c>
      <c r="C421" t="s">
        <v>62</v>
      </c>
      <c r="D421" t="s">
        <v>187</v>
      </c>
      <c r="E421" t="s">
        <v>62</v>
      </c>
      <c r="F421" t="s">
        <v>184</v>
      </c>
      <c r="G421">
        <v>5485216</v>
      </c>
    </row>
    <row r="422" spans="1:7" x14ac:dyDescent="0.25">
      <c r="A422" t="s">
        <v>885</v>
      </c>
      <c r="B422">
        <v>73</v>
      </c>
      <c r="C422" t="s">
        <v>39</v>
      </c>
      <c r="D422" t="s">
        <v>132</v>
      </c>
      <c r="E422" t="s">
        <v>886</v>
      </c>
      <c r="F422" t="s">
        <v>887</v>
      </c>
      <c r="G422">
        <v>10160450</v>
      </c>
    </row>
    <row r="423" spans="1:7" x14ac:dyDescent="0.25">
      <c r="A423" t="s">
        <v>888</v>
      </c>
      <c r="B423">
        <v>290</v>
      </c>
      <c r="C423" t="s">
        <v>43</v>
      </c>
      <c r="D423" t="s">
        <v>232</v>
      </c>
      <c r="E423" t="s">
        <v>233</v>
      </c>
      <c r="F423" t="s">
        <v>233</v>
      </c>
      <c r="G423">
        <v>60758453</v>
      </c>
    </row>
    <row r="424" spans="1:7" x14ac:dyDescent="0.25">
      <c r="A424" t="s">
        <v>889</v>
      </c>
      <c r="B424">
        <v>5603</v>
      </c>
      <c r="C424" t="s">
        <v>77</v>
      </c>
      <c r="D424" t="s">
        <v>94</v>
      </c>
      <c r="E424" t="s">
        <v>890</v>
      </c>
      <c r="F424" t="s">
        <v>158</v>
      </c>
      <c r="G424">
        <v>408540501</v>
      </c>
    </row>
    <row r="425" spans="1:7" x14ac:dyDescent="0.25">
      <c r="A425" t="s">
        <v>891</v>
      </c>
      <c r="B425">
        <v>8</v>
      </c>
      <c r="C425" t="s">
        <v>34</v>
      </c>
      <c r="D425" t="s">
        <v>89</v>
      </c>
      <c r="E425" t="s">
        <v>892</v>
      </c>
      <c r="F425" t="s">
        <v>91</v>
      </c>
      <c r="G425">
        <v>12791083</v>
      </c>
    </row>
    <row r="426" spans="1:7" x14ac:dyDescent="0.25">
      <c r="A426" t="s">
        <v>893</v>
      </c>
      <c r="B426">
        <v>45</v>
      </c>
      <c r="C426" t="s">
        <v>62</v>
      </c>
      <c r="D426" t="s">
        <v>187</v>
      </c>
      <c r="E426" t="s">
        <v>62</v>
      </c>
      <c r="F426" t="s">
        <v>184</v>
      </c>
      <c r="G426">
        <v>5864256</v>
      </c>
    </row>
    <row r="427" spans="1:7" x14ac:dyDescent="0.25">
      <c r="A427" t="s">
        <v>894</v>
      </c>
      <c r="B427">
        <v>10</v>
      </c>
      <c r="C427" t="s">
        <v>32</v>
      </c>
      <c r="D427" t="s">
        <v>112</v>
      </c>
      <c r="E427" t="s">
        <v>160</v>
      </c>
      <c r="F427" t="s">
        <v>114</v>
      </c>
      <c r="G427">
        <v>2040293</v>
      </c>
    </row>
    <row r="428" spans="1:7" x14ac:dyDescent="0.25">
      <c r="A428" t="s">
        <v>895</v>
      </c>
      <c r="B428">
        <v>11</v>
      </c>
      <c r="C428" t="s">
        <v>74</v>
      </c>
      <c r="D428" t="s">
        <v>154</v>
      </c>
      <c r="E428" t="s">
        <v>155</v>
      </c>
      <c r="F428" t="s">
        <v>155</v>
      </c>
      <c r="G428">
        <v>9329751</v>
      </c>
    </row>
    <row r="429" spans="1:7" x14ac:dyDescent="0.25">
      <c r="A429" t="s">
        <v>896</v>
      </c>
      <c r="B429">
        <v>140</v>
      </c>
      <c r="C429" t="s">
        <v>62</v>
      </c>
      <c r="D429" t="s">
        <v>187</v>
      </c>
      <c r="E429" t="s">
        <v>62</v>
      </c>
      <c r="F429" t="s">
        <v>184</v>
      </c>
      <c r="G429">
        <v>44707400</v>
      </c>
    </row>
    <row r="430" spans="1:7" x14ac:dyDescent="0.25">
      <c r="A430" t="s">
        <v>897</v>
      </c>
      <c r="B430">
        <v>12</v>
      </c>
      <c r="C430" t="s">
        <v>67</v>
      </c>
      <c r="D430" t="s">
        <v>116</v>
      </c>
      <c r="E430" t="s">
        <v>117</v>
      </c>
      <c r="F430" t="s">
        <v>118</v>
      </c>
      <c r="G430">
        <v>4014523</v>
      </c>
    </row>
    <row r="431" spans="1:7" x14ac:dyDescent="0.25">
      <c r="A431" t="s">
        <v>898</v>
      </c>
      <c r="B431">
        <v>130</v>
      </c>
      <c r="C431" t="s">
        <v>39</v>
      </c>
      <c r="D431" t="s">
        <v>132</v>
      </c>
      <c r="E431" t="s">
        <v>164</v>
      </c>
      <c r="F431" t="s">
        <v>164</v>
      </c>
      <c r="G431">
        <v>9294271</v>
      </c>
    </row>
    <row r="432" spans="1:7" x14ac:dyDescent="0.25">
      <c r="A432" t="s">
        <v>899</v>
      </c>
      <c r="B432">
        <v>55</v>
      </c>
      <c r="C432" t="s">
        <v>39</v>
      </c>
      <c r="D432" t="s">
        <v>132</v>
      </c>
      <c r="E432" t="s">
        <v>133</v>
      </c>
      <c r="F432" t="s">
        <v>134</v>
      </c>
      <c r="G432">
        <v>8391053</v>
      </c>
    </row>
    <row r="433" spans="1:7" x14ac:dyDescent="0.25">
      <c r="A433" t="s">
        <v>900</v>
      </c>
      <c r="B433">
        <v>52</v>
      </c>
      <c r="C433" t="s">
        <v>62</v>
      </c>
      <c r="D433" t="s">
        <v>187</v>
      </c>
      <c r="E433" t="s">
        <v>62</v>
      </c>
      <c r="F433" t="s">
        <v>184</v>
      </c>
      <c r="G433">
        <v>52688771</v>
      </c>
    </row>
    <row r="434" spans="1:7" x14ac:dyDescent="0.25">
      <c r="A434" t="s">
        <v>901</v>
      </c>
      <c r="B434">
        <v>75</v>
      </c>
      <c r="C434" t="s">
        <v>60</v>
      </c>
      <c r="D434" t="s">
        <v>182</v>
      </c>
      <c r="E434" t="s">
        <v>902</v>
      </c>
      <c r="F434" t="s">
        <v>184</v>
      </c>
      <c r="G434">
        <v>15338183</v>
      </c>
    </row>
    <row r="435" spans="1:7" x14ac:dyDescent="0.25">
      <c r="A435" t="s">
        <v>903</v>
      </c>
      <c r="B435">
        <v>17</v>
      </c>
      <c r="C435" t="s">
        <v>73</v>
      </c>
      <c r="D435" t="s">
        <v>663</v>
      </c>
      <c r="E435" t="s">
        <v>904</v>
      </c>
      <c r="F435" t="s">
        <v>905</v>
      </c>
      <c r="G435">
        <v>1953000</v>
      </c>
    </row>
    <row r="436" spans="1:7" x14ac:dyDescent="0.25">
      <c r="A436" t="s">
        <v>906</v>
      </c>
      <c r="B436">
        <v>42</v>
      </c>
      <c r="C436" t="s">
        <v>39</v>
      </c>
      <c r="D436" t="s">
        <v>132</v>
      </c>
      <c r="E436" t="s">
        <v>907</v>
      </c>
      <c r="F436" t="s">
        <v>166</v>
      </c>
      <c r="G436">
        <v>15014000</v>
      </c>
    </row>
    <row r="437" spans="1:7" x14ac:dyDescent="0.25">
      <c r="A437" t="s">
        <v>908</v>
      </c>
      <c r="B437">
        <v>35</v>
      </c>
      <c r="C437" t="s">
        <v>62</v>
      </c>
      <c r="D437" t="s">
        <v>187</v>
      </c>
      <c r="E437" t="s">
        <v>62</v>
      </c>
      <c r="F437" t="s">
        <v>184</v>
      </c>
      <c r="G437">
        <v>22710000</v>
      </c>
    </row>
    <row r="438" spans="1:7" x14ac:dyDescent="0.25">
      <c r="A438" t="s">
        <v>909</v>
      </c>
      <c r="B438">
        <v>33</v>
      </c>
      <c r="C438" t="s">
        <v>74</v>
      </c>
      <c r="D438" t="s">
        <v>154</v>
      </c>
      <c r="E438" t="s">
        <v>95</v>
      </c>
      <c r="F438" t="s">
        <v>162</v>
      </c>
      <c r="G438">
        <v>2794526</v>
      </c>
    </row>
    <row r="439" spans="1:7" x14ac:dyDescent="0.25">
      <c r="A439" t="s">
        <v>910</v>
      </c>
      <c r="B439">
        <v>31</v>
      </c>
      <c r="C439" t="s">
        <v>51</v>
      </c>
      <c r="D439" t="s">
        <v>101</v>
      </c>
      <c r="E439" t="s">
        <v>103</v>
      </c>
      <c r="F439" t="s">
        <v>103</v>
      </c>
      <c r="G439">
        <v>13164042</v>
      </c>
    </row>
    <row r="440" spans="1:7" x14ac:dyDescent="0.25">
      <c r="A440" t="s">
        <v>911</v>
      </c>
      <c r="B440">
        <v>4</v>
      </c>
      <c r="C440" t="s">
        <v>62</v>
      </c>
      <c r="D440" t="s">
        <v>187</v>
      </c>
      <c r="E440" t="s">
        <v>912</v>
      </c>
      <c r="F440" t="s">
        <v>184</v>
      </c>
      <c r="G440">
        <v>3353510</v>
      </c>
    </row>
    <row r="441" spans="1:7" x14ac:dyDescent="0.25">
      <c r="A441" t="s">
        <v>913</v>
      </c>
      <c r="B441">
        <v>313</v>
      </c>
      <c r="C441" t="s">
        <v>35</v>
      </c>
      <c r="D441" t="s">
        <v>124</v>
      </c>
      <c r="E441" t="s">
        <v>452</v>
      </c>
      <c r="F441" t="s">
        <v>452</v>
      </c>
      <c r="G441">
        <v>50213870</v>
      </c>
    </row>
    <row r="442" spans="1:7" x14ac:dyDescent="0.25">
      <c r="A442" t="s">
        <v>914</v>
      </c>
      <c r="B442">
        <v>13</v>
      </c>
      <c r="C442" t="s">
        <v>43</v>
      </c>
      <c r="D442" t="s">
        <v>232</v>
      </c>
      <c r="E442" t="s">
        <v>233</v>
      </c>
      <c r="F442" t="s">
        <v>233</v>
      </c>
      <c r="G442">
        <v>3281721</v>
      </c>
    </row>
    <row r="443" spans="1:7" x14ac:dyDescent="0.25">
      <c r="A443" t="s">
        <v>915</v>
      </c>
      <c r="B443">
        <v>18</v>
      </c>
      <c r="C443" t="s">
        <v>43</v>
      </c>
      <c r="D443" t="s">
        <v>232</v>
      </c>
      <c r="E443" t="s">
        <v>233</v>
      </c>
      <c r="F443" t="s">
        <v>233</v>
      </c>
      <c r="G443">
        <v>2212186</v>
      </c>
    </row>
    <row r="444" spans="1:7" x14ac:dyDescent="0.25">
      <c r="A444" t="s">
        <v>916</v>
      </c>
      <c r="B444">
        <v>228</v>
      </c>
      <c r="C444" t="s">
        <v>73</v>
      </c>
      <c r="D444" t="s">
        <v>663</v>
      </c>
      <c r="E444" t="s">
        <v>664</v>
      </c>
      <c r="F444" t="s">
        <v>665</v>
      </c>
      <c r="G444">
        <v>25584830</v>
      </c>
    </row>
    <row r="445" spans="1:7" x14ac:dyDescent="0.25">
      <c r="A445" t="s">
        <v>917</v>
      </c>
      <c r="B445">
        <v>38</v>
      </c>
      <c r="C445" t="s">
        <v>34</v>
      </c>
      <c r="D445" t="s">
        <v>89</v>
      </c>
      <c r="E445" t="s">
        <v>91</v>
      </c>
      <c r="F445" t="s">
        <v>91</v>
      </c>
      <c r="G445">
        <v>102802777</v>
      </c>
    </row>
    <row r="446" spans="1:7" x14ac:dyDescent="0.25">
      <c r="A446" t="s">
        <v>918</v>
      </c>
      <c r="B446">
        <v>22</v>
      </c>
      <c r="C446" t="s">
        <v>53</v>
      </c>
      <c r="D446" t="s">
        <v>529</v>
      </c>
      <c r="E446" t="s">
        <v>531</v>
      </c>
      <c r="F446" t="s">
        <v>531</v>
      </c>
      <c r="G446">
        <v>43303193</v>
      </c>
    </row>
    <row r="447" spans="1:7" x14ac:dyDescent="0.25">
      <c r="A447" t="s">
        <v>919</v>
      </c>
      <c r="B447">
        <v>20</v>
      </c>
      <c r="C447" t="s">
        <v>38</v>
      </c>
      <c r="D447" t="s">
        <v>263</v>
      </c>
      <c r="E447" t="s">
        <v>78</v>
      </c>
      <c r="F447" t="s">
        <v>96</v>
      </c>
      <c r="G447">
        <v>23605772</v>
      </c>
    </row>
    <row r="448" spans="1:7" x14ac:dyDescent="0.25">
      <c r="A448" t="s">
        <v>920</v>
      </c>
      <c r="B448">
        <v>17</v>
      </c>
      <c r="C448" t="s">
        <v>50</v>
      </c>
      <c r="D448" t="s">
        <v>203</v>
      </c>
      <c r="E448" t="s">
        <v>179</v>
      </c>
      <c r="F448" t="s">
        <v>371</v>
      </c>
      <c r="G448">
        <v>9467785</v>
      </c>
    </row>
    <row r="449" spans="1:7" x14ac:dyDescent="0.25">
      <c r="A449" t="s">
        <v>921</v>
      </c>
      <c r="B449">
        <v>11</v>
      </c>
      <c r="C449" t="s">
        <v>34</v>
      </c>
      <c r="D449" t="s">
        <v>89</v>
      </c>
      <c r="E449" t="s">
        <v>369</v>
      </c>
      <c r="F449" t="s">
        <v>99</v>
      </c>
      <c r="G449">
        <v>5306631</v>
      </c>
    </row>
    <row r="450" spans="1:7" x14ac:dyDescent="0.25">
      <c r="A450" t="s">
        <v>922</v>
      </c>
      <c r="B450">
        <v>220</v>
      </c>
      <c r="C450" t="s">
        <v>77</v>
      </c>
      <c r="D450" t="s">
        <v>94</v>
      </c>
      <c r="E450" t="s">
        <v>923</v>
      </c>
      <c r="F450" t="s">
        <v>96</v>
      </c>
      <c r="G450">
        <v>37899110</v>
      </c>
    </row>
    <row r="451" spans="1:7" x14ac:dyDescent="0.25">
      <c r="A451" t="s">
        <v>924</v>
      </c>
      <c r="B451">
        <v>450</v>
      </c>
      <c r="C451" t="s">
        <v>63</v>
      </c>
      <c r="D451" t="s">
        <v>120</v>
      </c>
      <c r="E451" t="s">
        <v>366</v>
      </c>
      <c r="F451" t="s">
        <v>366</v>
      </c>
      <c r="G451">
        <v>9686489</v>
      </c>
    </row>
    <row r="452" spans="1:7" x14ac:dyDescent="0.25">
      <c r="A452" t="s">
        <v>925</v>
      </c>
      <c r="B452">
        <v>2</v>
      </c>
      <c r="C452" t="s">
        <v>34</v>
      </c>
      <c r="D452" t="s">
        <v>89</v>
      </c>
      <c r="E452" t="s">
        <v>926</v>
      </c>
      <c r="F452" t="s">
        <v>99</v>
      </c>
      <c r="G452">
        <v>2284325</v>
      </c>
    </row>
    <row r="453" spans="1:7" x14ac:dyDescent="0.25">
      <c r="A453" t="s">
        <v>927</v>
      </c>
      <c r="B453">
        <v>114</v>
      </c>
      <c r="C453" t="s">
        <v>37</v>
      </c>
      <c r="D453" t="s">
        <v>572</v>
      </c>
      <c r="E453" t="s">
        <v>928</v>
      </c>
      <c r="F453" t="s">
        <v>929</v>
      </c>
      <c r="G453">
        <v>43266794</v>
      </c>
    </row>
    <row r="454" spans="1:7" x14ac:dyDescent="0.25">
      <c r="A454" t="s">
        <v>930</v>
      </c>
      <c r="B454">
        <v>35</v>
      </c>
      <c r="C454" t="s">
        <v>34</v>
      </c>
      <c r="D454" t="s">
        <v>89</v>
      </c>
      <c r="E454" t="s">
        <v>91</v>
      </c>
      <c r="F454" t="s">
        <v>91</v>
      </c>
      <c r="G454">
        <v>2442110</v>
      </c>
    </row>
    <row r="455" spans="1:7" x14ac:dyDescent="0.25">
      <c r="A455" t="s">
        <v>931</v>
      </c>
      <c r="B455">
        <v>70</v>
      </c>
      <c r="C455" t="s">
        <v>77</v>
      </c>
      <c r="D455" t="s">
        <v>94</v>
      </c>
      <c r="E455" t="s">
        <v>330</v>
      </c>
      <c r="F455" t="s">
        <v>331</v>
      </c>
      <c r="G455">
        <v>8228033</v>
      </c>
    </row>
    <row r="456" spans="1:7" x14ac:dyDescent="0.25">
      <c r="A456" t="s">
        <v>932</v>
      </c>
      <c r="B456">
        <v>21</v>
      </c>
      <c r="C456" t="s">
        <v>73</v>
      </c>
      <c r="D456" t="s">
        <v>663</v>
      </c>
      <c r="E456" t="s">
        <v>933</v>
      </c>
      <c r="F456" t="s">
        <v>934</v>
      </c>
      <c r="G456">
        <v>4542703</v>
      </c>
    </row>
    <row r="457" spans="1:7" x14ac:dyDescent="0.25">
      <c r="A457" t="s">
        <v>935</v>
      </c>
      <c r="B457">
        <v>30</v>
      </c>
      <c r="C457" t="s">
        <v>63</v>
      </c>
      <c r="D457" t="s">
        <v>120</v>
      </c>
      <c r="E457" t="s">
        <v>366</v>
      </c>
      <c r="F457" t="s">
        <v>366</v>
      </c>
      <c r="G457">
        <v>2423000</v>
      </c>
    </row>
    <row r="458" spans="1:7" x14ac:dyDescent="0.25">
      <c r="A458" t="s">
        <v>936</v>
      </c>
      <c r="B458">
        <v>7</v>
      </c>
      <c r="C458" t="s">
        <v>63</v>
      </c>
      <c r="D458" t="s">
        <v>120</v>
      </c>
      <c r="E458" t="s">
        <v>937</v>
      </c>
      <c r="F458" t="s">
        <v>938</v>
      </c>
      <c r="G458">
        <v>2351447</v>
      </c>
    </row>
    <row r="459" spans="1:7" x14ac:dyDescent="0.25">
      <c r="A459" t="s">
        <v>939</v>
      </c>
      <c r="B459">
        <v>694</v>
      </c>
      <c r="C459" t="s">
        <v>40</v>
      </c>
      <c r="D459" t="s">
        <v>411</v>
      </c>
      <c r="E459" t="s">
        <v>412</v>
      </c>
      <c r="F459" t="s">
        <v>412</v>
      </c>
      <c r="G459">
        <v>113058124</v>
      </c>
    </row>
    <row r="460" spans="1:7" x14ac:dyDescent="0.25">
      <c r="A460" t="s">
        <v>940</v>
      </c>
      <c r="B460">
        <v>400</v>
      </c>
      <c r="C460" t="s">
        <v>51</v>
      </c>
      <c r="D460" t="s">
        <v>101</v>
      </c>
      <c r="E460" t="s">
        <v>941</v>
      </c>
      <c r="F460" t="s">
        <v>103</v>
      </c>
      <c r="G460">
        <v>5166000</v>
      </c>
    </row>
    <row r="461" spans="1:7" x14ac:dyDescent="0.25">
      <c r="A461" t="s">
        <v>942</v>
      </c>
      <c r="B461">
        <v>15</v>
      </c>
      <c r="C461" t="s">
        <v>65</v>
      </c>
      <c r="D461" t="s">
        <v>225</v>
      </c>
      <c r="E461" t="s">
        <v>446</v>
      </c>
      <c r="F461" t="s">
        <v>446</v>
      </c>
      <c r="G461">
        <v>4420170</v>
      </c>
    </row>
    <row r="462" spans="1:7" x14ac:dyDescent="0.25">
      <c r="A462" t="s">
        <v>943</v>
      </c>
      <c r="B462">
        <v>15</v>
      </c>
      <c r="C462" t="s">
        <v>73</v>
      </c>
      <c r="D462" t="s">
        <v>663</v>
      </c>
      <c r="E462" t="s">
        <v>944</v>
      </c>
      <c r="F462" t="s">
        <v>945</v>
      </c>
      <c r="G462">
        <v>5224308</v>
      </c>
    </row>
    <row r="463" spans="1:7" x14ac:dyDescent="0.25">
      <c r="A463" t="s">
        <v>946</v>
      </c>
      <c r="B463">
        <v>14</v>
      </c>
      <c r="C463" t="s">
        <v>77</v>
      </c>
      <c r="D463" t="s">
        <v>94</v>
      </c>
      <c r="E463" t="s">
        <v>426</v>
      </c>
      <c r="F463" t="s">
        <v>427</v>
      </c>
      <c r="G463">
        <v>2857553</v>
      </c>
    </row>
    <row r="464" spans="1:7" x14ac:dyDescent="0.25">
      <c r="A464" t="s">
        <v>947</v>
      </c>
      <c r="B464">
        <v>63</v>
      </c>
      <c r="C464" t="s">
        <v>77</v>
      </c>
      <c r="D464" t="s">
        <v>94</v>
      </c>
      <c r="E464" t="s">
        <v>157</v>
      </c>
      <c r="F464" t="s">
        <v>158</v>
      </c>
      <c r="G464">
        <v>10337638</v>
      </c>
    </row>
    <row r="465" spans="1:7" x14ac:dyDescent="0.25">
      <c r="A465" t="s">
        <v>948</v>
      </c>
      <c r="B465">
        <v>10</v>
      </c>
      <c r="C465" t="s">
        <v>36</v>
      </c>
      <c r="D465" t="s">
        <v>719</v>
      </c>
      <c r="E465" t="s">
        <v>949</v>
      </c>
      <c r="F465" t="s">
        <v>950</v>
      </c>
      <c r="G465">
        <v>4313302</v>
      </c>
    </row>
    <row r="466" spans="1:7" x14ac:dyDescent="0.25">
      <c r="A466" t="s">
        <v>951</v>
      </c>
      <c r="B466">
        <v>186</v>
      </c>
      <c r="C466" t="s">
        <v>34</v>
      </c>
      <c r="D466" t="s">
        <v>89</v>
      </c>
      <c r="E466" t="s">
        <v>558</v>
      </c>
      <c r="F466" t="s">
        <v>110</v>
      </c>
      <c r="G466">
        <v>23180135</v>
      </c>
    </row>
    <row r="467" spans="1:7" x14ac:dyDescent="0.25">
      <c r="A467" t="s">
        <v>952</v>
      </c>
      <c r="B467">
        <v>23</v>
      </c>
      <c r="C467" t="s">
        <v>53</v>
      </c>
      <c r="D467" t="s">
        <v>529</v>
      </c>
      <c r="E467" t="s">
        <v>768</v>
      </c>
      <c r="F467" t="s">
        <v>531</v>
      </c>
      <c r="G467">
        <v>12470116</v>
      </c>
    </row>
    <row r="468" spans="1:7" x14ac:dyDescent="0.25">
      <c r="A468" t="s">
        <v>953</v>
      </c>
      <c r="B468">
        <v>12</v>
      </c>
      <c r="C468" t="s">
        <v>40</v>
      </c>
      <c r="D468" t="s">
        <v>411</v>
      </c>
      <c r="E468" t="s">
        <v>412</v>
      </c>
      <c r="F468" t="s">
        <v>412</v>
      </c>
      <c r="G468">
        <v>5701805</v>
      </c>
    </row>
    <row r="469" spans="1:7" x14ac:dyDescent="0.25">
      <c r="A469" t="s">
        <v>954</v>
      </c>
      <c r="B469">
        <v>40</v>
      </c>
      <c r="C469" t="s">
        <v>34</v>
      </c>
      <c r="D469" t="s">
        <v>89</v>
      </c>
      <c r="E469" t="s">
        <v>110</v>
      </c>
      <c r="F469" t="s">
        <v>110</v>
      </c>
      <c r="G469">
        <v>8340000</v>
      </c>
    </row>
    <row r="470" spans="1:7" x14ac:dyDescent="0.25">
      <c r="A470" t="s">
        <v>955</v>
      </c>
      <c r="B470">
        <v>150</v>
      </c>
      <c r="C470" t="s">
        <v>35</v>
      </c>
      <c r="D470" t="s">
        <v>124</v>
      </c>
      <c r="E470" t="s">
        <v>956</v>
      </c>
      <c r="F470" t="s">
        <v>957</v>
      </c>
      <c r="G470">
        <v>23119291</v>
      </c>
    </row>
    <row r="471" spans="1:7" x14ac:dyDescent="0.25">
      <c r="A471" t="s">
        <v>958</v>
      </c>
      <c r="B471">
        <v>41</v>
      </c>
      <c r="C471" t="s">
        <v>77</v>
      </c>
      <c r="D471" t="s">
        <v>94</v>
      </c>
      <c r="E471" t="s">
        <v>512</v>
      </c>
      <c r="F471" t="s">
        <v>96</v>
      </c>
      <c r="G471">
        <v>7847948</v>
      </c>
    </row>
    <row r="472" spans="1:7" x14ac:dyDescent="0.25">
      <c r="A472" t="s">
        <v>959</v>
      </c>
      <c r="B472">
        <v>373</v>
      </c>
      <c r="C472" t="s">
        <v>74</v>
      </c>
      <c r="D472" t="s">
        <v>154</v>
      </c>
      <c r="E472" t="s">
        <v>253</v>
      </c>
      <c r="F472" t="s">
        <v>162</v>
      </c>
      <c r="G472">
        <v>36978000</v>
      </c>
    </row>
    <row r="473" spans="1:7" x14ac:dyDescent="0.25">
      <c r="A473" t="s">
        <v>960</v>
      </c>
      <c r="B473">
        <v>5</v>
      </c>
      <c r="C473" t="s">
        <v>62</v>
      </c>
      <c r="D473" t="s">
        <v>187</v>
      </c>
      <c r="E473" t="s">
        <v>62</v>
      </c>
      <c r="F473" t="s">
        <v>184</v>
      </c>
      <c r="G473">
        <v>11930257</v>
      </c>
    </row>
    <row r="474" spans="1:7" x14ac:dyDescent="0.25">
      <c r="A474" t="s">
        <v>961</v>
      </c>
      <c r="B474">
        <v>21</v>
      </c>
      <c r="C474" t="s">
        <v>34</v>
      </c>
      <c r="D474" t="s">
        <v>89</v>
      </c>
      <c r="E474" t="s">
        <v>962</v>
      </c>
      <c r="F474" t="s">
        <v>91</v>
      </c>
      <c r="G474">
        <v>13477907</v>
      </c>
    </row>
    <row r="475" spans="1:7" x14ac:dyDescent="0.25">
      <c r="A475" t="s">
        <v>963</v>
      </c>
      <c r="B475">
        <v>640</v>
      </c>
      <c r="C475" t="s">
        <v>73</v>
      </c>
      <c r="D475" t="s">
        <v>663</v>
      </c>
      <c r="E475" t="s">
        <v>664</v>
      </c>
      <c r="F475" t="s">
        <v>665</v>
      </c>
      <c r="G475">
        <v>115741000</v>
      </c>
    </row>
    <row r="476" spans="1:7" x14ac:dyDescent="0.25">
      <c r="A476" t="s">
        <v>964</v>
      </c>
      <c r="B476">
        <v>24</v>
      </c>
      <c r="C476" t="s">
        <v>34</v>
      </c>
      <c r="D476" t="s">
        <v>89</v>
      </c>
      <c r="E476" t="s">
        <v>965</v>
      </c>
      <c r="F476" t="s">
        <v>91</v>
      </c>
      <c r="G476">
        <v>2278966</v>
      </c>
    </row>
    <row r="477" spans="1:7" x14ac:dyDescent="0.25">
      <c r="A477" t="s">
        <v>966</v>
      </c>
      <c r="B477">
        <v>100</v>
      </c>
      <c r="C477" t="s">
        <v>36</v>
      </c>
      <c r="D477" t="s">
        <v>719</v>
      </c>
      <c r="E477" t="s">
        <v>720</v>
      </c>
      <c r="F477" t="s">
        <v>721</v>
      </c>
      <c r="G477">
        <v>263282947</v>
      </c>
    </row>
    <row r="478" spans="1:7" x14ac:dyDescent="0.25">
      <c r="A478" t="s">
        <v>967</v>
      </c>
      <c r="B478">
        <v>309</v>
      </c>
      <c r="C478" t="s">
        <v>34</v>
      </c>
      <c r="D478" t="s">
        <v>89</v>
      </c>
      <c r="E478" t="s">
        <v>110</v>
      </c>
      <c r="F478" t="s">
        <v>110</v>
      </c>
      <c r="G478">
        <v>199407728</v>
      </c>
    </row>
    <row r="479" spans="1:7" x14ac:dyDescent="0.25">
      <c r="A479" t="s">
        <v>968</v>
      </c>
      <c r="B479">
        <v>81</v>
      </c>
      <c r="C479" t="s">
        <v>62</v>
      </c>
      <c r="D479" t="s">
        <v>187</v>
      </c>
      <c r="E479" t="s">
        <v>62</v>
      </c>
      <c r="F479" t="s">
        <v>184</v>
      </c>
      <c r="G479">
        <v>10536550</v>
      </c>
    </row>
    <row r="480" spans="1:7" x14ac:dyDescent="0.25">
      <c r="A480" t="s">
        <v>969</v>
      </c>
      <c r="B480">
        <v>6</v>
      </c>
      <c r="C480" t="s">
        <v>34</v>
      </c>
      <c r="D480" t="s">
        <v>89</v>
      </c>
      <c r="E480" t="s">
        <v>91</v>
      </c>
      <c r="F480" t="s">
        <v>91</v>
      </c>
      <c r="G480">
        <v>3515000</v>
      </c>
    </row>
    <row r="481" spans="1:7" x14ac:dyDescent="0.25">
      <c r="A481" t="s">
        <v>970</v>
      </c>
      <c r="B481">
        <v>22</v>
      </c>
      <c r="C481" t="s">
        <v>62</v>
      </c>
      <c r="D481" t="s">
        <v>187</v>
      </c>
      <c r="E481" t="s">
        <v>62</v>
      </c>
      <c r="F481" t="s">
        <v>184</v>
      </c>
      <c r="G481">
        <v>4575693</v>
      </c>
    </row>
    <row r="482" spans="1:7" x14ac:dyDescent="0.25">
      <c r="A482" t="s">
        <v>971</v>
      </c>
      <c r="B482">
        <v>20</v>
      </c>
      <c r="C482" t="s">
        <v>39</v>
      </c>
      <c r="D482" t="s">
        <v>132</v>
      </c>
      <c r="E482" t="s">
        <v>972</v>
      </c>
      <c r="F482" t="s">
        <v>166</v>
      </c>
      <c r="G482">
        <v>3428226</v>
      </c>
    </row>
    <row r="483" spans="1:7" x14ac:dyDescent="0.25">
      <c r="A483" t="s">
        <v>973</v>
      </c>
      <c r="B483">
        <v>134</v>
      </c>
      <c r="C483" t="s">
        <v>63</v>
      </c>
      <c r="D483" t="s">
        <v>120</v>
      </c>
      <c r="E483" t="s">
        <v>169</v>
      </c>
      <c r="F483" t="s">
        <v>938</v>
      </c>
      <c r="G483">
        <v>19587732</v>
      </c>
    </row>
    <row r="484" spans="1:7" x14ac:dyDescent="0.25">
      <c r="A484" t="s">
        <v>974</v>
      </c>
      <c r="B484">
        <v>65</v>
      </c>
      <c r="C484" t="s">
        <v>40</v>
      </c>
      <c r="D484" t="s">
        <v>411</v>
      </c>
      <c r="E484" t="s">
        <v>710</v>
      </c>
      <c r="F484" t="s">
        <v>412</v>
      </c>
      <c r="G484">
        <v>8454717</v>
      </c>
    </row>
    <row r="485" spans="1:7" x14ac:dyDescent="0.25">
      <c r="A485" t="s">
        <v>975</v>
      </c>
      <c r="B485">
        <v>8</v>
      </c>
      <c r="C485" t="s">
        <v>65</v>
      </c>
      <c r="D485" t="s">
        <v>225</v>
      </c>
      <c r="E485" t="s">
        <v>976</v>
      </c>
      <c r="F485" t="s">
        <v>977</v>
      </c>
      <c r="G485">
        <v>6269823</v>
      </c>
    </row>
    <row r="486" spans="1:7" x14ac:dyDescent="0.25">
      <c r="A486" t="s">
        <v>978</v>
      </c>
      <c r="B486">
        <v>11</v>
      </c>
      <c r="C486" t="s">
        <v>51</v>
      </c>
      <c r="D486" t="s">
        <v>101</v>
      </c>
      <c r="E486" t="s">
        <v>941</v>
      </c>
      <c r="F486" t="s">
        <v>103</v>
      </c>
      <c r="G486">
        <v>17114363</v>
      </c>
    </row>
    <row r="487" spans="1:7" x14ac:dyDescent="0.25">
      <c r="A487" t="s">
        <v>979</v>
      </c>
      <c r="B487">
        <v>103</v>
      </c>
      <c r="C487" t="s">
        <v>67</v>
      </c>
      <c r="D487" t="s">
        <v>116</v>
      </c>
      <c r="E487" t="s">
        <v>712</v>
      </c>
      <c r="F487" t="s">
        <v>118</v>
      </c>
      <c r="G487">
        <v>3710475</v>
      </c>
    </row>
    <row r="488" spans="1:7" x14ac:dyDescent="0.25">
      <c r="A488" t="s">
        <v>980</v>
      </c>
      <c r="B488">
        <v>7</v>
      </c>
      <c r="C488" t="s">
        <v>34</v>
      </c>
      <c r="D488" t="s">
        <v>89</v>
      </c>
      <c r="E488" t="s">
        <v>110</v>
      </c>
      <c r="F488" t="s">
        <v>110</v>
      </c>
      <c r="G488">
        <v>2069804</v>
      </c>
    </row>
    <row r="489" spans="1:7" x14ac:dyDescent="0.25">
      <c r="A489" t="s">
        <v>981</v>
      </c>
      <c r="B489">
        <v>68</v>
      </c>
      <c r="C489" t="s">
        <v>38</v>
      </c>
      <c r="D489" t="s">
        <v>263</v>
      </c>
      <c r="E489" t="s">
        <v>78</v>
      </c>
      <c r="F489" t="s">
        <v>96</v>
      </c>
      <c r="G489">
        <v>13470550</v>
      </c>
    </row>
    <row r="490" spans="1:7" x14ac:dyDescent="0.25">
      <c r="A490" t="s">
        <v>982</v>
      </c>
      <c r="B490">
        <v>17</v>
      </c>
      <c r="C490" t="s">
        <v>40</v>
      </c>
      <c r="D490" t="s">
        <v>411</v>
      </c>
      <c r="E490" t="s">
        <v>983</v>
      </c>
      <c r="F490" t="s">
        <v>412</v>
      </c>
      <c r="G490">
        <v>4574020</v>
      </c>
    </row>
    <row r="491" spans="1:7" x14ac:dyDescent="0.25">
      <c r="A491" t="s">
        <v>984</v>
      </c>
      <c r="B491">
        <v>93</v>
      </c>
      <c r="C491" t="s">
        <v>40</v>
      </c>
      <c r="D491" t="s">
        <v>411</v>
      </c>
      <c r="E491" t="s">
        <v>985</v>
      </c>
      <c r="F491" t="s">
        <v>412</v>
      </c>
      <c r="G491">
        <v>8957333</v>
      </c>
    </row>
    <row r="492" spans="1:7" x14ac:dyDescent="0.25">
      <c r="A492" t="s">
        <v>986</v>
      </c>
      <c r="B492">
        <v>22</v>
      </c>
      <c r="C492" t="s">
        <v>71</v>
      </c>
      <c r="D492" t="s">
        <v>401</v>
      </c>
      <c r="E492" t="s">
        <v>498</v>
      </c>
      <c r="F492" t="s">
        <v>403</v>
      </c>
      <c r="G492">
        <v>15142000</v>
      </c>
    </row>
    <row r="493" spans="1:7" x14ac:dyDescent="0.25">
      <c r="A493" t="s">
        <v>987</v>
      </c>
      <c r="B493">
        <v>11</v>
      </c>
      <c r="C493" t="s">
        <v>55</v>
      </c>
      <c r="D493" t="s">
        <v>178</v>
      </c>
      <c r="E493" t="s">
        <v>988</v>
      </c>
      <c r="F493" t="s">
        <v>309</v>
      </c>
      <c r="G493">
        <v>5109738</v>
      </c>
    </row>
    <row r="494" spans="1:7" x14ac:dyDescent="0.25">
      <c r="A494" t="s">
        <v>989</v>
      </c>
      <c r="B494">
        <v>35</v>
      </c>
      <c r="C494" t="s">
        <v>77</v>
      </c>
      <c r="D494" t="s">
        <v>94</v>
      </c>
      <c r="E494" t="s">
        <v>873</v>
      </c>
      <c r="F494" t="s">
        <v>96</v>
      </c>
      <c r="G494">
        <v>4797000</v>
      </c>
    </row>
    <row r="495" spans="1:7" x14ac:dyDescent="0.25">
      <c r="A495" t="s">
        <v>990</v>
      </c>
      <c r="B495">
        <v>850</v>
      </c>
      <c r="C495" t="s">
        <v>34</v>
      </c>
      <c r="D495" t="s">
        <v>89</v>
      </c>
      <c r="E495" t="s">
        <v>926</v>
      </c>
      <c r="F495" t="s">
        <v>99</v>
      </c>
      <c r="G495">
        <v>40683608</v>
      </c>
    </row>
    <row r="496" spans="1:7" x14ac:dyDescent="0.25">
      <c r="A496" t="s">
        <v>991</v>
      </c>
      <c r="B496">
        <v>25</v>
      </c>
      <c r="C496" t="s">
        <v>45</v>
      </c>
      <c r="D496" t="s">
        <v>206</v>
      </c>
      <c r="E496" t="s">
        <v>992</v>
      </c>
      <c r="F496" t="s">
        <v>208</v>
      </c>
      <c r="G496">
        <v>11093973</v>
      </c>
    </row>
    <row r="497" spans="1:7" x14ac:dyDescent="0.25">
      <c r="A497" t="s">
        <v>993</v>
      </c>
      <c r="B497">
        <v>24</v>
      </c>
      <c r="C497" t="s">
        <v>43</v>
      </c>
      <c r="D497" t="s">
        <v>232</v>
      </c>
      <c r="E497" t="s">
        <v>814</v>
      </c>
      <c r="F497" t="s">
        <v>233</v>
      </c>
      <c r="G497">
        <v>16349432</v>
      </c>
    </row>
    <row r="498" spans="1:7" x14ac:dyDescent="0.25">
      <c r="A498" t="s">
        <v>994</v>
      </c>
      <c r="B498">
        <v>14</v>
      </c>
      <c r="C498" t="s">
        <v>62</v>
      </c>
      <c r="D498" t="s">
        <v>187</v>
      </c>
      <c r="E498" t="s">
        <v>995</v>
      </c>
      <c r="F498" t="s">
        <v>184</v>
      </c>
      <c r="G498">
        <v>2623000</v>
      </c>
    </row>
    <row r="499" spans="1:7" x14ac:dyDescent="0.25">
      <c r="A499" t="s">
        <v>996</v>
      </c>
      <c r="B499">
        <v>26</v>
      </c>
      <c r="C499" t="s">
        <v>62</v>
      </c>
      <c r="D499" t="s">
        <v>187</v>
      </c>
      <c r="E499" t="s">
        <v>62</v>
      </c>
      <c r="F499" t="s">
        <v>184</v>
      </c>
      <c r="G499">
        <v>6025002</v>
      </c>
    </row>
    <row r="500" spans="1:7" x14ac:dyDescent="0.25">
      <c r="A500" t="s">
        <v>997</v>
      </c>
      <c r="B500">
        <v>67</v>
      </c>
      <c r="C500" t="s">
        <v>35</v>
      </c>
      <c r="D500" t="s">
        <v>124</v>
      </c>
      <c r="E500" t="s">
        <v>380</v>
      </c>
      <c r="F500" t="s">
        <v>452</v>
      </c>
      <c r="G500">
        <v>21276600</v>
      </c>
    </row>
    <row r="501" spans="1:7" x14ac:dyDescent="0.25">
      <c r="A501" t="s">
        <v>998</v>
      </c>
      <c r="B501">
        <v>20</v>
      </c>
      <c r="C501" t="s">
        <v>44</v>
      </c>
      <c r="D501" t="s">
        <v>174</v>
      </c>
      <c r="E501" t="s">
        <v>175</v>
      </c>
      <c r="F501" t="s">
        <v>176</v>
      </c>
      <c r="G501">
        <v>3998811</v>
      </c>
    </row>
    <row r="502" spans="1:7" x14ac:dyDescent="0.25">
      <c r="A502" t="s">
        <v>999</v>
      </c>
      <c r="B502">
        <v>54</v>
      </c>
      <c r="C502" t="s">
        <v>77</v>
      </c>
      <c r="D502" t="s">
        <v>94</v>
      </c>
      <c r="E502" t="s">
        <v>330</v>
      </c>
      <c r="F502" t="s">
        <v>331</v>
      </c>
      <c r="G502">
        <v>13097440</v>
      </c>
    </row>
    <row r="503" spans="1:7" x14ac:dyDescent="0.25">
      <c r="A503" t="s">
        <v>1000</v>
      </c>
      <c r="B503">
        <v>60</v>
      </c>
      <c r="C503" t="s">
        <v>36</v>
      </c>
      <c r="D503" t="s">
        <v>719</v>
      </c>
      <c r="E503" t="s">
        <v>1001</v>
      </c>
      <c r="F503" t="s">
        <v>721</v>
      </c>
      <c r="G503">
        <v>11582756</v>
      </c>
    </row>
    <row r="504" spans="1:7" x14ac:dyDescent="0.25">
      <c r="A504" t="s">
        <v>1002</v>
      </c>
      <c r="B504">
        <v>6</v>
      </c>
      <c r="C504" t="s">
        <v>55</v>
      </c>
      <c r="D504" t="s">
        <v>178</v>
      </c>
      <c r="E504" t="s">
        <v>308</v>
      </c>
      <c r="F504" t="s">
        <v>309</v>
      </c>
      <c r="G504">
        <v>3172235</v>
      </c>
    </row>
    <row r="505" spans="1:7" x14ac:dyDescent="0.25">
      <c r="A505" t="s">
        <v>1003</v>
      </c>
      <c r="B505">
        <v>12</v>
      </c>
      <c r="C505" t="s">
        <v>34</v>
      </c>
      <c r="D505" t="s">
        <v>89</v>
      </c>
      <c r="E505" t="s">
        <v>818</v>
      </c>
      <c r="F505" t="s">
        <v>110</v>
      </c>
      <c r="G505">
        <v>4435641</v>
      </c>
    </row>
    <row r="506" spans="1:7" x14ac:dyDescent="0.25">
      <c r="A506" t="s">
        <v>1004</v>
      </c>
      <c r="B506">
        <v>45</v>
      </c>
      <c r="C506" t="s">
        <v>62</v>
      </c>
      <c r="D506" t="s">
        <v>187</v>
      </c>
      <c r="E506" t="s">
        <v>62</v>
      </c>
      <c r="F506" t="s">
        <v>184</v>
      </c>
      <c r="G506">
        <v>4000194</v>
      </c>
    </row>
    <row r="507" spans="1:7" x14ac:dyDescent="0.25">
      <c r="A507" t="s">
        <v>1005</v>
      </c>
      <c r="B507">
        <v>14</v>
      </c>
      <c r="C507" t="s">
        <v>65</v>
      </c>
      <c r="D507" t="s">
        <v>225</v>
      </c>
      <c r="E507" t="s">
        <v>811</v>
      </c>
      <c r="F507" t="s">
        <v>341</v>
      </c>
      <c r="G507">
        <v>2361047</v>
      </c>
    </row>
    <row r="508" spans="1:7" x14ac:dyDescent="0.25">
      <c r="A508" t="s">
        <v>1006</v>
      </c>
      <c r="B508">
        <v>12</v>
      </c>
      <c r="C508" t="s">
        <v>62</v>
      </c>
      <c r="D508" t="s">
        <v>187</v>
      </c>
      <c r="E508" t="s">
        <v>1007</v>
      </c>
      <c r="F508" t="s">
        <v>184</v>
      </c>
      <c r="G508">
        <v>3107000</v>
      </c>
    </row>
    <row r="509" spans="1:7" x14ac:dyDescent="0.25">
      <c r="A509" t="s">
        <v>1008</v>
      </c>
      <c r="B509">
        <v>31</v>
      </c>
      <c r="C509" t="s">
        <v>77</v>
      </c>
      <c r="D509" t="s">
        <v>94</v>
      </c>
      <c r="E509" t="s">
        <v>512</v>
      </c>
      <c r="F509" t="s">
        <v>96</v>
      </c>
      <c r="G509">
        <v>3065261</v>
      </c>
    </row>
    <row r="510" spans="1:7" x14ac:dyDescent="0.25">
      <c r="A510" t="s">
        <v>1009</v>
      </c>
      <c r="B510">
        <v>88</v>
      </c>
      <c r="C510" t="s">
        <v>34</v>
      </c>
      <c r="D510" t="s">
        <v>89</v>
      </c>
      <c r="E510" t="s">
        <v>110</v>
      </c>
      <c r="F510" t="s">
        <v>110</v>
      </c>
      <c r="G510">
        <v>5452000</v>
      </c>
    </row>
    <row r="511" spans="1:7" x14ac:dyDescent="0.25">
      <c r="A511" t="s">
        <v>1010</v>
      </c>
      <c r="B511">
        <v>87</v>
      </c>
      <c r="C511" t="s">
        <v>74</v>
      </c>
      <c r="D511" t="s">
        <v>154</v>
      </c>
      <c r="E511" t="s">
        <v>506</v>
      </c>
      <c r="F511" t="s">
        <v>507</v>
      </c>
      <c r="G511">
        <v>9326547</v>
      </c>
    </row>
    <row r="512" spans="1:7" x14ac:dyDescent="0.25">
      <c r="A512" t="s">
        <v>1011</v>
      </c>
      <c r="B512">
        <v>33</v>
      </c>
      <c r="C512" t="s">
        <v>71</v>
      </c>
      <c r="D512" t="s">
        <v>401</v>
      </c>
      <c r="E512" t="s">
        <v>1012</v>
      </c>
      <c r="F512" t="s">
        <v>403</v>
      </c>
      <c r="G512">
        <v>3019216</v>
      </c>
    </row>
    <row r="513" spans="1:7" x14ac:dyDescent="0.25">
      <c r="A513" t="s">
        <v>1013</v>
      </c>
      <c r="B513">
        <v>7</v>
      </c>
      <c r="C513" t="s">
        <v>34</v>
      </c>
      <c r="D513" t="s">
        <v>89</v>
      </c>
      <c r="E513" t="s">
        <v>110</v>
      </c>
      <c r="F513" t="s">
        <v>110</v>
      </c>
      <c r="G513">
        <v>3069421</v>
      </c>
    </row>
    <row r="514" spans="1:7" x14ac:dyDescent="0.25">
      <c r="A514" t="s">
        <v>1014</v>
      </c>
      <c r="B514">
        <v>24</v>
      </c>
      <c r="C514" t="s">
        <v>34</v>
      </c>
      <c r="D514" t="s">
        <v>89</v>
      </c>
      <c r="E514" t="s">
        <v>110</v>
      </c>
      <c r="F514" t="s">
        <v>110</v>
      </c>
      <c r="G514">
        <v>2395155</v>
      </c>
    </row>
    <row r="515" spans="1:7" x14ac:dyDescent="0.25">
      <c r="A515" t="s">
        <v>1015</v>
      </c>
      <c r="B515">
        <v>24</v>
      </c>
      <c r="C515" t="s">
        <v>74</v>
      </c>
      <c r="D515" t="s">
        <v>154</v>
      </c>
      <c r="E515" t="s">
        <v>1016</v>
      </c>
      <c r="F515" t="s">
        <v>507</v>
      </c>
      <c r="G515">
        <v>3115333</v>
      </c>
    </row>
    <row r="516" spans="1:7" x14ac:dyDescent="0.25">
      <c r="A516" t="s">
        <v>1017</v>
      </c>
      <c r="B516">
        <v>16</v>
      </c>
      <c r="C516" t="s">
        <v>77</v>
      </c>
      <c r="D516" t="s">
        <v>94</v>
      </c>
      <c r="E516" t="s">
        <v>1018</v>
      </c>
      <c r="F516" t="s">
        <v>331</v>
      </c>
      <c r="G516">
        <v>2101986</v>
      </c>
    </row>
    <row r="517" spans="1:7" x14ac:dyDescent="0.25">
      <c r="A517" t="s">
        <v>1019</v>
      </c>
      <c r="B517">
        <v>38</v>
      </c>
      <c r="C517" t="s">
        <v>77</v>
      </c>
      <c r="D517" t="s">
        <v>94</v>
      </c>
      <c r="E517" t="s">
        <v>512</v>
      </c>
      <c r="F517" t="s">
        <v>96</v>
      </c>
      <c r="G517">
        <v>9547611</v>
      </c>
    </row>
    <row r="518" spans="1:7" x14ac:dyDescent="0.25">
      <c r="A518" t="s">
        <v>1020</v>
      </c>
      <c r="B518">
        <v>213</v>
      </c>
      <c r="C518" t="s">
        <v>74</v>
      </c>
      <c r="D518" t="s">
        <v>154</v>
      </c>
      <c r="E518" t="s">
        <v>570</v>
      </c>
      <c r="F518" t="s">
        <v>570</v>
      </c>
      <c r="G518">
        <v>46660976</v>
      </c>
    </row>
    <row r="519" spans="1:7" x14ac:dyDescent="0.25">
      <c r="A519" t="s">
        <v>1021</v>
      </c>
      <c r="B519">
        <v>51</v>
      </c>
      <c r="C519" t="s">
        <v>77</v>
      </c>
      <c r="D519" t="s">
        <v>94</v>
      </c>
      <c r="E519" t="s">
        <v>317</v>
      </c>
      <c r="F519" t="s">
        <v>96</v>
      </c>
      <c r="G519">
        <v>7034278</v>
      </c>
    </row>
    <row r="520" spans="1:7" x14ac:dyDescent="0.25">
      <c r="A520" t="s">
        <v>1022</v>
      </c>
      <c r="B520">
        <v>2</v>
      </c>
      <c r="C520" t="s">
        <v>34</v>
      </c>
      <c r="D520" t="s">
        <v>89</v>
      </c>
      <c r="E520" t="s">
        <v>171</v>
      </c>
      <c r="F520" t="s">
        <v>91</v>
      </c>
      <c r="G520">
        <v>7635426</v>
      </c>
    </row>
    <row r="521" spans="1:7" x14ac:dyDescent="0.25">
      <c r="A521" t="s">
        <v>1023</v>
      </c>
      <c r="B521">
        <v>12</v>
      </c>
      <c r="C521" t="s">
        <v>39</v>
      </c>
      <c r="D521" t="s">
        <v>132</v>
      </c>
      <c r="E521" t="s">
        <v>429</v>
      </c>
      <c r="F521" t="s">
        <v>376</v>
      </c>
      <c r="G521">
        <v>4719836</v>
      </c>
    </row>
    <row r="522" spans="1:7" x14ac:dyDescent="0.25">
      <c r="A522" t="s">
        <v>1024</v>
      </c>
      <c r="B522">
        <v>40</v>
      </c>
      <c r="C522" t="s">
        <v>77</v>
      </c>
      <c r="D522" t="s">
        <v>94</v>
      </c>
      <c r="E522" t="s">
        <v>361</v>
      </c>
      <c r="F522" t="s">
        <v>96</v>
      </c>
      <c r="G522">
        <v>3528878</v>
      </c>
    </row>
    <row r="523" spans="1:7" x14ac:dyDescent="0.25">
      <c r="A523" t="s">
        <v>1025</v>
      </c>
      <c r="B523">
        <v>70</v>
      </c>
      <c r="C523" t="s">
        <v>68</v>
      </c>
      <c r="D523" t="s">
        <v>168</v>
      </c>
      <c r="E523" t="s">
        <v>1026</v>
      </c>
      <c r="F523" t="s">
        <v>1027</v>
      </c>
      <c r="G523">
        <v>11759245</v>
      </c>
    </row>
    <row r="524" spans="1:7" x14ac:dyDescent="0.25">
      <c r="A524" t="s">
        <v>1028</v>
      </c>
      <c r="B524">
        <v>17</v>
      </c>
      <c r="C524" t="s">
        <v>77</v>
      </c>
      <c r="D524" t="s">
        <v>94</v>
      </c>
      <c r="E524" t="s">
        <v>1029</v>
      </c>
      <c r="F524" t="s">
        <v>96</v>
      </c>
      <c r="G524">
        <v>3667811</v>
      </c>
    </row>
    <row r="525" spans="1:7" x14ac:dyDescent="0.25">
      <c r="A525" t="s">
        <v>1030</v>
      </c>
      <c r="B525">
        <v>10</v>
      </c>
      <c r="C525" t="s">
        <v>34</v>
      </c>
      <c r="D525" t="s">
        <v>89</v>
      </c>
      <c r="E525" t="s">
        <v>243</v>
      </c>
      <c r="F525" t="s">
        <v>243</v>
      </c>
      <c r="G525">
        <v>5744500</v>
      </c>
    </row>
    <row r="526" spans="1:7" x14ac:dyDescent="0.25">
      <c r="A526" t="s">
        <v>1031</v>
      </c>
      <c r="B526">
        <v>34</v>
      </c>
      <c r="C526" t="s">
        <v>38</v>
      </c>
      <c r="D526" t="s">
        <v>263</v>
      </c>
      <c r="E526" t="s">
        <v>78</v>
      </c>
      <c r="F526" t="s">
        <v>96</v>
      </c>
      <c r="G526">
        <v>8357000</v>
      </c>
    </row>
    <row r="527" spans="1:7" x14ac:dyDescent="0.25">
      <c r="A527" t="s">
        <v>1032</v>
      </c>
      <c r="B527">
        <v>119</v>
      </c>
      <c r="C527" t="s">
        <v>74</v>
      </c>
      <c r="D527" t="s">
        <v>154</v>
      </c>
      <c r="E527" t="s">
        <v>1033</v>
      </c>
      <c r="F527" t="s">
        <v>1034</v>
      </c>
      <c r="G527">
        <v>155957508</v>
      </c>
    </row>
    <row r="528" spans="1:7" x14ac:dyDescent="0.25">
      <c r="A528" t="s">
        <v>1035</v>
      </c>
      <c r="B528">
        <v>231</v>
      </c>
      <c r="C528" t="s">
        <v>67</v>
      </c>
      <c r="D528" t="s">
        <v>116</v>
      </c>
      <c r="E528" t="s">
        <v>117</v>
      </c>
      <c r="F528" t="s">
        <v>118</v>
      </c>
      <c r="G528">
        <v>16368522</v>
      </c>
    </row>
    <row r="529" spans="1:7" x14ac:dyDescent="0.25">
      <c r="A529" t="s">
        <v>1036</v>
      </c>
      <c r="B529">
        <v>7</v>
      </c>
      <c r="C529" t="s">
        <v>39</v>
      </c>
      <c r="D529" t="s">
        <v>132</v>
      </c>
      <c r="E529" t="s">
        <v>1037</v>
      </c>
      <c r="F529" t="s">
        <v>1038</v>
      </c>
      <c r="G529">
        <v>3044801</v>
      </c>
    </row>
    <row r="530" spans="1:7" x14ac:dyDescent="0.25">
      <c r="A530" t="s">
        <v>1039</v>
      </c>
      <c r="B530">
        <v>99</v>
      </c>
      <c r="C530" t="s">
        <v>77</v>
      </c>
      <c r="D530" t="s">
        <v>94</v>
      </c>
      <c r="E530" t="s">
        <v>512</v>
      </c>
      <c r="F530" t="s">
        <v>96</v>
      </c>
      <c r="G530">
        <v>23522829</v>
      </c>
    </row>
    <row r="531" spans="1:7" x14ac:dyDescent="0.25">
      <c r="A531" t="s">
        <v>1040</v>
      </c>
      <c r="B531">
        <v>25</v>
      </c>
      <c r="C531" t="s">
        <v>77</v>
      </c>
      <c r="D531" t="s">
        <v>94</v>
      </c>
      <c r="E531" t="s">
        <v>95</v>
      </c>
      <c r="F531" t="s">
        <v>96</v>
      </c>
      <c r="G531">
        <v>3708599</v>
      </c>
    </row>
    <row r="532" spans="1:7" x14ac:dyDescent="0.25">
      <c r="A532" t="s">
        <v>1041</v>
      </c>
      <c r="B532">
        <v>439</v>
      </c>
      <c r="C532" t="s">
        <v>78</v>
      </c>
      <c r="D532" t="s">
        <v>300</v>
      </c>
      <c r="E532" t="s">
        <v>1042</v>
      </c>
      <c r="F532" t="s">
        <v>301</v>
      </c>
      <c r="G532">
        <v>123607728</v>
      </c>
    </row>
    <row r="533" spans="1:7" x14ac:dyDescent="0.25">
      <c r="A533" t="s">
        <v>1043</v>
      </c>
      <c r="B533">
        <v>1300</v>
      </c>
      <c r="C533" t="s">
        <v>74</v>
      </c>
      <c r="D533" t="s">
        <v>154</v>
      </c>
      <c r="E533" t="s">
        <v>155</v>
      </c>
      <c r="F533" t="s">
        <v>155</v>
      </c>
      <c r="G533">
        <v>55658326</v>
      </c>
    </row>
    <row r="534" spans="1:7" x14ac:dyDescent="0.25">
      <c r="A534" t="s">
        <v>1044</v>
      </c>
      <c r="B534">
        <v>25</v>
      </c>
      <c r="C534" t="s">
        <v>44</v>
      </c>
      <c r="D534" t="s">
        <v>174</v>
      </c>
      <c r="E534" t="s">
        <v>175</v>
      </c>
      <c r="F534" t="s">
        <v>176</v>
      </c>
      <c r="G534">
        <v>3870000</v>
      </c>
    </row>
    <row r="535" spans="1:7" x14ac:dyDescent="0.25">
      <c r="A535" t="s">
        <v>1045</v>
      </c>
      <c r="B535">
        <v>8</v>
      </c>
      <c r="C535" t="s">
        <v>65</v>
      </c>
      <c r="D535" t="s">
        <v>225</v>
      </c>
      <c r="E535" t="s">
        <v>1046</v>
      </c>
      <c r="F535" t="s">
        <v>446</v>
      </c>
      <c r="G535">
        <v>7021554</v>
      </c>
    </row>
    <row r="536" spans="1:7" x14ac:dyDescent="0.25">
      <c r="A536" t="s">
        <v>1047</v>
      </c>
      <c r="B536">
        <v>20</v>
      </c>
      <c r="C536" t="s">
        <v>77</v>
      </c>
      <c r="D536" t="s">
        <v>94</v>
      </c>
      <c r="E536" t="s">
        <v>157</v>
      </c>
      <c r="F536" t="s">
        <v>158</v>
      </c>
      <c r="G536">
        <v>4089048</v>
      </c>
    </row>
    <row r="537" spans="1:7" x14ac:dyDescent="0.25">
      <c r="A537" t="s">
        <v>1048</v>
      </c>
      <c r="B537">
        <v>24</v>
      </c>
      <c r="C537" t="s">
        <v>40</v>
      </c>
      <c r="D537" t="s">
        <v>411</v>
      </c>
      <c r="E537" t="s">
        <v>412</v>
      </c>
      <c r="F537" t="s">
        <v>412</v>
      </c>
      <c r="G537">
        <v>30990312</v>
      </c>
    </row>
    <row r="538" spans="1:7" x14ac:dyDescent="0.25">
      <c r="A538" t="s">
        <v>1049</v>
      </c>
      <c r="B538">
        <v>22</v>
      </c>
      <c r="C538" t="s">
        <v>74</v>
      </c>
      <c r="D538" t="s">
        <v>154</v>
      </c>
      <c r="E538" t="s">
        <v>1050</v>
      </c>
      <c r="F538" t="s">
        <v>162</v>
      </c>
      <c r="G538">
        <v>2900181</v>
      </c>
    </row>
    <row r="539" spans="1:7" x14ac:dyDescent="0.25">
      <c r="A539" t="s">
        <v>1051</v>
      </c>
      <c r="B539">
        <v>142</v>
      </c>
      <c r="C539" t="s">
        <v>67</v>
      </c>
      <c r="D539" t="s">
        <v>116</v>
      </c>
      <c r="E539" t="s">
        <v>117</v>
      </c>
      <c r="F539" t="s">
        <v>118</v>
      </c>
      <c r="G539">
        <v>32250582</v>
      </c>
    </row>
    <row r="540" spans="1:7" x14ac:dyDescent="0.25">
      <c r="A540" t="s">
        <v>1052</v>
      </c>
      <c r="B540">
        <v>8</v>
      </c>
      <c r="C540" t="s">
        <v>61</v>
      </c>
      <c r="D540" t="s">
        <v>475</v>
      </c>
      <c r="E540" t="s">
        <v>476</v>
      </c>
      <c r="F540" t="s">
        <v>477</v>
      </c>
      <c r="G540">
        <v>3139590</v>
      </c>
    </row>
    <row r="541" spans="1:7" x14ac:dyDescent="0.25">
      <c r="A541" t="s">
        <v>1053</v>
      </c>
      <c r="B541">
        <v>258</v>
      </c>
      <c r="C541" t="s">
        <v>50</v>
      </c>
      <c r="D541" t="s">
        <v>203</v>
      </c>
      <c r="E541" t="s">
        <v>1054</v>
      </c>
      <c r="F541" t="s">
        <v>96</v>
      </c>
      <c r="G541">
        <v>83534635</v>
      </c>
    </row>
    <row r="542" spans="1:7" x14ac:dyDescent="0.25">
      <c r="A542" t="s">
        <v>1055</v>
      </c>
      <c r="B542">
        <v>16</v>
      </c>
      <c r="C542" t="s">
        <v>62</v>
      </c>
      <c r="D542" t="s">
        <v>187</v>
      </c>
      <c r="E542" t="s">
        <v>62</v>
      </c>
      <c r="F542" t="s">
        <v>184</v>
      </c>
      <c r="G542">
        <v>4220122</v>
      </c>
    </row>
    <row r="543" spans="1:7" x14ac:dyDescent="0.25">
      <c r="A543" t="s">
        <v>1056</v>
      </c>
      <c r="B543">
        <v>26</v>
      </c>
      <c r="C543" t="s">
        <v>52</v>
      </c>
      <c r="D543" t="s">
        <v>189</v>
      </c>
      <c r="E543" t="s">
        <v>315</v>
      </c>
      <c r="F543" t="s">
        <v>191</v>
      </c>
      <c r="G543">
        <v>5736155</v>
      </c>
    </row>
    <row r="544" spans="1:7" x14ac:dyDescent="0.25">
      <c r="A544" t="s">
        <v>1057</v>
      </c>
      <c r="B544">
        <v>119</v>
      </c>
      <c r="C544" t="s">
        <v>65</v>
      </c>
      <c r="D544" t="s">
        <v>225</v>
      </c>
      <c r="E544" t="s">
        <v>446</v>
      </c>
      <c r="F544" t="s">
        <v>446</v>
      </c>
      <c r="G544">
        <v>27019000</v>
      </c>
    </row>
    <row r="545" spans="1:7" x14ac:dyDescent="0.25">
      <c r="A545" t="s">
        <v>1058</v>
      </c>
      <c r="B545">
        <v>170</v>
      </c>
      <c r="C545" t="s">
        <v>74</v>
      </c>
      <c r="D545" t="s">
        <v>154</v>
      </c>
      <c r="E545" t="s">
        <v>1059</v>
      </c>
      <c r="F545" t="s">
        <v>162</v>
      </c>
      <c r="G545">
        <v>16734500</v>
      </c>
    </row>
    <row r="546" spans="1:7" x14ac:dyDescent="0.25">
      <c r="A546" t="s">
        <v>1060</v>
      </c>
      <c r="B546">
        <v>6</v>
      </c>
      <c r="C546" t="s">
        <v>75</v>
      </c>
      <c r="D546" t="s">
        <v>294</v>
      </c>
      <c r="E546" t="s">
        <v>295</v>
      </c>
      <c r="F546" t="s">
        <v>295</v>
      </c>
      <c r="G546">
        <v>2125000</v>
      </c>
    </row>
    <row r="547" spans="1:7" x14ac:dyDescent="0.25">
      <c r="A547" t="s">
        <v>1061</v>
      </c>
      <c r="B547">
        <v>104</v>
      </c>
      <c r="C547" t="s">
        <v>51</v>
      </c>
      <c r="D547" t="s">
        <v>101</v>
      </c>
      <c r="E547" t="s">
        <v>728</v>
      </c>
      <c r="F547" t="s">
        <v>103</v>
      </c>
      <c r="G547">
        <v>21787964</v>
      </c>
    </row>
    <row r="548" spans="1:7" x14ac:dyDescent="0.25">
      <c r="A548" t="s">
        <v>1062</v>
      </c>
      <c r="B548">
        <v>35</v>
      </c>
      <c r="C548" t="s">
        <v>77</v>
      </c>
      <c r="D548" t="s">
        <v>94</v>
      </c>
      <c r="E548" t="s">
        <v>1063</v>
      </c>
      <c r="F548" t="s">
        <v>427</v>
      </c>
      <c r="G548">
        <v>7353549</v>
      </c>
    </row>
    <row r="549" spans="1:7" x14ac:dyDescent="0.25">
      <c r="A549" t="s">
        <v>1064</v>
      </c>
      <c r="B549">
        <v>13</v>
      </c>
      <c r="C549" t="s">
        <v>40</v>
      </c>
      <c r="D549" t="s">
        <v>411</v>
      </c>
      <c r="E549" t="s">
        <v>412</v>
      </c>
      <c r="F549" t="s">
        <v>412</v>
      </c>
      <c r="G549">
        <v>2235662</v>
      </c>
    </row>
    <row r="550" spans="1:7" x14ac:dyDescent="0.25">
      <c r="A550" t="s">
        <v>1065</v>
      </c>
      <c r="B550">
        <v>28</v>
      </c>
      <c r="C550" t="s">
        <v>68</v>
      </c>
      <c r="D550" t="s">
        <v>168</v>
      </c>
      <c r="E550" t="s">
        <v>1066</v>
      </c>
      <c r="F550" t="s">
        <v>256</v>
      </c>
      <c r="G550">
        <v>3268050</v>
      </c>
    </row>
    <row r="551" spans="1:7" x14ac:dyDescent="0.25">
      <c r="A551" t="s">
        <v>1067</v>
      </c>
      <c r="B551">
        <v>14</v>
      </c>
      <c r="C551" t="s">
        <v>36</v>
      </c>
      <c r="D551" t="s">
        <v>719</v>
      </c>
      <c r="E551" t="s">
        <v>1068</v>
      </c>
      <c r="F551" t="s">
        <v>950</v>
      </c>
      <c r="G551">
        <v>158603220</v>
      </c>
    </row>
    <row r="552" spans="1:7" x14ac:dyDescent="0.25">
      <c r="A552" t="s">
        <v>1069</v>
      </c>
      <c r="B552">
        <v>45</v>
      </c>
      <c r="C552" t="s">
        <v>34</v>
      </c>
      <c r="D552" t="s">
        <v>89</v>
      </c>
      <c r="E552" t="s">
        <v>99</v>
      </c>
      <c r="F552" t="s">
        <v>99</v>
      </c>
      <c r="G552">
        <v>2872908</v>
      </c>
    </row>
    <row r="553" spans="1:7" x14ac:dyDescent="0.25">
      <c r="A553" t="s">
        <v>1070</v>
      </c>
      <c r="B553">
        <v>10</v>
      </c>
      <c r="C553" t="s">
        <v>75</v>
      </c>
      <c r="D553" t="s">
        <v>294</v>
      </c>
      <c r="E553" t="s">
        <v>1071</v>
      </c>
      <c r="F553" t="s">
        <v>295</v>
      </c>
      <c r="G553">
        <v>10964608</v>
      </c>
    </row>
    <row r="554" spans="1:7" x14ac:dyDescent="0.25">
      <c r="A554" t="s">
        <v>1072</v>
      </c>
      <c r="B554">
        <v>38</v>
      </c>
      <c r="C554" t="s">
        <v>74</v>
      </c>
      <c r="D554" t="s">
        <v>154</v>
      </c>
      <c r="E554" t="s">
        <v>155</v>
      </c>
      <c r="F554" t="s">
        <v>155</v>
      </c>
      <c r="G554">
        <v>2912076</v>
      </c>
    </row>
    <row r="555" spans="1:7" x14ac:dyDescent="0.25">
      <c r="A555" t="s">
        <v>1073</v>
      </c>
      <c r="B555">
        <v>10</v>
      </c>
      <c r="C555" t="s">
        <v>62</v>
      </c>
      <c r="D555" t="s">
        <v>187</v>
      </c>
      <c r="E555" t="s">
        <v>1074</v>
      </c>
      <c r="F555" t="s">
        <v>1075</v>
      </c>
      <c r="G555">
        <v>57475696</v>
      </c>
    </row>
    <row r="556" spans="1:7" x14ac:dyDescent="0.25">
      <c r="A556" t="s">
        <v>1076</v>
      </c>
      <c r="B556">
        <v>10</v>
      </c>
      <c r="C556" t="s">
        <v>77</v>
      </c>
      <c r="D556" t="s">
        <v>94</v>
      </c>
      <c r="E556" t="s">
        <v>1029</v>
      </c>
      <c r="F556" t="s">
        <v>96</v>
      </c>
      <c r="G556">
        <v>4054330</v>
      </c>
    </row>
    <row r="557" spans="1:7" x14ac:dyDescent="0.25">
      <c r="A557" t="s">
        <v>1077</v>
      </c>
      <c r="B557">
        <v>47</v>
      </c>
      <c r="C557" t="s">
        <v>35</v>
      </c>
      <c r="D557" t="s">
        <v>124</v>
      </c>
      <c r="E557" t="s">
        <v>635</v>
      </c>
      <c r="F557" t="s">
        <v>126</v>
      </c>
      <c r="G557">
        <v>44718692</v>
      </c>
    </row>
    <row r="558" spans="1:7" x14ac:dyDescent="0.25">
      <c r="A558" t="s">
        <v>1078</v>
      </c>
      <c r="B558">
        <v>50</v>
      </c>
      <c r="C558" t="s">
        <v>39</v>
      </c>
      <c r="D558" t="s">
        <v>132</v>
      </c>
      <c r="E558" t="s">
        <v>388</v>
      </c>
      <c r="F558" t="s">
        <v>376</v>
      </c>
      <c r="G558">
        <v>3283648</v>
      </c>
    </row>
    <row r="559" spans="1:7" x14ac:dyDescent="0.25">
      <c r="A559" t="s">
        <v>1079</v>
      </c>
      <c r="B559">
        <v>457</v>
      </c>
      <c r="C559" t="s">
        <v>34</v>
      </c>
      <c r="D559" t="s">
        <v>89</v>
      </c>
      <c r="E559" t="s">
        <v>289</v>
      </c>
      <c r="F559" t="s">
        <v>110</v>
      </c>
      <c r="G559">
        <v>74656156</v>
      </c>
    </row>
    <row r="560" spans="1:7" x14ac:dyDescent="0.25">
      <c r="A560" t="s">
        <v>1080</v>
      </c>
      <c r="B560">
        <v>24</v>
      </c>
      <c r="C560" t="s">
        <v>39</v>
      </c>
      <c r="D560" t="s">
        <v>132</v>
      </c>
      <c r="E560" t="s">
        <v>164</v>
      </c>
      <c r="F560" t="s">
        <v>164</v>
      </c>
      <c r="G560">
        <v>8914811</v>
      </c>
    </row>
    <row r="561" spans="1:7" x14ac:dyDescent="0.25">
      <c r="A561" t="s">
        <v>1081</v>
      </c>
      <c r="B561">
        <v>22</v>
      </c>
      <c r="C561" t="s">
        <v>74</v>
      </c>
      <c r="D561" t="s">
        <v>154</v>
      </c>
      <c r="E561" t="s">
        <v>570</v>
      </c>
      <c r="F561" t="s">
        <v>570</v>
      </c>
      <c r="G561">
        <v>3094109</v>
      </c>
    </row>
    <row r="562" spans="1:7" x14ac:dyDescent="0.25">
      <c r="A562" t="s">
        <v>1082</v>
      </c>
      <c r="B562">
        <v>100</v>
      </c>
      <c r="C562" t="s">
        <v>52</v>
      </c>
      <c r="D562" t="s">
        <v>189</v>
      </c>
      <c r="E562" t="s">
        <v>1083</v>
      </c>
      <c r="F562" t="s">
        <v>191</v>
      </c>
      <c r="G562">
        <v>26786520</v>
      </c>
    </row>
    <row r="563" spans="1:7" x14ac:dyDescent="0.25">
      <c r="A563" t="s">
        <v>1084</v>
      </c>
      <c r="B563">
        <v>14</v>
      </c>
      <c r="C563" t="s">
        <v>63</v>
      </c>
      <c r="D563" t="s">
        <v>120</v>
      </c>
      <c r="E563" t="s">
        <v>1074</v>
      </c>
      <c r="F563" t="s">
        <v>1085</v>
      </c>
      <c r="G563">
        <v>18532024</v>
      </c>
    </row>
    <row r="564" spans="1:7" x14ac:dyDescent="0.25">
      <c r="A564" t="s">
        <v>1086</v>
      </c>
      <c r="B564">
        <v>35</v>
      </c>
      <c r="C564" t="s">
        <v>34</v>
      </c>
      <c r="D564" t="s">
        <v>89</v>
      </c>
      <c r="E564" t="s">
        <v>110</v>
      </c>
      <c r="F564" t="s">
        <v>110</v>
      </c>
      <c r="G564">
        <v>27878791</v>
      </c>
    </row>
    <row r="565" spans="1:7" x14ac:dyDescent="0.25">
      <c r="A565" t="s">
        <v>1087</v>
      </c>
      <c r="B565">
        <v>35</v>
      </c>
      <c r="C565" t="s">
        <v>40</v>
      </c>
      <c r="D565" t="s">
        <v>411</v>
      </c>
      <c r="E565" t="s">
        <v>1074</v>
      </c>
      <c r="F565" t="s">
        <v>412</v>
      </c>
      <c r="G565">
        <v>2197460</v>
      </c>
    </row>
    <row r="566" spans="1:7" x14ac:dyDescent="0.25">
      <c r="A566" t="s">
        <v>1088</v>
      </c>
      <c r="B566">
        <v>10</v>
      </c>
      <c r="C566" t="s">
        <v>40</v>
      </c>
      <c r="D566" t="s">
        <v>411</v>
      </c>
      <c r="E566" t="s">
        <v>412</v>
      </c>
      <c r="F566" t="s">
        <v>412</v>
      </c>
      <c r="G566">
        <v>2892000</v>
      </c>
    </row>
    <row r="567" spans="1:7" x14ac:dyDescent="0.25">
      <c r="A567" t="s">
        <v>1089</v>
      </c>
      <c r="B567">
        <v>84</v>
      </c>
      <c r="C567" t="s">
        <v>35</v>
      </c>
      <c r="D567" t="s">
        <v>124</v>
      </c>
      <c r="E567" t="s">
        <v>251</v>
      </c>
      <c r="F567" t="s">
        <v>452</v>
      </c>
      <c r="G567">
        <v>17492874</v>
      </c>
    </row>
    <row r="568" spans="1:7" x14ac:dyDescent="0.25">
      <c r="A568" t="s">
        <v>1090</v>
      </c>
      <c r="B568">
        <v>20</v>
      </c>
      <c r="C568" t="s">
        <v>52</v>
      </c>
      <c r="D568" t="s">
        <v>189</v>
      </c>
      <c r="E568" t="s">
        <v>1091</v>
      </c>
      <c r="F568" t="s">
        <v>191</v>
      </c>
      <c r="G568">
        <v>2474903</v>
      </c>
    </row>
    <row r="569" spans="1:7" x14ac:dyDescent="0.25">
      <c r="A569" t="s">
        <v>1092</v>
      </c>
      <c r="B569">
        <v>12</v>
      </c>
      <c r="C569" t="s">
        <v>39</v>
      </c>
      <c r="D569" t="s">
        <v>132</v>
      </c>
      <c r="E569" t="s">
        <v>164</v>
      </c>
      <c r="F569" t="s">
        <v>164</v>
      </c>
      <c r="G569">
        <v>4407266</v>
      </c>
    </row>
    <row r="570" spans="1:7" x14ac:dyDescent="0.25">
      <c r="A570" t="s">
        <v>1093</v>
      </c>
      <c r="B570">
        <v>8</v>
      </c>
      <c r="C570" t="s">
        <v>62</v>
      </c>
      <c r="D570" t="s">
        <v>187</v>
      </c>
      <c r="E570" t="s">
        <v>62</v>
      </c>
      <c r="F570" t="s">
        <v>184</v>
      </c>
      <c r="G570">
        <v>3670910</v>
      </c>
    </row>
    <row r="571" spans="1:7" x14ac:dyDescent="0.25">
      <c r="A571" t="s">
        <v>1094</v>
      </c>
      <c r="B571">
        <v>52</v>
      </c>
      <c r="C571" t="s">
        <v>62</v>
      </c>
      <c r="D571" t="s">
        <v>187</v>
      </c>
      <c r="E571" t="s">
        <v>62</v>
      </c>
      <c r="F571" t="s">
        <v>184</v>
      </c>
      <c r="G571">
        <v>22058337</v>
      </c>
    </row>
    <row r="572" spans="1:7" x14ac:dyDescent="0.25">
      <c r="A572" t="s">
        <v>1095</v>
      </c>
      <c r="B572">
        <v>24</v>
      </c>
      <c r="C572" t="s">
        <v>63</v>
      </c>
      <c r="D572" t="s">
        <v>120</v>
      </c>
      <c r="E572" t="s">
        <v>139</v>
      </c>
      <c r="F572" t="s">
        <v>140</v>
      </c>
      <c r="G572">
        <v>3950311</v>
      </c>
    </row>
    <row r="573" spans="1:7" x14ac:dyDescent="0.25">
      <c r="A573" t="s">
        <v>1096</v>
      </c>
      <c r="B573">
        <v>154</v>
      </c>
      <c r="C573" t="s">
        <v>53</v>
      </c>
      <c r="D573" t="s">
        <v>529</v>
      </c>
      <c r="E573" t="s">
        <v>1097</v>
      </c>
      <c r="F573" t="s">
        <v>531</v>
      </c>
      <c r="G573">
        <v>32531833</v>
      </c>
    </row>
    <row r="574" spans="1:7" x14ac:dyDescent="0.25">
      <c r="A574" t="s">
        <v>1098</v>
      </c>
      <c r="B574">
        <v>20</v>
      </c>
      <c r="C574" t="s">
        <v>34</v>
      </c>
      <c r="D574" t="s">
        <v>89</v>
      </c>
      <c r="E574" t="s">
        <v>110</v>
      </c>
      <c r="F574" t="s">
        <v>110</v>
      </c>
      <c r="G574">
        <v>7271386</v>
      </c>
    </row>
    <row r="575" spans="1:7" x14ac:dyDescent="0.25">
      <c r="A575" t="s">
        <v>1099</v>
      </c>
      <c r="B575">
        <v>32</v>
      </c>
      <c r="C575" t="s">
        <v>51</v>
      </c>
      <c r="D575" t="s">
        <v>101</v>
      </c>
      <c r="E575" t="s">
        <v>1100</v>
      </c>
      <c r="F575" t="s">
        <v>103</v>
      </c>
      <c r="G575">
        <v>10022975</v>
      </c>
    </row>
    <row r="576" spans="1:7" x14ac:dyDescent="0.25">
      <c r="A576" t="s">
        <v>1101</v>
      </c>
      <c r="B576">
        <v>79</v>
      </c>
      <c r="C576" t="s">
        <v>77</v>
      </c>
      <c r="D576" t="s">
        <v>94</v>
      </c>
      <c r="E576" t="s">
        <v>1029</v>
      </c>
      <c r="F576" t="s">
        <v>96</v>
      </c>
      <c r="G576">
        <v>13175301</v>
      </c>
    </row>
    <row r="577" spans="1:7" x14ac:dyDescent="0.25">
      <c r="A577" t="s">
        <v>1102</v>
      </c>
      <c r="B577">
        <v>55</v>
      </c>
      <c r="C577" t="s">
        <v>78</v>
      </c>
      <c r="D577" t="s">
        <v>300</v>
      </c>
      <c r="E577" t="s">
        <v>301</v>
      </c>
      <c r="F577" t="s">
        <v>301</v>
      </c>
      <c r="G577">
        <v>8156197</v>
      </c>
    </row>
    <row r="578" spans="1:7" x14ac:dyDescent="0.25">
      <c r="A578" t="s">
        <v>1103</v>
      </c>
      <c r="B578">
        <v>25</v>
      </c>
      <c r="C578" t="s">
        <v>34</v>
      </c>
      <c r="D578" t="s">
        <v>89</v>
      </c>
      <c r="E578" t="s">
        <v>1104</v>
      </c>
      <c r="F578" t="s">
        <v>91</v>
      </c>
      <c r="G578">
        <v>8765600</v>
      </c>
    </row>
    <row r="579" spans="1:7" x14ac:dyDescent="0.25">
      <c r="A579" t="s">
        <v>1105</v>
      </c>
      <c r="B579">
        <v>7</v>
      </c>
      <c r="C579" t="s">
        <v>68</v>
      </c>
      <c r="D579" t="s">
        <v>168</v>
      </c>
      <c r="E579" t="s">
        <v>1106</v>
      </c>
      <c r="F579" t="s">
        <v>256</v>
      </c>
      <c r="G579">
        <v>8132778</v>
      </c>
    </row>
    <row r="580" spans="1:7" x14ac:dyDescent="0.25">
      <c r="A580" t="s">
        <v>1107</v>
      </c>
      <c r="B580">
        <v>403</v>
      </c>
      <c r="C580" t="s">
        <v>60</v>
      </c>
      <c r="D580" t="s">
        <v>182</v>
      </c>
      <c r="E580" t="s">
        <v>1108</v>
      </c>
      <c r="F580" t="s">
        <v>184</v>
      </c>
      <c r="G580">
        <v>55472428</v>
      </c>
    </row>
    <row r="581" spans="1:7" x14ac:dyDescent="0.25">
      <c r="A581" t="s">
        <v>1109</v>
      </c>
      <c r="B581">
        <v>9</v>
      </c>
      <c r="C581" t="s">
        <v>39</v>
      </c>
      <c r="D581" t="s">
        <v>132</v>
      </c>
      <c r="E581" t="s">
        <v>1110</v>
      </c>
      <c r="F581" t="s">
        <v>166</v>
      </c>
      <c r="G581">
        <v>2862699</v>
      </c>
    </row>
    <row r="582" spans="1:7" x14ac:dyDescent="0.25">
      <c r="A582" t="s">
        <v>1111</v>
      </c>
      <c r="B582">
        <v>38</v>
      </c>
      <c r="C582" t="s">
        <v>34</v>
      </c>
      <c r="D582" t="s">
        <v>89</v>
      </c>
      <c r="E582" t="s">
        <v>243</v>
      </c>
      <c r="F582" t="s">
        <v>243</v>
      </c>
      <c r="G582">
        <v>6121965</v>
      </c>
    </row>
    <row r="583" spans="1:7" x14ac:dyDescent="0.25">
      <c r="A583" t="s">
        <v>1112</v>
      </c>
      <c r="B583">
        <v>240</v>
      </c>
      <c r="C583" t="s">
        <v>51</v>
      </c>
      <c r="D583" t="s">
        <v>101</v>
      </c>
      <c r="E583" t="s">
        <v>103</v>
      </c>
      <c r="F583" t="s">
        <v>103</v>
      </c>
      <c r="G583">
        <v>118351136</v>
      </c>
    </row>
    <row r="584" spans="1:7" x14ac:dyDescent="0.25">
      <c r="A584" t="s">
        <v>1113</v>
      </c>
      <c r="B584">
        <v>96</v>
      </c>
      <c r="C584" t="s">
        <v>41</v>
      </c>
      <c r="D584" t="s">
        <v>142</v>
      </c>
      <c r="E584" t="s">
        <v>1114</v>
      </c>
      <c r="F584" t="s">
        <v>144</v>
      </c>
      <c r="G584">
        <v>43205415</v>
      </c>
    </row>
    <row r="585" spans="1:7" x14ac:dyDescent="0.25">
      <c r="A585" t="s">
        <v>1115</v>
      </c>
      <c r="B585">
        <v>64</v>
      </c>
      <c r="C585" t="s">
        <v>74</v>
      </c>
      <c r="D585" t="s">
        <v>154</v>
      </c>
      <c r="E585" t="s">
        <v>155</v>
      </c>
      <c r="F585" t="s">
        <v>155</v>
      </c>
      <c r="G585">
        <v>17175642</v>
      </c>
    </row>
    <row r="586" spans="1:7" x14ac:dyDescent="0.25">
      <c r="A586" t="s">
        <v>1116</v>
      </c>
      <c r="B586">
        <v>11</v>
      </c>
      <c r="C586" t="s">
        <v>43</v>
      </c>
      <c r="D586" t="s">
        <v>232</v>
      </c>
      <c r="E586" t="s">
        <v>1117</v>
      </c>
      <c r="F586" t="s">
        <v>233</v>
      </c>
      <c r="G586">
        <v>3279381</v>
      </c>
    </row>
    <row r="587" spans="1:7" x14ac:dyDescent="0.25">
      <c r="A587" t="s">
        <v>1118</v>
      </c>
      <c r="B587">
        <v>83</v>
      </c>
      <c r="C587" t="s">
        <v>68</v>
      </c>
      <c r="D587" t="s">
        <v>168</v>
      </c>
      <c r="E587" t="s">
        <v>256</v>
      </c>
      <c r="F587" t="s">
        <v>256</v>
      </c>
      <c r="G587">
        <v>58348536</v>
      </c>
    </row>
    <row r="588" spans="1:7" x14ac:dyDescent="0.25">
      <c r="A588" t="s">
        <v>1119</v>
      </c>
      <c r="B588">
        <v>50</v>
      </c>
      <c r="C588" t="s">
        <v>74</v>
      </c>
      <c r="D588" t="s">
        <v>154</v>
      </c>
      <c r="E588" t="s">
        <v>155</v>
      </c>
      <c r="F588" t="s">
        <v>155</v>
      </c>
      <c r="G588">
        <v>10649216</v>
      </c>
    </row>
    <row r="589" spans="1:7" x14ac:dyDescent="0.25">
      <c r="A589" t="s">
        <v>1120</v>
      </c>
      <c r="B589">
        <v>57</v>
      </c>
      <c r="C589" t="s">
        <v>66</v>
      </c>
      <c r="D589" t="s">
        <v>216</v>
      </c>
      <c r="E589" t="s">
        <v>671</v>
      </c>
      <c r="F589" t="s">
        <v>672</v>
      </c>
      <c r="G589">
        <v>6211156</v>
      </c>
    </row>
    <row r="590" spans="1:7" x14ac:dyDescent="0.25">
      <c r="A590" t="s">
        <v>1121</v>
      </c>
      <c r="B590">
        <v>87</v>
      </c>
      <c r="C590" t="s">
        <v>33</v>
      </c>
      <c r="D590" t="s">
        <v>1122</v>
      </c>
      <c r="E590" t="s">
        <v>1123</v>
      </c>
      <c r="F590" t="s">
        <v>1124</v>
      </c>
      <c r="G590">
        <v>15584972</v>
      </c>
    </row>
    <row r="591" spans="1:7" x14ac:dyDescent="0.25">
      <c r="A591" t="s">
        <v>1125</v>
      </c>
      <c r="B591">
        <v>41</v>
      </c>
      <c r="C591" t="s">
        <v>39</v>
      </c>
      <c r="D591" t="s">
        <v>132</v>
      </c>
      <c r="E591" t="s">
        <v>853</v>
      </c>
      <c r="F591" t="s">
        <v>166</v>
      </c>
      <c r="G591">
        <v>5297989</v>
      </c>
    </row>
    <row r="592" spans="1:7" x14ac:dyDescent="0.25">
      <c r="A592" t="s">
        <v>1126</v>
      </c>
      <c r="B592">
        <v>110</v>
      </c>
      <c r="C592" t="s">
        <v>68</v>
      </c>
      <c r="D592" t="s">
        <v>168</v>
      </c>
      <c r="E592" t="s">
        <v>394</v>
      </c>
      <c r="F592" t="s">
        <v>395</v>
      </c>
      <c r="G592">
        <v>30484273</v>
      </c>
    </row>
    <row r="593" spans="1:7" x14ac:dyDescent="0.25">
      <c r="A593" t="s">
        <v>1127</v>
      </c>
      <c r="B593">
        <v>8</v>
      </c>
      <c r="C593" t="s">
        <v>40</v>
      </c>
      <c r="D593" t="s">
        <v>411</v>
      </c>
      <c r="E593" t="s">
        <v>412</v>
      </c>
      <c r="F593" t="s">
        <v>412</v>
      </c>
      <c r="G593">
        <v>4689850</v>
      </c>
    </row>
    <row r="594" spans="1:7" x14ac:dyDescent="0.25">
      <c r="A594" t="s">
        <v>1128</v>
      </c>
      <c r="B594">
        <v>10</v>
      </c>
      <c r="C594" t="s">
        <v>39</v>
      </c>
      <c r="D594" t="s">
        <v>132</v>
      </c>
      <c r="E594" t="s">
        <v>1110</v>
      </c>
      <c r="F594" t="s">
        <v>166</v>
      </c>
      <c r="G594">
        <v>2000258</v>
      </c>
    </row>
    <row r="595" spans="1:7" x14ac:dyDescent="0.25">
      <c r="A595" t="s">
        <v>1129</v>
      </c>
      <c r="B595">
        <v>132</v>
      </c>
      <c r="C595" t="s">
        <v>65</v>
      </c>
      <c r="D595" t="s">
        <v>225</v>
      </c>
      <c r="E595" t="s">
        <v>1130</v>
      </c>
      <c r="F595" t="s">
        <v>446</v>
      </c>
      <c r="G595">
        <v>49607854</v>
      </c>
    </row>
    <row r="596" spans="1:7" x14ac:dyDescent="0.25">
      <c r="A596" t="s">
        <v>1131</v>
      </c>
      <c r="B596">
        <v>35</v>
      </c>
      <c r="C596" t="s">
        <v>39</v>
      </c>
      <c r="D596" t="s">
        <v>132</v>
      </c>
      <c r="E596" t="s">
        <v>1132</v>
      </c>
      <c r="F596" t="s">
        <v>166</v>
      </c>
      <c r="G596">
        <v>2157432</v>
      </c>
    </row>
    <row r="597" spans="1:7" x14ac:dyDescent="0.25">
      <c r="A597" t="s">
        <v>1133</v>
      </c>
      <c r="B597">
        <v>10</v>
      </c>
      <c r="C597" t="s">
        <v>34</v>
      </c>
      <c r="D597" t="s">
        <v>89</v>
      </c>
      <c r="E597" t="s">
        <v>1134</v>
      </c>
      <c r="F597" t="s">
        <v>91</v>
      </c>
      <c r="G597">
        <v>2515109</v>
      </c>
    </row>
    <row r="598" spans="1:7" x14ac:dyDescent="0.25">
      <c r="A598" t="s">
        <v>1135</v>
      </c>
      <c r="B598">
        <v>30</v>
      </c>
      <c r="C598" t="s">
        <v>62</v>
      </c>
      <c r="D598" t="s">
        <v>187</v>
      </c>
      <c r="E598" t="s">
        <v>62</v>
      </c>
      <c r="F598" t="s">
        <v>184</v>
      </c>
      <c r="G598">
        <v>6003584</v>
      </c>
    </row>
    <row r="599" spans="1:7" x14ac:dyDescent="0.25">
      <c r="A599" t="s">
        <v>1136</v>
      </c>
      <c r="B599">
        <v>0</v>
      </c>
      <c r="C599" t="s">
        <v>74</v>
      </c>
      <c r="D599" t="s">
        <v>154</v>
      </c>
      <c r="E599" t="s">
        <v>155</v>
      </c>
      <c r="F599" t="s">
        <v>155</v>
      </c>
      <c r="G599">
        <v>88777494</v>
      </c>
    </row>
    <row r="600" spans="1:7" x14ac:dyDescent="0.25">
      <c r="A600" t="s">
        <v>1137</v>
      </c>
      <c r="B600">
        <v>41</v>
      </c>
      <c r="C600" t="s">
        <v>39</v>
      </c>
      <c r="D600" t="s">
        <v>132</v>
      </c>
      <c r="E600" t="s">
        <v>1138</v>
      </c>
      <c r="F600" t="s">
        <v>1139</v>
      </c>
      <c r="G600">
        <v>39628078</v>
      </c>
    </row>
    <row r="601" spans="1:7" x14ac:dyDescent="0.25">
      <c r="A601" t="s">
        <v>1140</v>
      </c>
      <c r="B601">
        <v>88</v>
      </c>
      <c r="C601" t="s">
        <v>49</v>
      </c>
      <c r="D601" t="s">
        <v>105</v>
      </c>
      <c r="E601" t="s">
        <v>117</v>
      </c>
      <c r="F601" t="s">
        <v>1141</v>
      </c>
      <c r="G601">
        <v>15836000</v>
      </c>
    </row>
    <row r="602" spans="1:7" x14ac:dyDescent="0.25">
      <c r="A602" t="s">
        <v>1142</v>
      </c>
      <c r="B602">
        <v>38</v>
      </c>
      <c r="C602" t="s">
        <v>34</v>
      </c>
      <c r="D602" t="s">
        <v>89</v>
      </c>
      <c r="E602" t="s">
        <v>1143</v>
      </c>
      <c r="F602" t="s">
        <v>1144</v>
      </c>
      <c r="G602">
        <v>4190463</v>
      </c>
    </row>
    <row r="603" spans="1:7" x14ac:dyDescent="0.25">
      <c r="A603" t="s">
        <v>1145</v>
      </c>
      <c r="B603">
        <v>37</v>
      </c>
      <c r="C603" t="s">
        <v>30</v>
      </c>
      <c r="D603" t="s">
        <v>150</v>
      </c>
      <c r="E603" t="s">
        <v>600</v>
      </c>
      <c r="F603" t="s">
        <v>601</v>
      </c>
      <c r="G603">
        <v>4011067</v>
      </c>
    </row>
    <row r="604" spans="1:7" x14ac:dyDescent="0.25">
      <c r="A604" t="s">
        <v>1146</v>
      </c>
      <c r="B604">
        <v>5</v>
      </c>
      <c r="C604" t="s">
        <v>61</v>
      </c>
      <c r="D604" t="s">
        <v>475</v>
      </c>
      <c r="E604" t="s">
        <v>476</v>
      </c>
      <c r="F604" t="s">
        <v>477</v>
      </c>
      <c r="G604">
        <v>2102064</v>
      </c>
    </row>
    <row r="605" spans="1:7" x14ac:dyDescent="0.25">
      <c r="A605" t="s">
        <v>1147</v>
      </c>
      <c r="B605">
        <v>75</v>
      </c>
      <c r="C605" t="s">
        <v>75</v>
      </c>
      <c r="D605" t="s">
        <v>294</v>
      </c>
      <c r="E605" t="s">
        <v>1148</v>
      </c>
      <c r="F605" t="s">
        <v>295</v>
      </c>
      <c r="G605">
        <v>10753947</v>
      </c>
    </row>
    <row r="606" spans="1:7" x14ac:dyDescent="0.25">
      <c r="A606" t="s">
        <v>1149</v>
      </c>
      <c r="B606">
        <v>63</v>
      </c>
      <c r="C606" t="s">
        <v>77</v>
      </c>
      <c r="D606" t="s">
        <v>94</v>
      </c>
      <c r="E606" t="s">
        <v>775</v>
      </c>
      <c r="F606" t="s">
        <v>96</v>
      </c>
      <c r="G606">
        <v>8194805</v>
      </c>
    </row>
    <row r="607" spans="1:7" x14ac:dyDescent="0.25">
      <c r="A607" t="s">
        <v>1150</v>
      </c>
      <c r="B607">
        <v>95</v>
      </c>
      <c r="C607" t="s">
        <v>50</v>
      </c>
      <c r="D607" t="s">
        <v>203</v>
      </c>
      <c r="E607" t="s">
        <v>1151</v>
      </c>
      <c r="F607" t="s">
        <v>371</v>
      </c>
      <c r="G607">
        <v>10242452</v>
      </c>
    </row>
    <row r="608" spans="1:7" x14ac:dyDescent="0.25">
      <c r="A608" t="s">
        <v>1152</v>
      </c>
      <c r="B608">
        <v>200</v>
      </c>
      <c r="C608" t="s">
        <v>60</v>
      </c>
      <c r="D608" t="s">
        <v>182</v>
      </c>
      <c r="E608" t="s">
        <v>1153</v>
      </c>
      <c r="F608" t="s">
        <v>184</v>
      </c>
      <c r="G608">
        <v>16490000</v>
      </c>
    </row>
    <row r="609" spans="1:7" x14ac:dyDescent="0.25">
      <c r="A609" t="s">
        <v>1154</v>
      </c>
      <c r="B609">
        <v>45</v>
      </c>
      <c r="C609" t="s">
        <v>62</v>
      </c>
      <c r="D609" t="s">
        <v>187</v>
      </c>
      <c r="E609" t="s">
        <v>1155</v>
      </c>
      <c r="F609" t="s">
        <v>184</v>
      </c>
      <c r="G609">
        <v>5145337</v>
      </c>
    </row>
    <row r="610" spans="1:7" x14ac:dyDescent="0.25">
      <c r="A610" t="s">
        <v>1156</v>
      </c>
      <c r="B610">
        <v>14</v>
      </c>
      <c r="C610" t="s">
        <v>34</v>
      </c>
      <c r="D610" t="s">
        <v>89</v>
      </c>
      <c r="E610" t="s">
        <v>110</v>
      </c>
      <c r="F610" t="s">
        <v>110</v>
      </c>
      <c r="G610">
        <v>2351909</v>
      </c>
    </row>
    <row r="611" spans="1:7" x14ac:dyDescent="0.25">
      <c r="A611" t="s">
        <v>1157</v>
      </c>
      <c r="B611">
        <v>23</v>
      </c>
      <c r="C611" t="s">
        <v>48</v>
      </c>
      <c r="D611" t="s">
        <v>199</v>
      </c>
      <c r="E611" t="s">
        <v>200</v>
      </c>
      <c r="F611" t="s">
        <v>201</v>
      </c>
      <c r="G611">
        <v>16094973</v>
      </c>
    </row>
    <row r="612" spans="1:7" x14ac:dyDescent="0.25">
      <c r="A612" t="s">
        <v>1158</v>
      </c>
      <c r="B612">
        <v>154</v>
      </c>
      <c r="C612" t="s">
        <v>34</v>
      </c>
      <c r="D612" t="s">
        <v>89</v>
      </c>
      <c r="E612" t="s">
        <v>99</v>
      </c>
      <c r="F612" t="s">
        <v>99</v>
      </c>
      <c r="G612">
        <v>9753457</v>
      </c>
    </row>
    <row r="613" spans="1:7" x14ac:dyDescent="0.25">
      <c r="A613" t="s">
        <v>1159</v>
      </c>
      <c r="B613">
        <v>96</v>
      </c>
      <c r="C613" t="s">
        <v>60</v>
      </c>
      <c r="D613" t="s">
        <v>182</v>
      </c>
      <c r="E613" t="s">
        <v>1160</v>
      </c>
      <c r="F613" t="s">
        <v>184</v>
      </c>
      <c r="G613">
        <v>5343314</v>
      </c>
    </row>
    <row r="614" spans="1:7" x14ac:dyDescent="0.25">
      <c r="A614" t="s">
        <v>1161</v>
      </c>
      <c r="B614">
        <v>3</v>
      </c>
      <c r="C614" t="s">
        <v>34</v>
      </c>
      <c r="D614" t="s">
        <v>89</v>
      </c>
      <c r="E614" t="s">
        <v>110</v>
      </c>
      <c r="F614" t="s">
        <v>110</v>
      </c>
      <c r="G614">
        <v>3325310</v>
      </c>
    </row>
    <row r="615" spans="1:7" x14ac:dyDescent="0.25">
      <c r="A615" t="s">
        <v>1162</v>
      </c>
      <c r="B615">
        <v>5</v>
      </c>
      <c r="C615" t="s">
        <v>75</v>
      </c>
      <c r="D615" t="s">
        <v>294</v>
      </c>
      <c r="E615" t="s">
        <v>295</v>
      </c>
      <c r="F615" t="s">
        <v>295</v>
      </c>
      <c r="G615">
        <v>3146075</v>
      </c>
    </row>
    <row r="616" spans="1:7" x14ac:dyDescent="0.25">
      <c r="A616" t="s">
        <v>1163</v>
      </c>
      <c r="B616">
        <v>27</v>
      </c>
      <c r="C616" t="s">
        <v>73</v>
      </c>
      <c r="D616" t="s">
        <v>663</v>
      </c>
      <c r="E616" t="s">
        <v>664</v>
      </c>
      <c r="F616" t="s">
        <v>665</v>
      </c>
      <c r="G616">
        <v>34497596</v>
      </c>
    </row>
    <row r="617" spans="1:7" x14ac:dyDescent="0.25">
      <c r="A617" t="s">
        <v>1164</v>
      </c>
      <c r="B617">
        <v>42</v>
      </c>
      <c r="C617" t="s">
        <v>77</v>
      </c>
      <c r="D617" t="s">
        <v>94</v>
      </c>
      <c r="E617" t="s">
        <v>574</v>
      </c>
      <c r="F617" t="s">
        <v>96</v>
      </c>
      <c r="G617">
        <v>3072706</v>
      </c>
    </row>
    <row r="618" spans="1:7" x14ac:dyDescent="0.25">
      <c r="A618" t="s">
        <v>1165</v>
      </c>
      <c r="B618">
        <v>212</v>
      </c>
      <c r="C618" t="s">
        <v>43</v>
      </c>
      <c r="D618" t="s">
        <v>232</v>
      </c>
      <c r="E618" t="s">
        <v>233</v>
      </c>
      <c r="F618" t="s">
        <v>233</v>
      </c>
      <c r="G618">
        <v>30069663</v>
      </c>
    </row>
    <row r="619" spans="1:7" x14ac:dyDescent="0.25">
      <c r="A619" t="s">
        <v>1166</v>
      </c>
      <c r="B619">
        <v>8</v>
      </c>
      <c r="C619" t="s">
        <v>46</v>
      </c>
      <c r="D619" t="s">
        <v>128</v>
      </c>
      <c r="E619" t="s">
        <v>1167</v>
      </c>
      <c r="F619" t="s">
        <v>1168</v>
      </c>
      <c r="G619">
        <v>17550943</v>
      </c>
    </row>
    <row r="620" spans="1:7" x14ac:dyDescent="0.25">
      <c r="A620" t="s">
        <v>1169</v>
      </c>
      <c r="B620">
        <v>104</v>
      </c>
      <c r="C620" t="s">
        <v>43</v>
      </c>
      <c r="D620" t="s">
        <v>232</v>
      </c>
      <c r="E620" t="s">
        <v>1170</v>
      </c>
      <c r="F620" t="s">
        <v>233</v>
      </c>
      <c r="G620">
        <v>27388108</v>
      </c>
    </row>
    <row r="621" spans="1:7" x14ac:dyDescent="0.25">
      <c r="A621" t="s">
        <v>1171</v>
      </c>
      <c r="B621">
        <v>15</v>
      </c>
      <c r="C621" t="s">
        <v>39</v>
      </c>
      <c r="D621" t="s">
        <v>132</v>
      </c>
      <c r="E621" t="s">
        <v>1172</v>
      </c>
      <c r="F621" t="s">
        <v>1038</v>
      </c>
      <c r="G621">
        <v>2384383</v>
      </c>
    </row>
    <row r="622" spans="1:7" x14ac:dyDescent="0.25">
      <c r="A622" t="s">
        <v>1173</v>
      </c>
      <c r="B622">
        <v>93</v>
      </c>
      <c r="C622" t="s">
        <v>75</v>
      </c>
      <c r="D622" t="s">
        <v>294</v>
      </c>
      <c r="E622" t="s">
        <v>1174</v>
      </c>
      <c r="F622" t="s">
        <v>551</v>
      </c>
      <c r="G622">
        <v>28501656</v>
      </c>
    </row>
    <row r="623" spans="1:7" x14ac:dyDescent="0.25">
      <c r="A623" t="s">
        <v>1175</v>
      </c>
      <c r="B623">
        <v>159</v>
      </c>
      <c r="C623" t="s">
        <v>34</v>
      </c>
      <c r="D623" t="s">
        <v>89</v>
      </c>
      <c r="E623" t="s">
        <v>1176</v>
      </c>
      <c r="F623" t="s">
        <v>91</v>
      </c>
      <c r="G623">
        <v>215393724</v>
      </c>
    </row>
    <row r="624" spans="1:7" x14ac:dyDescent="0.25">
      <c r="A624" t="s">
        <v>1177</v>
      </c>
      <c r="B624">
        <v>53</v>
      </c>
      <c r="C624" t="s">
        <v>48</v>
      </c>
      <c r="D624" t="s">
        <v>199</v>
      </c>
      <c r="E624" t="s">
        <v>200</v>
      </c>
      <c r="F624" t="s">
        <v>201</v>
      </c>
      <c r="G624">
        <v>12462915</v>
      </c>
    </row>
    <row r="625" spans="1:7" x14ac:dyDescent="0.25">
      <c r="A625" t="s">
        <v>1178</v>
      </c>
      <c r="B625">
        <v>33</v>
      </c>
      <c r="C625" t="s">
        <v>32</v>
      </c>
      <c r="D625" t="s">
        <v>112</v>
      </c>
      <c r="E625" t="s">
        <v>113</v>
      </c>
      <c r="F625" t="s">
        <v>114</v>
      </c>
      <c r="G625">
        <v>2846692</v>
      </c>
    </row>
    <row r="626" spans="1:7" x14ac:dyDescent="0.25">
      <c r="A626" t="s">
        <v>1179</v>
      </c>
      <c r="B626">
        <v>20</v>
      </c>
      <c r="C626" t="s">
        <v>39</v>
      </c>
      <c r="D626" t="s">
        <v>132</v>
      </c>
      <c r="E626" t="s">
        <v>133</v>
      </c>
      <c r="F626" t="s">
        <v>134</v>
      </c>
      <c r="G626">
        <v>3253740</v>
      </c>
    </row>
    <row r="627" spans="1:7" x14ac:dyDescent="0.25">
      <c r="A627" t="s">
        <v>1180</v>
      </c>
      <c r="B627">
        <v>49</v>
      </c>
      <c r="C627" t="s">
        <v>68</v>
      </c>
      <c r="D627" t="s">
        <v>168</v>
      </c>
      <c r="E627" t="s">
        <v>1181</v>
      </c>
      <c r="F627" t="s">
        <v>256</v>
      </c>
      <c r="G627">
        <v>6785000</v>
      </c>
    </row>
    <row r="628" spans="1:7" x14ac:dyDescent="0.25">
      <c r="A628" t="s">
        <v>1182</v>
      </c>
      <c r="B628">
        <v>175</v>
      </c>
      <c r="C628" t="s">
        <v>68</v>
      </c>
      <c r="D628" t="s">
        <v>168</v>
      </c>
      <c r="E628" t="s">
        <v>394</v>
      </c>
      <c r="F628" t="s">
        <v>395</v>
      </c>
      <c r="G628">
        <v>12130721</v>
      </c>
    </row>
    <row r="629" spans="1:7" x14ac:dyDescent="0.25">
      <c r="A629" t="s">
        <v>1183</v>
      </c>
      <c r="B629">
        <v>70</v>
      </c>
      <c r="C629" t="s">
        <v>51</v>
      </c>
      <c r="D629" t="s">
        <v>101</v>
      </c>
      <c r="E629" t="s">
        <v>1184</v>
      </c>
      <c r="F629" t="s">
        <v>256</v>
      </c>
      <c r="G629">
        <v>17282821</v>
      </c>
    </row>
    <row r="630" spans="1:7" x14ac:dyDescent="0.25">
      <c r="A630" t="s">
        <v>1185</v>
      </c>
      <c r="B630">
        <v>206</v>
      </c>
      <c r="C630" t="s">
        <v>74</v>
      </c>
      <c r="D630" t="s">
        <v>154</v>
      </c>
      <c r="E630" t="s">
        <v>155</v>
      </c>
      <c r="F630" t="s">
        <v>155</v>
      </c>
      <c r="G630">
        <v>11602692</v>
      </c>
    </row>
    <row r="631" spans="1:7" x14ac:dyDescent="0.25">
      <c r="A631" t="s">
        <v>1186</v>
      </c>
      <c r="B631">
        <v>12</v>
      </c>
      <c r="C631" t="s">
        <v>39</v>
      </c>
      <c r="D631" t="s">
        <v>132</v>
      </c>
      <c r="E631" t="s">
        <v>388</v>
      </c>
      <c r="F631" t="s">
        <v>376</v>
      </c>
      <c r="G631">
        <v>3103047</v>
      </c>
    </row>
    <row r="632" spans="1:7" x14ac:dyDescent="0.25">
      <c r="A632" t="s">
        <v>1187</v>
      </c>
      <c r="B632">
        <v>725</v>
      </c>
      <c r="C632" t="s">
        <v>34</v>
      </c>
      <c r="D632" t="s">
        <v>89</v>
      </c>
      <c r="E632" t="s">
        <v>520</v>
      </c>
      <c r="F632" t="s">
        <v>91</v>
      </c>
      <c r="G632">
        <v>6243017</v>
      </c>
    </row>
    <row r="633" spans="1:7" x14ac:dyDescent="0.25">
      <c r="A633" t="s">
        <v>1188</v>
      </c>
      <c r="B633">
        <v>94</v>
      </c>
      <c r="C633" t="s">
        <v>75</v>
      </c>
      <c r="D633" t="s">
        <v>294</v>
      </c>
      <c r="E633" t="s">
        <v>419</v>
      </c>
      <c r="F633" t="s">
        <v>295</v>
      </c>
      <c r="G633">
        <v>16050088</v>
      </c>
    </row>
    <row r="634" spans="1:7" x14ac:dyDescent="0.25">
      <c r="A634" t="s">
        <v>1189</v>
      </c>
      <c r="B634">
        <v>30</v>
      </c>
      <c r="C634" t="s">
        <v>40</v>
      </c>
      <c r="D634" t="s">
        <v>411</v>
      </c>
      <c r="E634" t="s">
        <v>1190</v>
      </c>
      <c r="F634" t="s">
        <v>412</v>
      </c>
      <c r="G634">
        <v>2140645</v>
      </c>
    </row>
    <row r="635" spans="1:7" x14ac:dyDescent="0.25">
      <c r="A635" t="s">
        <v>1191</v>
      </c>
      <c r="B635">
        <v>30</v>
      </c>
      <c r="C635" t="s">
        <v>35</v>
      </c>
      <c r="D635" t="s">
        <v>124</v>
      </c>
      <c r="E635" t="s">
        <v>452</v>
      </c>
      <c r="F635" t="s">
        <v>452</v>
      </c>
      <c r="G635">
        <v>13657622</v>
      </c>
    </row>
    <row r="636" spans="1:7" x14ac:dyDescent="0.25">
      <c r="A636" t="s">
        <v>1192</v>
      </c>
      <c r="B636">
        <v>465</v>
      </c>
      <c r="C636" t="s">
        <v>77</v>
      </c>
      <c r="D636" t="s">
        <v>94</v>
      </c>
      <c r="E636" t="s">
        <v>95</v>
      </c>
      <c r="F636" t="s">
        <v>96</v>
      </c>
      <c r="G636">
        <v>88703000</v>
      </c>
    </row>
    <row r="637" spans="1:7" x14ac:dyDescent="0.25">
      <c r="A637" t="s">
        <v>1193</v>
      </c>
      <c r="B637">
        <v>56</v>
      </c>
      <c r="C637" t="s">
        <v>60</v>
      </c>
      <c r="D637" t="s">
        <v>182</v>
      </c>
      <c r="E637" t="s">
        <v>1194</v>
      </c>
      <c r="F637" t="s">
        <v>184</v>
      </c>
      <c r="G637">
        <v>75469081</v>
      </c>
    </row>
    <row r="638" spans="1:7" x14ac:dyDescent="0.25">
      <c r="A638" t="s">
        <v>1195</v>
      </c>
      <c r="B638">
        <v>11</v>
      </c>
      <c r="C638" t="s">
        <v>44</v>
      </c>
      <c r="D638" t="s">
        <v>174</v>
      </c>
      <c r="E638" t="s">
        <v>297</v>
      </c>
      <c r="F638" t="s">
        <v>298</v>
      </c>
      <c r="G638">
        <v>2368691</v>
      </c>
    </row>
    <row r="639" spans="1:7" x14ac:dyDescent="0.25">
      <c r="A639" t="s">
        <v>1196</v>
      </c>
      <c r="B639">
        <v>130</v>
      </c>
      <c r="C639" t="s">
        <v>34</v>
      </c>
      <c r="D639" t="s">
        <v>89</v>
      </c>
      <c r="E639" t="s">
        <v>243</v>
      </c>
      <c r="F639" t="s">
        <v>243</v>
      </c>
      <c r="G639">
        <v>59079647</v>
      </c>
    </row>
    <row r="640" spans="1:7" x14ac:dyDescent="0.25">
      <c r="A640" t="s">
        <v>1197</v>
      </c>
      <c r="B640">
        <v>58</v>
      </c>
      <c r="C640" t="s">
        <v>80</v>
      </c>
      <c r="D640" t="s">
        <v>193</v>
      </c>
      <c r="E640" t="s">
        <v>1198</v>
      </c>
      <c r="F640" t="s">
        <v>328</v>
      </c>
      <c r="G640">
        <v>10248000</v>
      </c>
    </row>
    <row r="641" spans="1:7" x14ac:dyDescent="0.25">
      <c r="A641" t="s">
        <v>1199</v>
      </c>
      <c r="B641">
        <v>65</v>
      </c>
      <c r="C641" t="s">
        <v>50</v>
      </c>
      <c r="D641" t="s">
        <v>203</v>
      </c>
      <c r="E641" t="s">
        <v>1200</v>
      </c>
      <c r="F641" t="s">
        <v>371</v>
      </c>
      <c r="G641">
        <v>15381665</v>
      </c>
    </row>
    <row r="642" spans="1:7" x14ac:dyDescent="0.25">
      <c r="A642" t="s">
        <v>1201</v>
      </c>
      <c r="B642">
        <v>35</v>
      </c>
      <c r="C642" t="s">
        <v>34</v>
      </c>
      <c r="D642" t="s">
        <v>89</v>
      </c>
      <c r="E642" t="s">
        <v>385</v>
      </c>
      <c r="F642" t="s">
        <v>91</v>
      </c>
      <c r="G642">
        <v>4573171</v>
      </c>
    </row>
    <row r="643" spans="1:7" x14ac:dyDescent="0.25">
      <c r="A643" t="s">
        <v>1202</v>
      </c>
      <c r="B643">
        <v>6</v>
      </c>
      <c r="C643" t="s">
        <v>66</v>
      </c>
      <c r="D643" t="s">
        <v>216</v>
      </c>
      <c r="E643" t="s">
        <v>1203</v>
      </c>
      <c r="F643" t="s">
        <v>218</v>
      </c>
      <c r="G643">
        <v>6114000</v>
      </c>
    </row>
    <row r="644" spans="1:7" x14ac:dyDescent="0.25">
      <c r="A644" t="s">
        <v>1204</v>
      </c>
      <c r="B644">
        <v>41</v>
      </c>
      <c r="C644" t="s">
        <v>74</v>
      </c>
      <c r="D644" t="s">
        <v>154</v>
      </c>
      <c r="E644" t="s">
        <v>155</v>
      </c>
      <c r="F644" t="s">
        <v>155</v>
      </c>
      <c r="G644">
        <v>6786000</v>
      </c>
    </row>
    <row r="645" spans="1:7" x14ac:dyDescent="0.25">
      <c r="A645" t="s">
        <v>1205</v>
      </c>
      <c r="B645">
        <v>20</v>
      </c>
      <c r="C645" t="s">
        <v>62</v>
      </c>
      <c r="D645" t="s">
        <v>187</v>
      </c>
      <c r="E645" t="s">
        <v>1206</v>
      </c>
      <c r="F645" t="s">
        <v>184</v>
      </c>
      <c r="G645">
        <v>6472728</v>
      </c>
    </row>
    <row r="646" spans="1:7" x14ac:dyDescent="0.25">
      <c r="A646" t="s">
        <v>1207</v>
      </c>
      <c r="B646">
        <v>85</v>
      </c>
      <c r="C646" t="s">
        <v>34</v>
      </c>
      <c r="D646" t="s">
        <v>89</v>
      </c>
      <c r="E646" t="s">
        <v>1208</v>
      </c>
      <c r="F646" t="s">
        <v>803</v>
      </c>
      <c r="G646">
        <v>5173330</v>
      </c>
    </row>
    <row r="647" spans="1:7" x14ac:dyDescent="0.25">
      <c r="A647" t="s">
        <v>1209</v>
      </c>
      <c r="B647">
        <v>14</v>
      </c>
      <c r="C647" t="s">
        <v>51</v>
      </c>
      <c r="D647" t="s">
        <v>101</v>
      </c>
      <c r="E647" t="s">
        <v>103</v>
      </c>
      <c r="F647" t="s">
        <v>103</v>
      </c>
      <c r="G647">
        <v>11566441</v>
      </c>
    </row>
    <row r="648" spans="1:7" x14ac:dyDescent="0.25">
      <c r="A648" t="s">
        <v>1210</v>
      </c>
      <c r="B648">
        <v>148</v>
      </c>
      <c r="C648" t="s">
        <v>35</v>
      </c>
      <c r="D648" t="s">
        <v>124</v>
      </c>
      <c r="E648" t="s">
        <v>452</v>
      </c>
      <c r="F648" t="s">
        <v>452</v>
      </c>
      <c r="G648">
        <v>46638997</v>
      </c>
    </row>
    <row r="649" spans="1:7" x14ac:dyDescent="0.25">
      <c r="A649" t="s">
        <v>1211</v>
      </c>
      <c r="B649">
        <v>13</v>
      </c>
      <c r="C649" t="s">
        <v>65</v>
      </c>
      <c r="D649" t="s">
        <v>225</v>
      </c>
      <c r="E649" t="s">
        <v>1212</v>
      </c>
      <c r="F649" t="s">
        <v>977</v>
      </c>
      <c r="G649">
        <v>3746646</v>
      </c>
    </row>
    <row r="650" spans="1:7" x14ac:dyDescent="0.25">
      <c r="A650" t="s">
        <v>1213</v>
      </c>
      <c r="B650">
        <v>18</v>
      </c>
      <c r="C650" t="s">
        <v>34</v>
      </c>
      <c r="D650" t="s">
        <v>89</v>
      </c>
      <c r="E650" t="s">
        <v>1214</v>
      </c>
      <c r="F650" t="s">
        <v>91</v>
      </c>
      <c r="G650">
        <v>2344170</v>
      </c>
    </row>
    <row r="651" spans="1:7" x14ac:dyDescent="0.25">
      <c r="A651" t="s">
        <v>1215</v>
      </c>
      <c r="B651">
        <v>434</v>
      </c>
      <c r="C651" t="s">
        <v>51</v>
      </c>
      <c r="D651" t="s">
        <v>101</v>
      </c>
      <c r="E651" t="s">
        <v>1216</v>
      </c>
      <c r="F651" t="s">
        <v>103</v>
      </c>
      <c r="G651">
        <v>71007265</v>
      </c>
    </row>
    <row r="652" spans="1:7" x14ac:dyDescent="0.25">
      <c r="A652" t="s">
        <v>1217</v>
      </c>
      <c r="B652">
        <v>54</v>
      </c>
      <c r="C652" t="s">
        <v>42</v>
      </c>
      <c r="D652" t="s">
        <v>350</v>
      </c>
      <c r="E652" t="s">
        <v>1218</v>
      </c>
      <c r="F652" t="s">
        <v>1219</v>
      </c>
      <c r="G652">
        <v>3601968</v>
      </c>
    </row>
    <row r="653" spans="1:7" x14ac:dyDescent="0.25">
      <c r="A653" t="s">
        <v>1220</v>
      </c>
      <c r="B653">
        <v>434</v>
      </c>
      <c r="C653" t="s">
        <v>66</v>
      </c>
      <c r="D653" t="s">
        <v>216</v>
      </c>
      <c r="E653" t="s">
        <v>1221</v>
      </c>
      <c r="F653" t="s">
        <v>218</v>
      </c>
      <c r="G653">
        <v>54125468</v>
      </c>
    </row>
    <row r="654" spans="1:7" x14ac:dyDescent="0.25">
      <c r="A654" t="s">
        <v>1222</v>
      </c>
      <c r="B654">
        <v>500</v>
      </c>
      <c r="C654" t="s">
        <v>43</v>
      </c>
      <c r="D654" t="s">
        <v>232</v>
      </c>
      <c r="E654" t="s">
        <v>233</v>
      </c>
      <c r="F654" t="s">
        <v>233</v>
      </c>
      <c r="G654">
        <v>18447103</v>
      </c>
    </row>
    <row r="655" spans="1:7" x14ac:dyDescent="0.25">
      <c r="A655" t="s">
        <v>1223</v>
      </c>
      <c r="B655">
        <v>25</v>
      </c>
      <c r="C655" t="s">
        <v>68</v>
      </c>
      <c r="D655" t="s">
        <v>168</v>
      </c>
      <c r="E655" t="s">
        <v>1224</v>
      </c>
      <c r="F655" t="s">
        <v>256</v>
      </c>
      <c r="G655">
        <v>2944992</v>
      </c>
    </row>
    <row r="656" spans="1:7" x14ac:dyDescent="0.25">
      <c r="A656" t="s">
        <v>1225</v>
      </c>
      <c r="B656">
        <v>16</v>
      </c>
      <c r="C656" t="s">
        <v>68</v>
      </c>
      <c r="D656" t="s">
        <v>168</v>
      </c>
      <c r="E656" t="s">
        <v>1226</v>
      </c>
      <c r="F656" t="s">
        <v>395</v>
      </c>
      <c r="G656">
        <v>3063400</v>
      </c>
    </row>
    <row r="657" spans="1:7" x14ac:dyDescent="0.25">
      <c r="A657" t="s">
        <v>1227</v>
      </c>
      <c r="B657">
        <v>45</v>
      </c>
      <c r="C657" t="s">
        <v>34</v>
      </c>
      <c r="D657" t="s">
        <v>89</v>
      </c>
      <c r="E657" t="s">
        <v>1228</v>
      </c>
      <c r="F657" t="s">
        <v>803</v>
      </c>
      <c r="G657">
        <v>4196530</v>
      </c>
    </row>
    <row r="658" spans="1:7" x14ac:dyDescent="0.25">
      <c r="A658" t="s">
        <v>1229</v>
      </c>
      <c r="B658">
        <v>109</v>
      </c>
      <c r="C658" t="s">
        <v>78</v>
      </c>
      <c r="D658" t="s">
        <v>300</v>
      </c>
      <c r="E658" t="s">
        <v>1230</v>
      </c>
      <c r="F658" t="s">
        <v>301</v>
      </c>
      <c r="G658">
        <v>8279318</v>
      </c>
    </row>
    <row r="659" spans="1:7" x14ac:dyDescent="0.25">
      <c r="A659" t="s">
        <v>1231</v>
      </c>
      <c r="B659">
        <v>27</v>
      </c>
      <c r="C659" t="s">
        <v>34</v>
      </c>
      <c r="D659" t="s">
        <v>89</v>
      </c>
      <c r="E659" t="s">
        <v>1232</v>
      </c>
      <c r="F659" t="s">
        <v>91</v>
      </c>
      <c r="G659">
        <v>9300320</v>
      </c>
    </row>
    <row r="660" spans="1:7" x14ac:dyDescent="0.25">
      <c r="A660" t="s">
        <v>1233</v>
      </c>
      <c r="B660">
        <v>60</v>
      </c>
      <c r="C660" t="s">
        <v>62</v>
      </c>
      <c r="D660" t="s">
        <v>187</v>
      </c>
      <c r="E660" t="s">
        <v>62</v>
      </c>
      <c r="F660" t="s">
        <v>184</v>
      </c>
      <c r="G660">
        <v>18418300</v>
      </c>
    </row>
    <row r="661" spans="1:7" x14ac:dyDescent="0.25">
      <c r="A661" t="s">
        <v>1234</v>
      </c>
      <c r="B661">
        <v>28</v>
      </c>
      <c r="C661" t="s">
        <v>43</v>
      </c>
      <c r="D661" t="s">
        <v>232</v>
      </c>
      <c r="E661" t="s">
        <v>233</v>
      </c>
      <c r="F661" t="s">
        <v>233</v>
      </c>
      <c r="G661">
        <v>2779500</v>
      </c>
    </row>
    <row r="662" spans="1:7" x14ac:dyDescent="0.25">
      <c r="A662" t="s">
        <v>1235</v>
      </c>
      <c r="B662">
        <v>13</v>
      </c>
      <c r="C662" t="s">
        <v>68</v>
      </c>
      <c r="D662" t="s">
        <v>168</v>
      </c>
      <c r="E662" t="s">
        <v>1181</v>
      </c>
      <c r="F662" t="s">
        <v>256</v>
      </c>
      <c r="G662">
        <v>14202252</v>
      </c>
    </row>
    <row r="663" spans="1:7" x14ac:dyDescent="0.25">
      <c r="A663" t="s">
        <v>1236</v>
      </c>
      <c r="B663">
        <v>772</v>
      </c>
      <c r="C663" t="s">
        <v>74</v>
      </c>
      <c r="D663" t="s">
        <v>154</v>
      </c>
      <c r="E663" t="s">
        <v>1237</v>
      </c>
      <c r="F663" t="s">
        <v>162</v>
      </c>
      <c r="G663">
        <v>183195157</v>
      </c>
    </row>
    <row r="664" spans="1:7" x14ac:dyDescent="0.25">
      <c r="A664" t="s">
        <v>1238</v>
      </c>
      <c r="B664">
        <v>26</v>
      </c>
      <c r="C664" t="s">
        <v>39</v>
      </c>
      <c r="D664" t="s">
        <v>132</v>
      </c>
      <c r="E664" t="s">
        <v>164</v>
      </c>
      <c r="F664" t="s">
        <v>164</v>
      </c>
      <c r="G664">
        <v>22901344</v>
      </c>
    </row>
    <row r="665" spans="1:7" x14ac:dyDescent="0.25">
      <c r="A665" t="s">
        <v>1239</v>
      </c>
      <c r="B665">
        <v>61</v>
      </c>
      <c r="C665" t="s">
        <v>39</v>
      </c>
      <c r="D665" t="s">
        <v>132</v>
      </c>
      <c r="E665" t="s">
        <v>537</v>
      </c>
      <c r="F665" t="s">
        <v>164</v>
      </c>
      <c r="G665">
        <v>27239756</v>
      </c>
    </row>
    <row r="666" spans="1:7" x14ac:dyDescent="0.25">
      <c r="A666" t="s">
        <v>1240</v>
      </c>
      <c r="B666">
        <v>12</v>
      </c>
      <c r="C666" t="s">
        <v>55</v>
      </c>
      <c r="D666" t="s">
        <v>178</v>
      </c>
      <c r="E666" t="s">
        <v>308</v>
      </c>
      <c r="F666" t="s">
        <v>309</v>
      </c>
      <c r="G666">
        <v>2999945</v>
      </c>
    </row>
    <row r="667" spans="1:7" x14ac:dyDescent="0.25">
      <c r="A667" t="s">
        <v>1241</v>
      </c>
      <c r="B667">
        <v>30</v>
      </c>
      <c r="C667" t="s">
        <v>51</v>
      </c>
      <c r="D667" t="s">
        <v>101</v>
      </c>
      <c r="E667" t="s">
        <v>103</v>
      </c>
      <c r="F667" t="s">
        <v>103</v>
      </c>
      <c r="G667">
        <v>8207901</v>
      </c>
    </row>
    <row r="668" spans="1:7" x14ac:dyDescent="0.25">
      <c r="A668" t="s">
        <v>1242</v>
      </c>
      <c r="B668">
        <v>94</v>
      </c>
      <c r="C668" t="s">
        <v>62</v>
      </c>
      <c r="D668" t="s">
        <v>187</v>
      </c>
      <c r="E668" t="s">
        <v>62</v>
      </c>
      <c r="F668" t="s">
        <v>184</v>
      </c>
      <c r="G668">
        <v>28089000</v>
      </c>
    </row>
    <row r="669" spans="1:7" x14ac:dyDescent="0.25">
      <c r="A669" t="s">
        <v>1243</v>
      </c>
      <c r="B669">
        <v>174</v>
      </c>
      <c r="C669" t="s">
        <v>34</v>
      </c>
      <c r="D669" t="s">
        <v>89</v>
      </c>
      <c r="E669" t="s">
        <v>558</v>
      </c>
      <c r="F669" t="s">
        <v>110</v>
      </c>
      <c r="G669">
        <v>7509000</v>
      </c>
    </row>
    <row r="670" spans="1:7" x14ac:dyDescent="0.25">
      <c r="A670" t="s">
        <v>1244</v>
      </c>
      <c r="B670">
        <v>40</v>
      </c>
      <c r="C670" t="s">
        <v>78</v>
      </c>
      <c r="D670" t="s">
        <v>300</v>
      </c>
      <c r="E670" t="s">
        <v>301</v>
      </c>
      <c r="F670" t="s">
        <v>301</v>
      </c>
      <c r="G670">
        <v>7436640</v>
      </c>
    </row>
    <row r="671" spans="1:7" x14ac:dyDescent="0.25">
      <c r="A671" t="s">
        <v>1245</v>
      </c>
      <c r="B671">
        <v>45</v>
      </c>
      <c r="C671" t="s">
        <v>43</v>
      </c>
      <c r="D671" t="s">
        <v>232</v>
      </c>
      <c r="E671" t="s">
        <v>1246</v>
      </c>
      <c r="F671" t="s">
        <v>233</v>
      </c>
      <c r="G671">
        <v>5779236</v>
      </c>
    </row>
    <row r="672" spans="1:7" x14ac:dyDescent="0.25">
      <c r="A672" t="s">
        <v>1247</v>
      </c>
      <c r="B672">
        <v>43</v>
      </c>
      <c r="C672" t="s">
        <v>32</v>
      </c>
      <c r="D672" t="s">
        <v>112</v>
      </c>
      <c r="E672" t="s">
        <v>114</v>
      </c>
      <c r="F672" t="s">
        <v>114</v>
      </c>
      <c r="G672">
        <v>6827000</v>
      </c>
    </row>
    <row r="673" spans="1:7" x14ac:dyDescent="0.25">
      <c r="A673" t="s">
        <v>1248</v>
      </c>
      <c r="B673">
        <v>34</v>
      </c>
      <c r="C673" t="s">
        <v>57</v>
      </c>
      <c r="D673" t="s">
        <v>640</v>
      </c>
      <c r="E673" t="s">
        <v>1249</v>
      </c>
      <c r="F673" t="s">
        <v>1250</v>
      </c>
      <c r="G673">
        <v>7671350</v>
      </c>
    </row>
    <row r="674" spans="1:7" x14ac:dyDescent="0.25">
      <c r="A674" t="s">
        <v>1251</v>
      </c>
      <c r="B674">
        <v>78</v>
      </c>
      <c r="C674" t="s">
        <v>51</v>
      </c>
      <c r="D674" t="s">
        <v>101</v>
      </c>
      <c r="E674" t="s">
        <v>103</v>
      </c>
      <c r="F674" t="s">
        <v>103</v>
      </c>
      <c r="G674">
        <v>6580182</v>
      </c>
    </row>
    <row r="675" spans="1:7" x14ac:dyDescent="0.25">
      <c r="A675" t="s">
        <v>1252</v>
      </c>
      <c r="B675">
        <v>92</v>
      </c>
      <c r="C675" t="s">
        <v>78</v>
      </c>
      <c r="D675" t="s">
        <v>300</v>
      </c>
      <c r="E675" t="s">
        <v>809</v>
      </c>
      <c r="F675" t="s">
        <v>118</v>
      </c>
      <c r="G675">
        <v>21590221</v>
      </c>
    </row>
    <row r="676" spans="1:7" x14ac:dyDescent="0.25">
      <c r="A676" t="s">
        <v>1253</v>
      </c>
      <c r="B676">
        <v>120</v>
      </c>
      <c r="C676" t="s">
        <v>38</v>
      </c>
      <c r="D676" t="s">
        <v>263</v>
      </c>
      <c r="E676" t="s">
        <v>78</v>
      </c>
      <c r="F676" t="s">
        <v>96</v>
      </c>
      <c r="G676">
        <v>21929794</v>
      </c>
    </row>
    <row r="677" spans="1:7" x14ac:dyDescent="0.25">
      <c r="A677" t="s">
        <v>1254</v>
      </c>
      <c r="B677">
        <v>4</v>
      </c>
      <c r="C677" t="s">
        <v>34</v>
      </c>
      <c r="D677" t="s">
        <v>89</v>
      </c>
      <c r="E677" t="s">
        <v>608</v>
      </c>
      <c r="F677" t="s">
        <v>110</v>
      </c>
      <c r="G677">
        <v>4185860</v>
      </c>
    </row>
    <row r="678" spans="1:7" x14ac:dyDescent="0.25">
      <c r="A678" t="s">
        <v>1255</v>
      </c>
      <c r="B678">
        <v>85</v>
      </c>
      <c r="C678" t="s">
        <v>34</v>
      </c>
      <c r="D678" t="s">
        <v>89</v>
      </c>
      <c r="E678" t="s">
        <v>558</v>
      </c>
      <c r="F678" t="s">
        <v>110</v>
      </c>
      <c r="G678">
        <v>9642752</v>
      </c>
    </row>
    <row r="679" spans="1:7" x14ac:dyDescent="0.25">
      <c r="A679" t="s">
        <v>1256</v>
      </c>
      <c r="B679">
        <v>29</v>
      </c>
      <c r="C679" t="s">
        <v>78</v>
      </c>
      <c r="D679" t="s">
        <v>300</v>
      </c>
      <c r="E679" t="s">
        <v>301</v>
      </c>
      <c r="F679" t="s">
        <v>301</v>
      </c>
      <c r="G679">
        <v>2408295</v>
      </c>
    </row>
    <row r="680" spans="1:7" x14ac:dyDescent="0.25">
      <c r="A680" t="s">
        <v>1257</v>
      </c>
      <c r="B680">
        <v>38</v>
      </c>
      <c r="C680" t="s">
        <v>40</v>
      </c>
      <c r="D680" t="s">
        <v>411</v>
      </c>
      <c r="E680" t="s">
        <v>412</v>
      </c>
      <c r="F680" t="s">
        <v>412</v>
      </c>
      <c r="G680">
        <v>9812221</v>
      </c>
    </row>
    <row r="681" spans="1:7" x14ac:dyDescent="0.25">
      <c r="A681" t="s">
        <v>1258</v>
      </c>
      <c r="B681">
        <v>80</v>
      </c>
      <c r="C681" t="s">
        <v>63</v>
      </c>
      <c r="D681" t="s">
        <v>120</v>
      </c>
      <c r="E681" t="s">
        <v>1259</v>
      </c>
      <c r="F681" t="s">
        <v>366</v>
      </c>
      <c r="G681">
        <v>3175491</v>
      </c>
    </row>
    <row r="682" spans="1:7" x14ac:dyDescent="0.25">
      <c r="A682" t="s">
        <v>1260</v>
      </c>
      <c r="B682">
        <v>195</v>
      </c>
      <c r="C682" t="s">
        <v>50</v>
      </c>
      <c r="D682" t="s">
        <v>203</v>
      </c>
      <c r="E682" t="s">
        <v>1261</v>
      </c>
      <c r="F682" t="s">
        <v>96</v>
      </c>
      <c r="G682">
        <v>32731000</v>
      </c>
    </row>
    <row r="683" spans="1:7" x14ac:dyDescent="0.25">
      <c r="A683" t="s">
        <v>1262</v>
      </c>
      <c r="B683">
        <v>13</v>
      </c>
      <c r="C683" t="s">
        <v>52</v>
      </c>
      <c r="D683" t="s">
        <v>189</v>
      </c>
      <c r="E683" t="s">
        <v>1083</v>
      </c>
      <c r="F683" t="s">
        <v>191</v>
      </c>
      <c r="G683">
        <v>8038992</v>
      </c>
    </row>
    <row r="684" spans="1:7" x14ac:dyDescent="0.25">
      <c r="A684" t="s">
        <v>1263</v>
      </c>
      <c r="B684">
        <v>17</v>
      </c>
      <c r="C684" t="s">
        <v>34</v>
      </c>
      <c r="D684" t="s">
        <v>89</v>
      </c>
      <c r="E684" t="s">
        <v>1264</v>
      </c>
      <c r="F684" t="s">
        <v>91</v>
      </c>
      <c r="G684">
        <v>11027178</v>
      </c>
    </row>
    <row r="685" spans="1:7" x14ac:dyDescent="0.25">
      <c r="A685" t="s">
        <v>1265</v>
      </c>
      <c r="B685">
        <v>18</v>
      </c>
      <c r="C685" t="s">
        <v>34</v>
      </c>
      <c r="D685" t="s">
        <v>89</v>
      </c>
      <c r="E685" t="s">
        <v>1266</v>
      </c>
      <c r="F685" t="s">
        <v>1267</v>
      </c>
      <c r="G685">
        <v>8691000</v>
      </c>
    </row>
    <row r="686" spans="1:7" x14ac:dyDescent="0.25">
      <c r="A686" t="s">
        <v>1268</v>
      </c>
      <c r="B686">
        <v>23</v>
      </c>
      <c r="C686" t="s">
        <v>34</v>
      </c>
      <c r="D686" t="s">
        <v>89</v>
      </c>
      <c r="E686" t="s">
        <v>1269</v>
      </c>
      <c r="F686" t="s">
        <v>344</v>
      </c>
      <c r="G686">
        <v>6074970</v>
      </c>
    </row>
    <row r="687" spans="1:7" x14ac:dyDescent="0.25">
      <c r="A687" t="s">
        <v>1270</v>
      </c>
      <c r="B687">
        <v>90</v>
      </c>
      <c r="C687" t="s">
        <v>51</v>
      </c>
      <c r="D687" t="s">
        <v>101</v>
      </c>
      <c r="E687" t="s">
        <v>103</v>
      </c>
      <c r="F687" t="s">
        <v>103</v>
      </c>
      <c r="G687">
        <v>13468337</v>
      </c>
    </row>
    <row r="688" spans="1:7" x14ac:dyDescent="0.25">
      <c r="A688" t="s">
        <v>1271</v>
      </c>
      <c r="B688">
        <v>16</v>
      </c>
      <c r="C688" t="s">
        <v>65</v>
      </c>
      <c r="D688" t="s">
        <v>225</v>
      </c>
      <c r="E688" t="s">
        <v>539</v>
      </c>
      <c r="F688" t="s">
        <v>433</v>
      </c>
      <c r="G688">
        <v>5646371</v>
      </c>
    </row>
    <row r="689" spans="1:7" x14ac:dyDescent="0.25">
      <c r="A689" t="s">
        <v>1272</v>
      </c>
      <c r="B689">
        <v>32</v>
      </c>
      <c r="C689" t="s">
        <v>38</v>
      </c>
      <c r="D689" t="s">
        <v>263</v>
      </c>
      <c r="E689" t="s">
        <v>78</v>
      </c>
      <c r="F689" t="s">
        <v>96</v>
      </c>
      <c r="G689">
        <v>2966898</v>
      </c>
    </row>
    <row r="690" spans="1:7" x14ac:dyDescent="0.25">
      <c r="A690" t="s">
        <v>1273</v>
      </c>
      <c r="B690">
        <v>25</v>
      </c>
      <c r="C690" t="s">
        <v>34</v>
      </c>
      <c r="D690" t="s">
        <v>89</v>
      </c>
      <c r="E690" t="s">
        <v>110</v>
      </c>
      <c r="F690" t="s">
        <v>110</v>
      </c>
      <c r="G690">
        <v>8161000</v>
      </c>
    </row>
    <row r="691" spans="1:7" x14ac:dyDescent="0.25">
      <c r="A691" t="s">
        <v>1274</v>
      </c>
      <c r="B691">
        <v>30</v>
      </c>
      <c r="C691" t="s">
        <v>43</v>
      </c>
      <c r="D691" t="s">
        <v>232</v>
      </c>
      <c r="E691" t="s">
        <v>233</v>
      </c>
      <c r="F691" t="s">
        <v>233</v>
      </c>
      <c r="G691">
        <v>2423000</v>
      </c>
    </row>
    <row r="692" spans="1:7" x14ac:dyDescent="0.25">
      <c r="A692" t="s">
        <v>1275</v>
      </c>
      <c r="B692">
        <v>60</v>
      </c>
      <c r="C692" t="s">
        <v>34</v>
      </c>
      <c r="D692" t="s">
        <v>89</v>
      </c>
      <c r="E692" t="s">
        <v>243</v>
      </c>
      <c r="F692" t="s">
        <v>243</v>
      </c>
      <c r="G692">
        <v>5424000</v>
      </c>
    </row>
    <row r="693" spans="1:7" x14ac:dyDescent="0.25">
      <c r="A693" t="s">
        <v>1276</v>
      </c>
      <c r="B693">
        <v>40</v>
      </c>
      <c r="C693" t="s">
        <v>40</v>
      </c>
      <c r="D693" t="s">
        <v>411</v>
      </c>
      <c r="E693" t="s">
        <v>412</v>
      </c>
      <c r="F693" t="s">
        <v>412</v>
      </c>
      <c r="G693">
        <v>3451984</v>
      </c>
    </row>
    <row r="694" spans="1:7" x14ac:dyDescent="0.25">
      <c r="A694" t="s">
        <v>1277</v>
      </c>
      <c r="B694">
        <v>138</v>
      </c>
      <c r="C694" t="s">
        <v>34</v>
      </c>
      <c r="D694" t="s">
        <v>89</v>
      </c>
      <c r="E694" t="s">
        <v>90</v>
      </c>
      <c r="F694" t="s">
        <v>91</v>
      </c>
      <c r="G694">
        <v>118778000</v>
      </c>
    </row>
    <row r="695" spans="1:7" x14ac:dyDescent="0.25">
      <c r="A695" t="s">
        <v>1278</v>
      </c>
      <c r="B695">
        <v>6</v>
      </c>
      <c r="C695" t="s">
        <v>30</v>
      </c>
      <c r="D695" t="s">
        <v>150</v>
      </c>
      <c r="E695" t="s">
        <v>1279</v>
      </c>
      <c r="F695" t="s">
        <v>1280</v>
      </c>
      <c r="G695">
        <v>2199050</v>
      </c>
    </row>
    <row r="696" spans="1:7" x14ac:dyDescent="0.25">
      <c r="A696" t="s">
        <v>1281</v>
      </c>
      <c r="B696">
        <v>56</v>
      </c>
      <c r="C696" t="s">
        <v>66</v>
      </c>
      <c r="D696" t="s">
        <v>216</v>
      </c>
      <c r="E696" t="s">
        <v>1221</v>
      </c>
      <c r="F696" t="s">
        <v>218</v>
      </c>
      <c r="G696">
        <v>26880000</v>
      </c>
    </row>
    <row r="697" spans="1:7" x14ac:dyDescent="0.25">
      <c r="A697" t="s">
        <v>1282</v>
      </c>
      <c r="B697">
        <v>11</v>
      </c>
      <c r="C697" t="s">
        <v>34</v>
      </c>
      <c r="D697" t="s">
        <v>89</v>
      </c>
      <c r="E697" t="s">
        <v>1283</v>
      </c>
      <c r="F697" t="s">
        <v>91</v>
      </c>
      <c r="G697">
        <v>2819668</v>
      </c>
    </row>
    <row r="698" spans="1:7" x14ac:dyDescent="0.25">
      <c r="A698" t="s">
        <v>1284</v>
      </c>
      <c r="B698">
        <v>24</v>
      </c>
      <c r="C698" t="s">
        <v>48</v>
      </c>
      <c r="D698" t="s">
        <v>199</v>
      </c>
      <c r="E698" t="s">
        <v>1285</v>
      </c>
      <c r="F698" t="s">
        <v>1286</v>
      </c>
      <c r="G698">
        <v>8157333</v>
      </c>
    </row>
    <row r="699" spans="1:7" x14ac:dyDescent="0.25">
      <c r="A699" t="s">
        <v>1287</v>
      </c>
      <c r="B699">
        <v>54</v>
      </c>
      <c r="C699" t="s">
        <v>30</v>
      </c>
      <c r="D699" t="s">
        <v>150</v>
      </c>
      <c r="E699" t="s">
        <v>1288</v>
      </c>
      <c r="F699" t="s">
        <v>214</v>
      </c>
      <c r="G699">
        <v>7961703</v>
      </c>
    </row>
    <row r="700" spans="1:7" x14ac:dyDescent="0.25">
      <c r="A700" t="s">
        <v>1289</v>
      </c>
      <c r="B700">
        <v>1</v>
      </c>
      <c r="C700" t="s">
        <v>63</v>
      </c>
      <c r="D700" t="s">
        <v>120</v>
      </c>
      <c r="E700" t="s">
        <v>1290</v>
      </c>
      <c r="F700" t="s">
        <v>1291</v>
      </c>
      <c r="G700">
        <v>4269742</v>
      </c>
    </row>
    <row r="701" spans="1:7" x14ac:dyDescent="0.25">
      <c r="A701" t="s">
        <v>1292</v>
      </c>
      <c r="B701">
        <v>180</v>
      </c>
      <c r="C701" t="s">
        <v>71</v>
      </c>
      <c r="D701" t="s">
        <v>401</v>
      </c>
      <c r="E701" t="s">
        <v>402</v>
      </c>
      <c r="F701" t="s">
        <v>403</v>
      </c>
      <c r="G701">
        <v>20363237</v>
      </c>
    </row>
    <row r="702" spans="1:7" x14ac:dyDescent="0.25">
      <c r="A702" t="s">
        <v>1293</v>
      </c>
      <c r="B702">
        <v>22</v>
      </c>
      <c r="C702" t="s">
        <v>60</v>
      </c>
      <c r="D702" t="s">
        <v>182</v>
      </c>
      <c r="E702" t="s">
        <v>1294</v>
      </c>
      <c r="F702" t="s">
        <v>256</v>
      </c>
      <c r="G702">
        <v>6225075</v>
      </c>
    </row>
    <row r="703" spans="1:7" x14ac:dyDescent="0.25">
      <c r="A703" t="s">
        <v>1295</v>
      </c>
      <c r="B703">
        <v>70</v>
      </c>
      <c r="C703" t="s">
        <v>50</v>
      </c>
      <c r="D703" t="s">
        <v>203</v>
      </c>
      <c r="E703" t="s">
        <v>1296</v>
      </c>
      <c r="G703">
        <v>12645835</v>
      </c>
    </row>
    <row r="704" spans="1:7" x14ac:dyDescent="0.25">
      <c r="A704" t="s">
        <v>1297</v>
      </c>
      <c r="B704">
        <v>26</v>
      </c>
      <c r="C704" t="s">
        <v>62</v>
      </c>
      <c r="D704" t="s">
        <v>187</v>
      </c>
      <c r="E704" t="s">
        <v>62</v>
      </c>
      <c r="F704" t="s">
        <v>184</v>
      </c>
      <c r="G704">
        <v>3071500</v>
      </c>
    </row>
    <row r="705" spans="1:7" x14ac:dyDescent="0.25">
      <c r="A705" t="s">
        <v>1298</v>
      </c>
      <c r="B705">
        <v>15</v>
      </c>
      <c r="C705" t="s">
        <v>67</v>
      </c>
      <c r="D705" t="s">
        <v>116</v>
      </c>
      <c r="E705" t="s">
        <v>598</v>
      </c>
      <c r="F705" t="s">
        <v>118</v>
      </c>
      <c r="G705">
        <v>2389712</v>
      </c>
    </row>
    <row r="706" spans="1:7" x14ac:dyDescent="0.25">
      <c r="A706" t="s">
        <v>1299</v>
      </c>
      <c r="B706">
        <v>44</v>
      </c>
      <c r="C706" t="s">
        <v>50</v>
      </c>
      <c r="D706" t="s">
        <v>203</v>
      </c>
      <c r="E706" t="s">
        <v>1300</v>
      </c>
      <c r="F706" t="s">
        <v>96</v>
      </c>
      <c r="G706">
        <v>5331000</v>
      </c>
    </row>
    <row r="707" spans="1:7" x14ac:dyDescent="0.25">
      <c r="A707" t="s">
        <v>1301</v>
      </c>
      <c r="B707">
        <v>12</v>
      </c>
      <c r="C707" t="s">
        <v>34</v>
      </c>
      <c r="D707" t="s">
        <v>89</v>
      </c>
      <c r="E707" t="s">
        <v>558</v>
      </c>
      <c r="F707" t="s">
        <v>110</v>
      </c>
      <c r="G707">
        <v>2439374</v>
      </c>
    </row>
    <row r="708" spans="1:7" x14ac:dyDescent="0.25">
      <c r="A708" t="s">
        <v>1302</v>
      </c>
      <c r="B708">
        <v>10</v>
      </c>
      <c r="C708" t="s">
        <v>44</v>
      </c>
      <c r="D708" t="s">
        <v>174</v>
      </c>
      <c r="E708" t="s">
        <v>778</v>
      </c>
      <c r="F708" t="s">
        <v>176</v>
      </c>
      <c r="G708">
        <v>3339708</v>
      </c>
    </row>
    <row r="709" spans="1:7" x14ac:dyDescent="0.25">
      <c r="A709" t="s">
        <v>1303</v>
      </c>
      <c r="B709">
        <v>40</v>
      </c>
      <c r="C709" t="s">
        <v>77</v>
      </c>
      <c r="D709" t="s">
        <v>94</v>
      </c>
      <c r="E709" t="s">
        <v>1304</v>
      </c>
      <c r="F709" t="s">
        <v>96</v>
      </c>
      <c r="G709">
        <v>6254797</v>
      </c>
    </row>
    <row r="710" spans="1:7" x14ac:dyDescent="0.25">
      <c r="A710" t="s">
        <v>1305</v>
      </c>
      <c r="B710">
        <v>33</v>
      </c>
      <c r="C710" t="s">
        <v>39</v>
      </c>
      <c r="D710" t="s">
        <v>132</v>
      </c>
      <c r="E710" t="s">
        <v>388</v>
      </c>
      <c r="F710" t="s">
        <v>376</v>
      </c>
      <c r="G710">
        <v>3538836</v>
      </c>
    </row>
    <row r="711" spans="1:7" x14ac:dyDescent="0.25">
      <c r="A711" t="s">
        <v>1306</v>
      </c>
      <c r="B711">
        <v>35</v>
      </c>
      <c r="C711" t="s">
        <v>75</v>
      </c>
      <c r="D711" t="s">
        <v>294</v>
      </c>
      <c r="E711" t="s">
        <v>416</v>
      </c>
      <c r="F711" t="s">
        <v>417</v>
      </c>
      <c r="G711">
        <v>5935015</v>
      </c>
    </row>
    <row r="712" spans="1:7" x14ac:dyDescent="0.25">
      <c r="A712" t="s">
        <v>1307</v>
      </c>
      <c r="B712">
        <v>22</v>
      </c>
      <c r="C712" t="s">
        <v>74</v>
      </c>
      <c r="D712" t="s">
        <v>154</v>
      </c>
      <c r="E712" t="s">
        <v>1308</v>
      </c>
      <c r="F712" t="s">
        <v>162</v>
      </c>
      <c r="G712">
        <v>8556885</v>
      </c>
    </row>
    <row r="713" spans="1:7" x14ac:dyDescent="0.25">
      <c r="A713" t="s">
        <v>1309</v>
      </c>
      <c r="B713">
        <v>1321</v>
      </c>
      <c r="C713" t="s">
        <v>77</v>
      </c>
      <c r="D713" t="s">
        <v>94</v>
      </c>
      <c r="E713" t="s">
        <v>1310</v>
      </c>
      <c r="F713" t="s">
        <v>96</v>
      </c>
      <c r="G713">
        <v>82174972</v>
      </c>
    </row>
    <row r="714" spans="1:7" x14ac:dyDescent="0.25">
      <c r="A714" t="s">
        <v>1311</v>
      </c>
      <c r="B714">
        <v>44</v>
      </c>
      <c r="C714" t="s">
        <v>39</v>
      </c>
      <c r="D714" t="s">
        <v>132</v>
      </c>
      <c r="E714" t="s">
        <v>1312</v>
      </c>
      <c r="F714" t="s">
        <v>134</v>
      </c>
      <c r="G714">
        <v>3002000</v>
      </c>
    </row>
    <row r="715" spans="1:7" x14ac:dyDescent="0.25">
      <c r="A715" t="s">
        <v>1313</v>
      </c>
      <c r="B715">
        <v>77</v>
      </c>
      <c r="C715" t="s">
        <v>77</v>
      </c>
      <c r="D715" t="s">
        <v>94</v>
      </c>
      <c r="E715" t="s">
        <v>574</v>
      </c>
      <c r="F715" t="s">
        <v>96</v>
      </c>
      <c r="G715">
        <v>7966001</v>
      </c>
    </row>
    <row r="716" spans="1:7" x14ac:dyDescent="0.25">
      <c r="A716" t="s">
        <v>1314</v>
      </c>
      <c r="B716">
        <v>12</v>
      </c>
      <c r="C716" t="s">
        <v>55</v>
      </c>
      <c r="D716" t="s">
        <v>178</v>
      </c>
      <c r="E716" t="s">
        <v>1315</v>
      </c>
      <c r="F716" t="s">
        <v>306</v>
      </c>
      <c r="G716">
        <v>11314000</v>
      </c>
    </row>
    <row r="717" spans="1:7" x14ac:dyDescent="0.25">
      <c r="A717" t="s">
        <v>1316</v>
      </c>
      <c r="B717">
        <v>11</v>
      </c>
      <c r="C717" t="s">
        <v>77</v>
      </c>
      <c r="D717" t="s">
        <v>94</v>
      </c>
      <c r="E717" t="s">
        <v>1317</v>
      </c>
      <c r="F717" t="s">
        <v>427</v>
      </c>
      <c r="G717">
        <v>11873410</v>
      </c>
    </row>
    <row r="718" spans="1:7" x14ac:dyDescent="0.25">
      <c r="A718" t="s">
        <v>1318</v>
      </c>
      <c r="B718">
        <v>280</v>
      </c>
      <c r="C718" t="s">
        <v>65</v>
      </c>
      <c r="D718" t="s">
        <v>225</v>
      </c>
      <c r="E718" t="s">
        <v>1319</v>
      </c>
      <c r="F718" t="s">
        <v>341</v>
      </c>
      <c r="G718">
        <v>6436000</v>
      </c>
    </row>
    <row r="719" spans="1:7" x14ac:dyDescent="0.25">
      <c r="A719" t="s">
        <v>1320</v>
      </c>
      <c r="B719">
        <v>65</v>
      </c>
      <c r="C719" t="s">
        <v>68</v>
      </c>
      <c r="D719" t="s">
        <v>168</v>
      </c>
      <c r="E719" t="s">
        <v>303</v>
      </c>
      <c r="F719" t="s">
        <v>256</v>
      </c>
      <c r="G719">
        <v>14015199</v>
      </c>
    </row>
    <row r="720" spans="1:7" x14ac:dyDescent="0.25">
      <c r="A720" t="s">
        <v>1321</v>
      </c>
      <c r="B720">
        <v>41</v>
      </c>
      <c r="C720" t="s">
        <v>77</v>
      </c>
      <c r="D720" t="s">
        <v>94</v>
      </c>
      <c r="E720" t="s">
        <v>592</v>
      </c>
      <c r="F720" t="s">
        <v>96</v>
      </c>
      <c r="G720">
        <v>4966000</v>
      </c>
    </row>
    <row r="721" spans="1:7" x14ac:dyDescent="0.25">
      <c r="A721" t="s">
        <v>1322</v>
      </c>
      <c r="B721">
        <v>389</v>
      </c>
      <c r="C721" t="s">
        <v>43</v>
      </c>
      <c r="D721" t="s">
        <v>232</v>
      </c>
      <c r="E721" t="s">
        <v>233</v>
      </c>
      <c r="F721" t="s">
        <v>233</v>
      </c>
      <c r="G721">
        <v>50310623</v>
      </c>
    </row>
    <row r="722" spans="1:7" x14ac:dyDescent="0.25">
      <c r="A722" t="s">
        <v>1323</v>
      </c>
      <c r="B722">
        <v>20</v>
      </c>
      <c r="C722" t="s">
        <v>74</v>
      </c>
      <c r="D722" t="s">
        <v>154</v>
      </c>
      <c r="E722" t="s">
        <v>570</v>
      </c>
      <c r="F722" t="s">
        <v>570</v>
      </c>
      <c r="G722">
        <v>5167676</v>
      </c>
    </row>
    <row r="723" spans="1:7" x14ac:dyDescent="0.25">
      <c r="A723" t="s">
        <v>1324</v>
      </c>
      <c r="B723">
        <v>20</v>
      </c>
      <c r="C723" t="s">
        <v>62</v>
      </c>
      <c r="D723" t="s">
        <v>187</v>
      </c>
      <c r="E723" t="s">
        <v>62</v>
      </c>
      <c r="F723" t="s">
        <v>184</v>
      </c>
      <c r="G723">
        <v>19106076</v>
      </c>
    </row>
    <row r="724" spans="1:7" x14ac:dyDescent="0.25">
      <c r="A724" t="s">
        <v>1325</v>
      </c>
      <c r="B724">
        <v>160</v>
      </c>
      <c r="C724" t="s">
        <v>67</v>
      </c>
      <c r="D724" t="s">
        <v>116</v>
      </c>
      <c r="E724" t="s">
        <v>117</v>
      </c>
      <c r="F724" t="s">
        <v>118</v>
      </c>
      <c r="G724">
        <v>9994679</v>
      </c>
    </row>
    <row r="725" spans="1:7" x14ac:dyDescent="0.25">
      <c r="A725" t="s">
        <v>1326</v>
      </c>
      <c r="B725">
        <v>50</v>
      </c>
      <c r="C725" t="s">
        <v>43</v>
      </c>
      <c r="D725" t="s">
        <v>232</v>
      </c>
      <c r="E725" t="s">
        <v>233</v>
      </c>
      <c r="F725" t="s">
        <v>233</v>
      </c>
      <c r="G725">
        <v>15101896</v>
      </c>
    </row>
    <row r="726" spans="1:7" x14ac:dyDescent="0.25">
      <c r="A726" t="s">
        <v>1327</v>
      </c>
      <c r="B726">
        <v>181</v>
      </c>
      <c r="C726" t="s">
        <v>74</v>
      </c>
      <c r="D726" t="s">
        <v>154</v>
      </c>
      <c r="E726" t="s">
        <v>155</v>
      </c>
      <c r="F726" t="s">
        <v>155</v>
      </c>
      <c r="G726">
        <v>32262219</v>
      </c>
    </row>
    <row r="727" spans="1:7" x14ac:dyDescent="0.25">
      <c r="A727" t="s">
        <v>1328</v>
      </c>
      <c r="B727">
        <v>225</v>
      </c>
      <c r="C727" t="s">
        <v>62</v>
      </c>
      <c r="D727" t="s">
        <v>187</v>
      </c>
      <c r="E727" t="s">
        <v>62</v>
      </c>
      <c r="F727" t="s">
        <v>184</v>
      </c>
      <c r="G727">
        <v>65249287</v>
      </c>
    </row>
    <row r="728" spans="1:7" x14ac:dyDescent="0.25">
      <c r="A728" t="s">
        <v>1329</v>
      </c>
      <c r="B728">
        <v>37</v>
      </c>
      <c r="C728" t="s">
        <v>53</v>
      </c>
      <c r="D728" t="s">
        <v>529</v>
      </c>
      <c r="E728" t="s">
        <v>1097</v>
      </c>
      <c r="F728" t="s">
        <v>531</v>
      </c>
      <c r="G728">
        <v>18042465</v>
      </c>
    </row>
    <row r="729" spans="1:7" x14ac:dyDescent="0.25">
      <c r="A729" t="s">
        <v>1330</v>
      </c>
      <c r="B729">
        <v>12</v>
      </c>
      <c r="C729" t="s">
        <v>63</v>
      </c>
      <c r="D729" t="s">
        <v>120</v>
      </c>
      <c r="E729" t="s">
        <v>1290</v>
      </c>
      <c r="F729" t="s">
        <v>1291</v>
      </c>
      <c r="G729">
        <v>7080133</v>
      </c>
    </row>
    <row r="730" spans="1:7" x14ac:dyDescent="0.25">
      <c r="A730" t="s">
        <v>1331</v>
      </c>
      <c r="B730">
        <v>69</v>
      </c>
      <c r="C730" t="s">
        <v>80</v>
      </c>
      <c r="D730" t="s">
        <v>193</v>
      </c>
      <c r="E730" t="s">
        <v>1332</v>
      </c>
      <c r="F730" t="s">
        <v>1333</v>
      </c>
      <c r="G730">
        <v>22655060</v>
      </c>
    </row>
    <row r="731" spans="1:7" x14ac:dyDescent="0.25">
      <c r="A731" t="s">
        <v>1334</v>
      </c>
      <c r="B731">
        <v>5</v>
      </c>
      <c r="C731" t="s">
        <v>62</v>
      </c>
      <c r="D731" t="s">
        <v>187</v>
      </c>
      <c r="E731" t="s">
        <v>1335</v>
      </c>
      <c r="F731" t="s">
        <v>870</v>
      </c>
      <c r="G731">
        <v>4141568</v>
      </c>
    </row>
    <row r="732" spans="1:7" x14ac:dyDescent="0.25">
      <c r="A732" t="s">
        <v>1336</v>
      </c>
      <c r="B732">
        <v>13</v>
      </c>
      <c r="C732" t="s">
        <v>48</v>
      </c>
      <c r="D732" t="s">
        <v>199</v>
      </c>
      <c r="E732" t="s">
        <v>1285</v>
      </c>
      <c r="F732" t="s">
        <v>1286</v>
      </c>
      <c r="G732">
        <v>2764331</v>
      </c>
    </row>
    <row r="733" spans="1:7" x14ac:dyDescent="0.25">
      <c r="A733" t="s">
        <v>1337</v>
      </c>
      <c r="B733">
        <v>206</v>
      </c>
      <c r="C733" t="s">
        <v>77</v>
      </c>
      <c r="D733" t="s">
        <v>94</v>
      </c>
      <c r="E733" t="s">
        <v>503</v>
      </c>
      <c r="G733">
        <v>18051000</v>
      </c>
    </row>
    <row r="734" spans="1:7" x14ac:dyDescent="0.25">
      <c r="A734" t="s">
        <v>1338</v>
      </c>
      <c r="B734">
        <v>26</v>
      </c>
      <c r="C734" t="s">
        <v>65</v>
      </c>
      <c r="D734" t="s">
        <v>225</v>
      </c>
      <c r="E734" t="s">
        <v>811</v>
      </c>
      <c r="F734" t="s">
        <v>341</v>
      </c>
      <c r="G734">
        <v>2386964</v>
      </c>
    </row>
    <row r="735" spans="1:7" x14ac:dyDescent="0.25">
      <c r="A735" t="s">
        <v>1339</v>
      </c>
      <c r="B735">
        <v>22</v>
      </c>
      <c r="C735" t="s">
        <v>74</v>
      </c>
      <c r="D735" t="s">
        <v>154</v>
      </c>
      <c r="E735" t="s">
        <v>570</v>
      </c>
      <c r="F735" t="s">
        <v>570</v>
      </c>
      <c r="G735">
        <v>2829654</v>
      </c>
    </row>
    <row r="736" spans="1:7" x14ac:dyDescent="0.25">
      <c r="A736" t="s">
        <v>1340</v>
      </c>
      <c r="B736">
        <v>48</v>
      </c>
      <c r="C736" t="s">
        <v>51</v>
      </c>
      <c r="D736" t="s">
        <v>101</v>
      </c>
      <c r="E736" t="s">
        <v>1341</v>
      </c>
      <c r="F736" t="s">
        <v>103</v>
      </c>
      <c r="G736">
        <v>7228351</v>
      </c>
    </row>
    <row r="737" spans="1:7" x14ac:dyDescent="0.25">
      <c r="A737" t="s">
        <v>1342</v>
      </c>
      <c r="B737">
        <v>351</v>
      </c>
      <c r="C737" t="s">
        <v>36</v>
      </c>
      <c r="D737" t="s">
        <v>719</v>
      </c>
      <c r="E737" t="s">
        <v>1343</v>
      </c>
      <c r="F737" t="s">
        <v>721</v>
      </c>
      <c r="G737">
        <v>12780000</v>
      </c>
    </row>
    <row r="738" spans="1:7" x14ac:dyDescent="0.25">
      <c r="A738" t="s">
        <v>1344</v>
      </c>
      <c r="B738">
        <v>80</v>
      </c>
      <c r="C738" t="s">
        <v>30</v>
      </c>
      <c r="D738" t="s">
        <v>150</v>
      </c>
      <c r="E738" t="s">
        <v>600</v>
      </c>
      <c r="F738" t="s">
        <v>601</v>
      </c>
      <c r="G738">
        <v>3832670</v>
      </c>
    </row>
    <row r="739" spans="1:7" x14ac:dyDescent="0.25">
      <c r="A739" t="s">
        <v>1345</v>
      </c>
      <c r="B739">
        <v>12</v>
      </c>
      <c r="C739" t="s">
        <v>59</v>
      </c>
      <c r="D739" t="s">
        <v>442</v>
      </c>
      <c r="E739" t="s">
        <v>443</v>
      </c>
      <c r="F739" t="s">
        <v>103</v>
      </c>
      <c r="G739">
        <v>2410806</v>
      </c>
    </row>
    <row r="740" spans="1:7" x14ac:dyDescent="0.25">
      <c r="A740" t="s">
        <v>1346</v>
      </c>
      <c r="B740">
        <v>288</v>
      </c>
      <c r="C740" t="s">
        <v>40</v>
      </c>
      <c r="D740" t="s">
        <v>411</v>
      </c>
      <c r="E740" t="s">
        <v>1347</v>
      </c>
      <c r="F740" t="s">
        <v>412</v>
      </c>
      <c r="G740">
        <v>47556495</v>
      </c>
    </row>
    <row r="741" spans="1:7" x14ac:dyDescent="0.25">
      <c r="A741" t="s">
        <v>1348</v>
      </c>
      <c r="B741">
        <v>54</v>
      </c>
      <c r="C741" t="s">
        <v>65</v>
      </c>
      <c r="D741" t="s">
        <v>225</v>
      </c>
      <c r="E741" t="s">
        <v>1349</v>
      </c>
      <c r="F741" t="s">
        <v>341</v>
      </c>
      <c r="G741">
        <v>4732324</v>
      </c>
    </row>
    <row r="742" spans="1:7" x14ac:dyDescent="0.25">
      <c r="A742" t="s">
        <v>1350</v>
      </c>
      <c r="B742">
        <v>300</v>
      </c>
      <c r="C742" t="s">
        <v>50</v>
      </c>
      <c r="D742" t="s">
        <v>203</v>
      </c>
      <c r="E742" t="s">
        <v>204</v>
      </c>
      <c r="F742" t="s">
        <v>96</v>
      </c>
      <c r="G742">
        <v>33978870</v>
      </c>
    </row>
    <row r="743" spans="1:7" x14ac:dyDescent="0.25">
      <c r="A743" t="s">
        <v>1351</v>
      </c>
      <c r="B743">
        <v>12</v>
      </c>
      <c r="C743" t="s">
        <v>74</v>
      </c>
      <c r="D743" t="s">
        <v>154</v>
      </c>
      <c r="E743" t="s">
        <v>155</v>
      </c>
      <c r="F743" t="s">
        <v>155</v>
      </c>
      <c r="G743">
        <v>2029602</v>
      </c>
    </row>
    <row r="744" spans="1:7" x14ac:dyDescent="0.25">
      <c r="A744" t="s">
        <v>1352</v>
      </c>
      <c r="B744">
        <v>58</v>
      </c>
      <c r="C744" t="s">
        <v>50</v>
      </c>
      <c r="D744" t="s">
        <v>203</v>
      </c>
      <c r="E744" t="s">
        <v>1353</v>
      </c>
      <c r="F744" t="s">
        <v>371</v>
      </c>
      <c r="G744">
        <v>12548324</v>
      </c>
    </row>
    <row r="745" spans="1:7" x14ac:dyDescent="0.25">
      <c r="A745" t="s">
        <v>1354</v>
      </c>
      <c r="B745">
        <v>10</v>
      </c>
      <c r="C745" t="s">
        <v>30</v>
      </c>
      <c r="D745" t="s">
        <v>150</v>
      </c>
      <c r="E745" t="s">
        <v>1355</v>
      </c>
      <c r="F745" t="s">
        <v>1356</v>
      </c>
      <c r="G745">
        <v>3112896</v>
      </c>
    </row>
    <row r="746" spans="1:7" x14ac:dyDescent="0.25">
      <c r="A746" t="s">
        <v>1357</v>
      </c>
      <c r="B746">
        <v>42</v>
      </c>
      <c r="C746" t="s">
        <v>77</v>
      </c>
      <c r="D746" t="s">
        <v>94</v>
      </c>
      <c r="E746" t="s">
        <v>512</v>
      </c>
      <c r="F746" t="s">
        <v>96</v>
      </c>
      <c r="G746">
        <v>6649828</v>
      </c>
    </row>
    <row r="747" spans="1:7" x14ac:dyDescent="0.25">
      <c r="A747" t="s">
        <v>1358</v>
      </c>
      <c r="B747">
        <v>6</v>
      </c>
      <c r="C747" t="s">
        <v>63</v>
      </c>
      <c r="D747" t="s">
        <v>120</v>
      </c>
      <c r="E747" t="s">
        <v>366</v>
      </c>
      <c r="F747" t="s">
        <v>366</v>
      </c>
      <c r="G747">
        <v>28865911</v>
      </c>
    </row>
    <row r="748" spans="1:7" x14ac:dyDescent="0.25">
      <c r="A748" t="s">
        <v>1359</v>
      </c>
      <c r="B748">
        <v>17</v>
      </c>
      <c r="C748" t="s">
        <v>43</v>
      </c>
      <c r="D748" t="s">
        <v>232</v>
      </c>
      <c r="E748" t="s">
        <v>233</v>
      </c>
      <c r="F748" t="s">
        <v>233</v>
      </c>
      <c r="G748">
        <v>6477942</v>
      </c>
    </row>
    <row r="749" spans="1:7" x14ac:dyDescent="0.25">
      <c r="A749" t="s">
        <v>1360</v>
      </c>
      <c r="B749">
        <v>9</v>
      </c>
      <c r="C749" t="s">
        <v>43</v>
      </c>
      <c r="D749" t="s">
        <v>232</v>
      </c>
      <c r="E749" t="s">
        <v>1361</v>
      </c>
      <c r="F749" t="s">
        <v>1362</v>
      </c>
      <c r="G749">
        <v>6626625</v>
      </c>
    </row>
    <row r="750" spans="1:7" x14ac:dyDescent="0.25">
      <c r="A750" t="s">
        <v>1363</v>
      </c>
      <c r="B750">
        <v>18</v>
      </c>
      <c r="C750" t="s">
        <v>53</v>
      </c>
      <c r="D750" t="s">
        <v>529</v>
      </c>
      <c r="E750" t="s">
        <v>1364</v>
      </c>
      <c r="F750" t="s">
        <v>531</v>
      </c>
      <c r="G750">
        <v>3673990</v>
      </c>
    </row>
    <row r="751" spans="1:7" x14ac:dyDescent="0.25">
      <c r="A751" t="s">
        <v>1365</v>
      </c>
      <c r="B751">
        <v>150</v>
      </c>
      <c r="C751" t="s">
        <v>30</v>
      </c>
      <c r="D751" t="s">
        <v>150</v>
      </c>
      <c r="E751" t="s">
        <v>1366</v>
      </c>
      <c r="F751" t="s">
        <v>1367</v>
      </c>
      <c r="G751">
        <v>20530862</v>
      </c>
    </row>
    <row r="752" spans="1:7" x14ac:dyDescent="0.25">
      <c r="A752" t="s">
        <v>1368</v>
      </c>
      <c r="B752">
        <v>272</v>
      </c>
      <c r="C752" t="s">
        <v>34</v>
      </c>
      <c r="D752" t="s">
        <v>89</v>
      </c>
      <c r="E752" t="s">
        <v>110</v>
      </c>
      <c r="F752" t="s">
        <v>110</v>
      </c>
      <c r="G752">
        <v>22892356</v>
      </c>
    </row>
    <row r="753" spans="1:7" x14ac:dyDescent="0.25">
      <c r="A753" t="s">
        <v>1369</v>
      </c>
      <c r="B753">
        <v>62</v>
      </c>
      <c r="C753" t="s">
        <v>34</v>
      </c>
      <c r="D753" t="s">
        <v>89</v>
      </c>
      <c r="E753" t="s">
        <v>110</v>
      </c>
      <c r="F753" t="s">
        <v>110</v>
      </c>
      <c r="G753">
        <v>17225000</v>
      </c>
    </row>
    <row r="754" spans="1:7" x14ac:dyDescent="0.25">
      <c r="A754" t="s">
        <v>1370</v>
      </c>
      <c r="B754">
        <v>105</v>
      </c>
      <c r="C754" t="s">
        <v>63</v>
      </c>
      <c r="D754" t="s">
        <v>120</v>
      </c>
      <c r="E754" t="s">
        <v>139</v>
      </c>
      <c r="F754" t="s">
        <v>140</v>
      </c>
      <c r="G754">
        <v>4657984</v>
      </c>
    </row>
    <row r="755" spans="1:7" x14ac:dyDescent="0.25">
      <c r="A755" t="s">
        <v>1371</v>
      </c>
      <c r="B755">
        <v>65</v>
      </c>
      <c r="C755" t="s">
        <v>78</v>
      </c>
      <c r="D755" t="s">
        <v>300</v>
      </c>
      <c r="E755" t="s">
        <v>301</v>
      </c>
      <c r="F755" t="s">
        <v>301</v>
      </c>
      <c r="G755">
        <v>7634619</v>
      </c>
    </row>
    <row r="756" spans="1:7" x14ac:dyDescent="0.25">
      <c r="A756" t="s">
        <v>1372</v>
      </c>
      <c r="B756">
        <v>12</v>
      </c>
      <c r="C756" t="s">
        <v>43</v>
      </c>
      <c r="D756" t="s">
        <v>232</v>
      </c>
      <c r="E756" t="s">
        <v>233</v>
      </c>
      <c r="F756" t="s">
        <v>233</v>
      </c>
      <c r="G756">
        <v>7099620</v>
      </c>
    </row>
    <row r="757" spans="1:7" x14ac:dyDescent="0.25">
      <c r="A757" t="s">
        <v>1373</v>
      </c>
      <c r="B757">
        <v>25</v>
      </c>
      <c r="C757" t="s">
        <v>62</v>
      </c>
      <c r="D757" t="s">
        <v>187</v>
      </c>
      <c r="E757" t="s">
        <v>62</v>
      </c>
      <c r="F757" t="s">
        <v>184</v>
      </c>
      <c r="G757">
        <v>22950287</v>
      </c>
    </row>
    <row r="758" spans="1:7" x14ac:dyDescent="0.25">
      <c r="A758" t="s">
        <v>1374</v>
      </c>
      <c r="B758">
        <v>58</v>
      </c>
      <c r="C758" t="s">
        <v>36</v>
      </c>
      <c r="D758" t="s">
        <v>719</v>
      </c>
      <c r="E758" t="s">
        <v>720</v>
      </c>
      <c r="F758" t="s">
        <v>721</v>
      </c>
      <c r="G758">
        <v>8050000</v>
      </c>
    </row>
    <row r="759" spans="1:7" x14ac:dyDescent="0.25">
      <c r="A759" t="s">
        <v>1375</v>
      </c>
      <c r="B759">
        <v>15</v>
      </c>
      <c r="C759" t="s">
        <v>32</v>
      </c>
      <c r="D759" t="s">
        <v>112</v>
      </c>
      <c r="E759" t="s">
        <v>725</v>
      </c>
      <c r="F759" t="s">
        <v>114</v>
      </c>
      <c r="G759">
        <v>2400830</v>
      </c>
    </row>
    <row r="760" spans="1:7" x14ac:dyDescent="0.25">
      <c r="A760" t="s">
        <v>1376</v>
      </c>
      <c r="B760">
        <v>31</v>
      </c>
      <c r="C760" t="s">
        <v>34</v>
      </c>
      <c r="D760" t="s">
        <v>89</v>
      </c>
      <c r="E760" t="s">
        <v>1283</v>
      </c>
      <c r="F760" t="s">
        <v>91</v>
      </c>
      <c r="G760">
        <v>3714119</v>
      </c>
    </row>
    <row r="761" spans="1:7" x14ac:dyDescent="0.25">
      <c r="A761" t="s">
        <v>1377</v>
      </c>
      <c r="B761">
        <v>24</v>
      </c>
      <c r="C761" t="s">
        <v>43</v>
      </c>
      <c r="D761" t="s">
        <v>232</v>
      </c>
      <c r="E761" t="s">
        <v>1378</v>
      </c>
      <c r="F761" t="s">
        <v>233</v>
      </c>
      <c r="G761">
        <v>3103000</v>
      </c>
    </row>
    <row r="762" spans="1:7" x14ac:dyDescent="0.25">
      <c r="A762" t="s">
        <v>1379</v>
      </c>
      <c r="B762">
        <v>227</v>
      </c>
      <c r="C762" t="s">
        <v>78</v>
      </c>
      <c r="D762" t="s">
        <v>300</v>
      </c>
      <c r="E762" t="s">
        <v>1380</v>
      </c>
      <c r="F762" t="s">
        <v>301</v>
      </c>
      <c r="G762">
        <v>261614467</v>
      </c>
    </row>
    <row r="763" spans="1:7" x14ac:dyDescent="0.25">
      <c r="A763" t="s">
        <v>1381</v>
      </c>
      <c r="B763">
        <v>139</v>
      </c>
      <c r="C763" t="s">
        <v>77</v>
      </c>
      <c r="D763" t="s">
        <v>94</v>
      </c>
      <c r="E763" t="s">
        <v>503</v>
      </c>
      <c r="F763" t="s">
        <v>96</v>
      </c>
      <c r="G763">
        <v>30287116</v>
      </c>
    </row>
    <row r="764" spans="1:7" x14ac:dyDescent="0.25">
      <c r="A764" t="s">
        <v>1382</v>
      </c>
      <c r="B764">
        <v>500</v>
      </c>
      <c r="C764" t="s">
        <v>73</v>
      </c>
      <c r="D764" t="s">
        <v>663</v>
      </c>
      <c r="E764" t="s">
        <v>1383</v>
      </c>
      <c r="F764" t="s">
        <v>665</v>
      </c>
      <c r="G764">
        <v>69820220</v>
      </c>
    </row>
    <row r="765" spans="1:7" x14ac:dyDescent="0.25">
      <c r="A765" t="s">
        <v>1384</v>
      </c>
      <c r="B765">
        <v>86</v>
      </c>
      <c r="C765" t="s">
        <v>48</v>
      </c>
      <c r="D765" t="s">
        <v>199</v>
      </c>
      <c r="E765" t="s">
        <v>200</v>
      </c>
      <c r="F765" t="s">
        <v>201</v>
      </c>
      <c r="G765">
        <v>13417459</v>
      </c>
    </row>
    <row r="766" spans="1:7" x14ac:dyDescent="0.25">
      <c r="A766" t="s">
        <v>1385</v>
      </c>
      <c r="B766">
        <v>891</v>
      </c>
      <c r="C766" t="s">
        <v>34</v>
      </c>
      <c r="D766" t="s">
        <v>89</v>
      </c>
      <c r="E766" t="s">
        <v>1386</v>
      </c>
      <c r="F766" t="s">
        <v>91</v>
      </c>
      <c r="G766">
        <v>12796344</v>
      </c>
    </row>
    <row r="767" spans="1:7" x14ac:dyDescent="0.25">
      <c r="A767" t="s">
        <v>1387</v>
      </c>
      <c r="B767">
        <v>122</v>
      </c>
      <c r="C767" t="s">
        <v>62</v>
      </c>
      <c r="D767" t="s">
        <v>187</v>
      </c>
      <c r="E767" t="s">
        <v>1388</v>
      </c>
      <c r="F767" t="s">
        <v>184</v>
      </c>
      <c r="G767">
        <v>4913030</v>
      </c>
    </row>
    <row r="768" spans="1:7" x14ac:dyDescent="0.25">
      <c r="A768" t="s">
        <v>1389</v>
      </c>
      <c r="B768">
        <v>72</v>
      </c>
      <c r="C768" t="s">
        <v>38</v>
      </c>
      <c r="D768" t="s">
        <v>263</v>
      </c>
      <c r="E768" t="s">
        <v>78</v>
      </c>
      <c r="F768" t="s">
        <v>96</v>
      </c>
      <c r="G768">
        <v>24906544</v>
      </c>
    </row>
    <row r="769" spans="1:7" x14ac:dyDescent="0.25">
      <c r="A769" t="s">
        <v>1390</v>
      </c>
      <c r="B769">
        <v>87</v>
      </c>
      <c r="C769" t="s">
        <v>55</v>
      </c>
      <c r="D769" t="s">
        <v>178</v>
      </c>
      <c r="E769" t="s">
        <v>308</v>
      </c>
      <c r="F769" t="s">
        <v>309</v>
      </c>
      <c r="G769">
        <v>7462345</v>
      </c>
    </row>
    <row r="770" spans="1:7" x14ac:dyDescent="0.25">
      <c r="A770" t="s">
        <v>1391</v>
      </c>
      <c r="B770">
        <v>205</v>
      </c>
      <c r="C770" t="s">
        <v>48</v>
      </c>
      <c r="D770" t="s">
        <v>199</v>
      </c>
      <c r="E770" t="s">
        <v>1392</v>
      </c>
      <c r="F770" t="s">
        <v>1393</v>
      </c>
      <c r="G770">
        <v>32992000</v>
      </c>
    </row>
    <row r="771" spans="1:7" x14ac:dyDescent="0.25">
      <c r="A771" t="s">
        <v>1394</v>
      </c>
      <c r="B771">
        <v>21</v>
      </c>
      <c r="C771" t="s">
        <v>68</v>
      </c>
      <c r="D771" t="s">
        <v>168</v>
      </c>
      <c r="E771" t="s">
        <v>256</v>
      </c>
      <c r="F771" t="s">
        <v>256</v>
      </c>
      <c r="G771">
        <v>2597464</v>
      </c>
    </row>
    <row r="772" spans="1:7" x14ac:dyDescent="0.25">
      <c r="A772" t="s">
        <v>1395</v>
      </c>
      <c r="B772">
        <v>70</v>
      </c>
      <c r="C772" t="s">
        <v>50</v>
      </c>
      <c r="D772" t="s">
        <v>203</v>
      </c>
      <c r="E772" t="s">
        <v>1396</v>
      </c>
      <c r="F772" t="s">
        <v>96</v>
      </c>
      <c r="G772">
        <v>2513697</v>
      </c>
    </row>
    <row r="773" spans="1:7" x14ac:dyDescent="0.25">
      <c r="A773" t="s">
        <v>1397</v>
      </c>
      <c r="B773">
        <v>180</v>
      </c>
      <c r="C773" t="s">
        <v>46</v>
      </c>
      <c r="D773" t="s">
        <v>128</v>
      </c>
      <c r="E773" t="s">
        <v>514</v>
      </c>
      <c r="F773" t="s">
        <v>306</v>
      </c>
      <c r="G773">
        <v>3197640</v>
      </c>
    </row>
    <row r="774" spans="1:7" x14ac:dyDescent="0.25">
      <c r="A774" t="s">
        <v>1398</v>
      </c>
      <c r="B774">
        <v>488</v>
      </c>
      <c r="C774" t="s">
        <v>62</v>
      </c>
      <c r="D774" t="s">
        <v>187</v>
      </c>
      <c r="E774" t="s">
        <v>1399</v>
      </c>
      <c r="F774" t="s">
        <v>1075</v>
      </c>
      <c r="G774">
        <v>278715000</v>
      </c>
    </row>
    <row r="775" spans="1:7" x14ac:dyDescent="0.25">
      <c r="A775" t="s">
        <v>1400</v>
      </c>
      <c r="B775">
        <v>4</v>
      </c>
      <c r="C775" t="s">
        <v>50</v>
      </c>
      <c r="D775" t="s">
        <v>203</v>
      </c>
      <c r="E775" t="s">
        <v>179</v>
      </c>
      <c r="F775" t="s">
        <v>371</v>
      </c>
      <c r="G775">
        <v>2447285</v>
      </c>
    </row>
    <row r="776" spans="1:7" x14ac:dyDescent="0.25">
      <c r="A776" t="s">
        <v>1401</v>
      </c>
      <c r="B776">
        <v>77</v>
      </c>
      <c r="C776" t="s">
        <v>74</v>
      </c>
      <c r="D776" t="s">
        <v>154</v>
      </c>
      <c r="E776" t="s">
        <v>618</v>
      </c>
      <c r="F776" t="s">
        <v>162</v>
      </c>
      <c r="G776">
        <v>13303077</v>
      </c>
    </row>
    <row r="777" spans="1:7" x14ac:dyDescent="0.25">
      <c r="A777" t="s">
        <v>1402</v>
      </c>
      <c r="B777">
        <v>53</v>
      </c>
      <c r="C777" t="s">
        <v>34</v>
      </c>
      <c r="D777" t="s">
        <v>89</v>
      </c>
      <c r="E777" t="s">
        <v>1403</v>
      </c>
      <c r="F777" t="s">
        <v>344</v>
      </c>
      <c r="G777">
        <v>8448000</v>
      </c>
    </row>
    <row r="778" spans="1:7" x14ac:dyDescent="0.25">
      <c r="A778" t="s">
        <v>1404</v>
      </c>
      <c r="B778">
        <v>520</v>
      </c>
      <c r="C778" t="s">
        <v>34</v>
      </c>
      <c r="D778" t="s">
        <v>89</v>
      </c>
      <c r="E778" t="s">
        <v>346</v>
      </c>
      <c r="F778" t="s">
        <v>99</v>
      </c>
      <c r="G778">
        <v>107135000</v>
      </c>
    </row>
    <row r="779" spans="1:7" x14ac:dyDescent="0.25">
      <c r="A779" t="s">
        <v>1405</v>
      </c>
      <c r="B779">
        <v>270</v>
      </c>
      <c r="C779" t="s">
        <v>48</v>
      </c>
      <c r="D779" t="s">
        <v>199</v>
      </c>
      <c r="E779" t="s">
        <v>1406</v>
      </c>
      <c r="F779" t="s">
        <v>1407</v>
      </c>
      <c r="G779">
        <v>38567736</v>
      </c>
    </row>
    <row r="780" spans="1:7" x14ac:dyDescent="0.25">
      <c r="A780" t="s">
        <v>1408</v>
      </c>
      <c r="B780">
        <v>44</v>
      </c>
      <c r="C780" t="s">
        <v>51</v>
      </c>
      <c r="D780" t="s">
        <v>101</v>
      </c>
      <c r="E780" t="s">
        <v>267</v>
      </c>
      <c r="F780" t="s">
        <v>103</v>
      </c>
      <c r="G780">
        <v>22367327</v>
      </c>
    </row>
    <row r="781" spans="1:7" x14ac:dyDescent="0.25">
      <c r="A781" t="s">
        <v>1409</v>
      </c>
      <c r="B781">
        <v>18</v>
      </c>
      <c r="C781" t="s">
        <v>62</v>
      </c>
      <c r="D781" t="s">
        <v>187</v>
      </c>
      <c r="E781" t="s">
        <v>1410</v>
      </c>
      <c r="F781" t="s">
        <v>184</v>
      </c>
      <c r="G781">
        <v>12396770</v>
      </c>
    </row>
    <row r="782" spans="1:7" x14ac:dyDescent="0.25">
      <c r="A782" t="s">
        <v>1411</v>
      </c>
      <c r="B782">
        <v>77</v>
      </c>
      <c r="C782" t="s">
        <v>53</v>
      </c>
      <c r="D782" t="s">
        <v>529</v>
      </c>
      <c r="E782" t="s">
        <v>1412</v>
      </c>
      <c r="F782" t="s">
        <v>531</v>
      </c>
      <c r="G782">
        <v>7743350</v>
      </c>
    </row>
    <row r="783" spans="1:7" x14ac:dyDescent="0.25">
      <c r="A783" t="s">
        <v>1413</v>
      </c>
      <c r="B783">
        <v>36</v>
      </c>
      <c r="C783" t="s">
        <v>34</v>
      </c>
      <c r="D783" t="s">
        <v>89</v>
      </c>
      <c r="E783" t="s">
        <v>1414</v>
      </c>
      <c r="F783" t="s">
        <v>91</v>
      </c>
      <c r="G783">
        <v>10189784</v>
      </c>
    </row>
    <row r="784" spans="1:7" x14ac:dyDescent="0.25">
      <c r="A784" t="s">
        <v>1415</v>
      </c>
      <c r="B784">
        <v>194</v>
      </c>
      <c r="C784" t="s">
        <v>78</v>
      </c>
      <c r="D784" t="s">
        <v>300</v>
      </c>
      <c r="E784" t="s">
        <v>1416</v>
      </c>
      <c r="F784" t="s">
        <v>301</v>
      </c>
      <c r="G784">
        <v>6361740</v>
      </c>
    </row>
    <row r="785" spans="1:7" x14ac:dyDescent="0.25">
      <c r="A785" t="s">
        <v>1417</v>
      </c>
      <c r="B785">
        <v>20</v>
      </c>
      <c r="C785" t="s">
        <v>74</v>
      </c>
      <c r="D785" t="s">
        <v>154</v>
      </c>
      <c r="E785" t="s">
        <v>162</v>
      </c>
      <c r="F785" t="s">
        <v>162</v>
      </c>
      <c r="G785">
        <v>9415337</v>
      </c>
    </row>
    <row r="786" spans="1:7" x14ac:dyDescent="0.25">
      <c r="A786" t="s">
        <v>1418</v>
      </c>
      <c r="B786">
        <v>11</v>
      </c>
      <c r="C786" t="s">
        <v>35</v>
      </c>
      <c r="D786" t="s">
        <v>124</v>
      </c>
      <c r="E786" t="s">
        <v>1419</v>
      </c>
      <c r="F786" t="s">
        <v>452</v>
      </c>
      <c r="G786">
        <v>5884000</v>
      </c>
    </row>
    <row r="787" spans="1:7" x14ac:dyDescent="0.25">
      <c r="A787" t="s">
        <v>1420</v>
      </c>
      <c r="B787">
        <v>14</v>
      </c>
      <c r="C787" t="s">
        <v>74</v>
      </c>
      <c r="D787" t="s">
        <v>154</v>
      </c>
      <c r="E787" t="s">
        <v>249</v>
      </c>
      <c r="F787" t="s">
        <v>162</v>
      </c>
      <c r="G787">
        <v>2518760</v>
      </c>
    </row>
    <row r="788" spans="1:7" x14ac:dyDescent="0.25">
      <c r="A788" t="s">
        <v>1421</v>
      </c>
      <c r="B788">
        <v>25</v>
      </c>
      <c r="C788" t="s">
        <v>63</v>
      </c>
      <c r="D788" t="s">
        <v>120</v>
      </c>
      <c r="E788" t="s">
        <v>1422</v>
      </c>
      <c r="F788" t="s">
        <v>938</v>
      </c>
      <c r="G788">
        <v>3119696</v>
      </c>
    </row>
    <row r="789" spans="1:7" x14ac:dyDescent="0.25">
      <c r="A789" t="s">
        <v>1423</v>
      </c>
      <c r="B789">
        <v>36</v>
      </c>
      <c r="C789" t="s">
        <v>53</v>
      </c>
      <c r="D789" t="s">
        <v>529</v>
      </c>
      <c r="E789" t="s">
        <v>1424</v>
      </c>
      <c r="F789" t="s">
        <v>1425</v>
      </c>
      <c r="G789">
        <v>3158000</v>
      </c>
    </row>
    <row r="790" spans="1:7" x14ac:dyDescent="0.25">
      <c r="A790" t="s">
        <v>1426</v>
      </c>
      <c r="B790">
        <v>205</v>
      </c>
      <c r="C790" t="s">
        <v>34</v>
      </c>
      <c r="D790" t="s">
        <v>89</v>
      </c>
      <c r="E790" t="s">
        <v>211</v>
      </c>
      <c r="F790" t="s">
        <v>110</v>
      </c>
      <c r="G790">
        <v>26460806</v>
      </c>
    </row>
    <row r="791" spans="1:7" x14ac:dyDescent="0.25">
      <c r="A791" t="s">
        <v>1427</v>
      </c>
      <c r="B791">
        <v>17</v>
      </c>
      <c r="C791" t="s">
        <v>39</v>
      </c>
      <c r="D791" t="s">
        <v>132</v>
      </c>
      <c r="E791" t="s">
        <v>1172</v>
      </c>
      <c r="F791" t="s">
        <v>1038</v>
      </c>
      <c r="G791">
        <v>2139066</v>
      </c>
    </row>
    <row r="792" spans="1:7" x14ac:dyDescent="0.25">
      <c r="A792" t="s">
        <v>1428</v>
      </c>
      <c r="B792">
        <v>35</v>
      </c>
      <c r="C792" t="s">
        <v>61</v>
      </c>
      <c r="D792" t="s">
        <v>475</v>
      </c>
      <c r="E792" t="s">
        <v>476</v>
      </c>
      <c r="F792" t="s">
        <v>477</v>
      </c>
      <c r="G792">
        <v>5546546</v>
      </c>
    </row>
    <row r="793" spans="1:7" x14ac:dyDescent="0.25">
      <c r="A793" t="s">
        <v>1429</v>
      </c>
      <c r="B793">
        <v>39</v>
      </c>
      <c r="C793" t="s">
        <v>62</v>
      </c>
      <c r="D793" t="s">
        <v>187</v>
      </c>
      <c r="E793" t="s">
        <v>62</v>
      </c>
      <c r="F793" t="s">
        <v>184</v>
      </c>
      <c r="G793">
        <v>9072576</v>
      </c>
    </row>
    <row r="794" spans="1:7" x14ac:dyDescent="0.25">
      <c r="A794" t="s">
        <v>1430</v>
      </c>
      <c r="B794">
        <v>39</v>
      </c>
      <c r="C794" t="s">
        <v>34</v>
      </c>
      <c r="D794" t="s">
        <v>89</v>
      </c>
      <c r="E794" t="s">
        <v>91</v>
      </c>
      <c r="F794" t="s">
        <v>91</v>
      </c>
      <c r="G794">
        <v>5700126</v>
      </c>
    </row>
    <row r="795" spans="1:7" x14ac:dyDescent="0.25">
      <c r="A795" t="s">
        <v>1431</v>
      </c>
      <c r="B795">
        <v>130</v>
      </c>
      <c r="C795" t="s">
        <v>76</v>
      </c>
      <c r="D795" t="s">
        <v>1432</v>
      </c>
      <c r="E795" t="s">
        <v>1433</v>
      </c>
      <c r="G795">
        <v>11750804</v>
      </c>
    </row>
    <row r="796" spans="1:7" x14ac:dyDescent="0.25">
      <c r="A796" t="s">
        <v>1434</v>
      </c>
      <c r="B796">
        <v>30</v>
      </c>
      <c r="C796" t="s">
        <v>34</v>
      </c>
      <c r="D796" t="s">
        <v>89</v>
      </c>
      <c r="E796" t="s">
        <v>110</v>
      </c>
      <c r="F796" t="s">
        <v>110</v>
      </c>
      <c r="G796">
        <v>3998221</v>
      </c>
    </row>
    <row r="797" spans="1:7" x14ac:dyDescent="0.25">
      <c r="A797" t="s">
        <v>1435</v>
      </c>
      <c r="B797">
        <v>71</v>
      </c>
      <c r="C797" t="s">
        <v>34</v>
      </c>
      <c r="D797" t="s">
        <v>89</v>
      </c>
      <c r="E797" t="s">
        <v>90</v>
      </c>
      <c r="F797" t="s">
        <v>91</v>
      </c>
      <c r="G797">
        <v>29146106</v>
      </c>
    </row>
    <row r="798" spans="1:7" x14ac:dyDescent="0.25">
      <c r="A798" t="s">
        <v>1436</v>
      </c>
      <c r="B798">
        <v>70</v>
      </c>
      <c r="C798" t="s">
        <v>34</v>
      </c>
      <c r="D798" t="s">
        <v>89</v>
      </c>
      <c r="E798" t="s">
        <v>99</v>
      </c>
      <c r="F798" t="s">
        <v>99</v>
      </c>
      <c r="G798">
        <v>4188467</v>
      </c>
    </row>
    <row r="799" spans="1:7" x14ac:dyDescent="0.25">
      <c r="A799" t="s">
        <v>1437</v>
      </c>
      <c r="B799">
        <v>85</v>
      </c>
      <c r="C799" t="s">
        <v>49</v>
      </c>
      <c r="D799" t="s">
        <v>105</v>
      </c>
      <c r="E799" t="s">
        <v>117</v>
      </c>
      <c r="F799" t="s">
        <v>1141</v>
      </c>
      <c r="G799">
        <v>18687349</v>
      </c>
    </row>
    <row r="800" spans="1:7" x14ac:dyDescent="0.25">
      <c r="A800" t="s">
        <v>1438</v>
      </c>
      <c r="B800">
        <v>27</v>
      </c>
      <c r="C800" t="s">
        <v>39</v>
      </c>
      <c r="D800" t="s">
        <v>132</v>
      </c>
      <c r="E800" t="s">
        <v>851</v>
      </c>
      <c r="F800" t="s">
        <v>164</v>
      </c>
      <c r="G800">
        <v>8076349</v>
      </c>
    </row>
    <row r="801" spans="1:7" x14ac:dyDescent="0.25">
      <c r="A801" t="s">
        <v>1439</v>
      </c>
      <c r="B801">
        <v>31</v>
      </c>
      <c r="C801" t="s">
        <v>53</v>
      </c>
      <c r="D801" t="s">
        <v>529</v>
      </c>
      <c r="E801" t="s">
        <v>1364</v>
      </c>
      <c r="F801" t="s">
        <v>531</v>
      </c>
      <c r="G801">
        <v>6315034</v>
      </c>
    </row>
    <row r="802" spans="1:7" x14ac:dyDescent="0.25">
      <c r="A802" t="s">
        <v>1440</v>
      </c>
      <c r="B802">
        <v>36</v>
      </c>
      <c r="C802" t="s">
        <v>41</v>
      </c>
      <c r="D802" t="s">
        <v>142</v>
      </c>
      <c r="E802" t="s">
        <v>143</v>
      </c>
      <c r="F802" t="s">
        <v>144</v>
      </c>
      <c r="G802">
        <v>11648000</v>
      </c>
    </row>
    <row r="803" spans="1:7" x14ac:dyDescent="0.25">
      <c r="A803" t="s">
        <v>1441</v>
      </c>
      <c r="B803">
        <v>45</v>
      </c>
      <c r="C803" t="s">
        <v>34</v>
      </c>
      <c r="D803" t="s">
        <v>89</v>
      </c>
      <c r="E803" t="s">
        <v>1442</v>
      </c>
      <c r="F803" t="s">
        <v>803</v>
      </c>
      <c r="G803">
        <v>25926420</v>
      </c>
    </row>
    <row r="804" spans="1:7" x14ac:dyDescent="0.25">
      <c r="A804" t="s">
        <v>1443</v>
      </c>
      <c r="B804">
        <v>57</v>
      </c>
      <c r="C804" t="s">
        <v>71</v>
      </c>
      <c r="D804" t="s">
        <v>401</v>
      </c>
      <c r="E804" t="s">
        <v>402</v>
      </c>
      <c r="F804" t="s">
        <v>403</v>
      </c>
      <c r="G804">
        <v>3500364</v>
      </c>
    </row>
    <row r="805" spans="1:7" x14ac:dyDescent="0.25">
      <c r="A805" t="s">
        <v>1444</v>
      </c>
      <c r="B805">
        <v>75</v>
      </c>
      <c r="C805" t="s">
        <v>34</v>
      </c>
      <c r="D805" t="s">
        <v>89</v>
      </c>
      <c r="E805" t="s">
        <v>385</v>
      </c>
      <c r="F805" t="s">
        <v>91</v>
      </c>
      <c r="G805">
        <v>5358000</v>
      </c>
    </row>
    <row r="806" spans="1:7" x14ac:dyDescent="0.25">
      <c r="A806" t="s">
        <v>1445</v>
      </c>
      <c r="B806">
        <v>21</v>
      </c>
      <c r="C806" t="s">
        <v>34</v>
      </c>
      <c r="D806" t="s">
        <v>89</v>
      </c>
      <c r="E806" t="s">
        <v>110</v>
      </c>
      <c r="F806" t="s">
        <v>110</v>
      </c>
      <c r="G806">
        <v>19865400</v>
      </c>
    </row>
    <row r="807" spans="1:7" x14ac:dyDescent="0.25">
      <c r="A807" t="s">
        <v>1446</v>
      </c>
      <c r="B807">
        <v>19</v>
      </c>
      <c r="C807" t="s">
        <v>34</v>
      </c>
      <c r="D807" t="s">
        <v>89</v>
      </c>
      <c r="E807" t="s">
        <v>385</v>
      </c>
      <c r="F807" t="s">
        <v>91</v>
      </c>
      <c r="G807">
        <v>2739113</v>
      </c>
    </row>
    <row r="808" spans="1:7" x14ac:dyDescent="0.25">
      <c r="A808" t="s">
        <v>1447</v>
      </c>
      <c r="B808">
        <v>23</v>
      </c>
      <c r="C808" t="s">
        <v>77</v>
      </c>
      <c r="D808" t="s">
        <v>94</v>
      </c>
      <c r="E808" t="s">
        <v>361</v>
      </c>
      <c r="F808" t="s">
        <v>96</v>
      </c>
      <c r="G808">
        <v>12996000</v>
      </c>
    </row>
    <row r="809" spans="1:7" x14ac:dyDescent="0.25">
      <c r="A809" t="s">
        <v>1448</v>
      </c>
      <c r="B809">
        <v>48</v>
      </c>
      <c r="C809" t="s">
        <v>34</v>
      </c>
      <c r="D809" t="s">
        <v>89</v>
      </c>
      <c r="E809" t="s">
        <v>109</v>
      </c>
      <c r="F809" t="s">
        <v>110</v>
      </c>
      <c r="G809">
        <v>19745471</v>
      </c>
    </row>
    <row r="810" spans="1:7" x14ac:dyDescent="0.25">
      <c r="A810" t="s">
        <v>1449</v>
      </c>
      <c r="B810">
        <v>229</v>
      </c>
      <c r="C810" t="s">
        <v>34</v>
      </c>
      <c r="D810" t="s">
        <v>89</v>
      </c>
      <c r="E810" t="s">
        <v>1450</v>
      </c>
      <c r="F810" t="s">
        <v>110</v>
      </c>
      <c r="G810">
        <v>57214000</v>
      </c>
    </row>
    <row r="811" spans="1:7" x14ac:dyDescent="0.25">
      <c r="A811" t="s">
        <v>1451</v>
      </c>
      <c r="B811">
        <v>101</v>
      </c>
      <c r="C811" t="s">
        <v>34</v>
      </c>
      <c r="D811" t="s">
        <v>89</v>
      </c>
      <c r="E811" t="s">
        <v>385</v>
      </c>
      <c r="F811" t="s">
        <v>91</v>
      </c>
      <c r="G811">
        <v>10485940</v>
      </c>
    </row>
    <row r="812" spans="1:7" x14ac:dyDescent="0.25">
      <c r="A812" t="s">
        <v>1452</v>
      </c>
      <c r="B812">
        <v>1387</v>
      </c>
      <c r="C812" t="s">
        <v>34</v>
      </c>
      <c r="D812" t="s">
        <v>89</v>
      </c>
      <c r="E812" t="s">
        <v>1453</v>
      </c>
      <c r="F812" t="s">
        <v>110</v>
      </c>
      <c r="G812">
        <v>100933004</v>
      </c>
    </row>
    <row r="813" spans="1:7" x14ac:dyDescent="0.25">
      <c r="A813" t="s">
        <v>1454</v>
      </c>
      <c r="B813">
        <v>32</v>
      </c>
      <c r="C813" t="s">
        <v>32</v>
      </c>
      <c r="D813" t="s">
        <v>112</v>
      </c>
      <c r="E813" t="s">
        <v>114</v>
      </c>
      <c r="F813" t="s">
        <v>114</v>
      </c>
      <c r="G813">
        <v>5804181</v>
      </c>
    </row>
    <row r="814" spans="1:7" x14ac:dyDescent="0.25">
      <c r="A814" t="s">
        <v>1455</v>
      </c>
      <c r="B814">
        <v>14</v>
      </c>
      <c r="C814" t="s">
        <v>40</v>
      </c>
      <c r="D814" t="s">
        <v>411</v>
      </c>
      <c r="E814" t="s">
        <v>412</v>
      </c>
      <c r="F814" t="s">
        <v>412</v>
      </c>
      <c r="G814">
        <v>22089508</v>
      </c>
    </row>
    <row r="815" spans="1:7" x14ac:dyDescent="0.25">
      <c r="A815" t="s">
        <v>1456</v>
      </c>
      <c r="B815">
        <v>269</v>
      </c>
      <c r="C815" t="s">
        <v>74</v>
      </c>
      <c r="D815" t="s">
        <v>154</v>
      </c>
      <c r="E815" t="s">
        <v>155</v>
      </c>
      <c r="F815" t="s">
        <v>155</v>
      </c>
      <c r="G815">
        <v>33328639</v>
      </c>
    </row>
    <row r="816" spans="1:7" x14ac:dyDescent="0.25">
      <c r="A816" t="s">
        <v>1457</v>
      </c>
      <c r="B816">
        <v>207</v>
      </c>
      <c r="C816" t="s">
        <v>77</v>
      </c>
      <c r="D816" t="s">
        <v>94</v>
      </c>
      <c r="E816" t="s">
        <v>503</v>
      </c>
      <c r="F816" t="s">
        <v>96</v>
      </c>
      <c r="G816">
        <v>55591774</v>
      </c>
    </row>
    <row r="817" spans="1:7" x14ac:dyDescent="0.25">
      <c r="A817" t="s">
        <v>1458</v>
      </c>
      <c r="B817">
        <v>259</v>
      </c>
      <c r="C817" t="s">
        <v>34</v>
      </c>
      <c r="D817" t="s">
        <v>89</v>
      </c>
      <c r="E817" t="s">
        <v>1459</v>
      </c>
      <c r="F817" t="s">
        <v>698</v>
      </c>
      <c r="G817">
        <v>35495269</v>
      </c>
    </row>
    <row r="818" spans="1:7" x14ac:dyDescent="0.25">
      <c r="A818" t="s">
        <v>1460</v>
      </c>
      <c r="B818">
        <v>57</v>
      </c>
      <c r="C818" t="s">
        <v>68</v>
      </c>
      <c r="D818" t="s">
        <v>168</v>
      </c>
      <c r="E818" t="s">
        <v>394</v>
      </c>
      <c r="F818" t="s">
        <v>395</v>
      </c>
      <c r="G818">
        <v>12302640</v>
      </c>
    </row>
    <row r="819" spans="1:7" x14ac:dyDescent="0.25">
      <c r="A819" t="s">
        <v>1461</v>
      </c>
      <c r="B819">
        <v>14</v>
      </c>
      <c r="C819" t="s">
        <v>51</v>
      </c>
      <c r="D819" t="s">
        <v>101</v>
      </c>
      <c r="E819" t="s">
        <v>1462</v>
      </c>
      <c r="F819" t="s">
        <v>1463</v>
      </c>
      <c r="G819">
        <v>2000590</v>
      </c>
    </row>
    <row r="820" spans="1:7" x14ac:dyDescent="0.25">
      <c r="A820" t="s">
        <v>1464</v>
      </c>
      <c r="B820">
        <v>148</v>
      </c>
      <c r="C820" t="s">
        <v>40</v>
      </c>
      <c r="D820" t="s">
        <v>411</v>
      </c>
      <c r="E820" t="s">
        <v>412</v>
      </c>
      <c r="F820" t="s">
        <v>412</v>
      </c>
      <c r="G820">
        <v>3128678</v>
      </c>
    </row>
    <row r="821" spans="1:7" x14ac:dyDescent="0.25">
      <c r="A821" t="s">
        <v>1465</v>
      </c>
      <c r="B821">
        <v>27</v>
      </c>
      <c r="C821" t="s">
        <v>68</v>
      </c>
      <c r="D821" t="s">
        <v>168</v>
      </c>
      <c r="E821" t="s">
        <v>1181</v>
      </c>
      <c r="F821" t="s">
        <v>256</v>
      </c>
      <c r="G821">
        <v>2804268</v>
      </c>
    </row>
    <row r="822" spans="1:7" x14ac:dyDescent="0.25">
      <c r="A822" t="s">
        <v>1466</v>
      </c>
      <c r="B822">
        <v>351</v>
      </c>
      <c r="C822" t="s">
        <v>49</v>
      </c>
      <c r="D822" t="s">
        <v>105</v>
      </c>
      <c r="E822" t="s">
        <v>1467</v>
      </c>
      <c r="F822" t="s">
        <v>107</v>
      </c>
      <c r="G822">
        <v>10435138</v>
      </c>
    </row>
    <row r="823" spans="1:7" x14ac:dyDescent="0.25">
      <c r="A823" t="s">
        <v>1468</v>
      </c>
      <c r="B823">
        <v>153</v>
      </c>
      <c r="C823" t="s">
        <v>43</v>
      </c>
      <c r="D823" t="s">
        <v>232</v>
      </c>
      <c r="E823" t="s">
        <v>1469</v>
      </c>
      <c r="F823" t="s">
        <v>233</v>
      </c>
      <c r="G823">
        <v>101932804</v>
      </c>
    </row>
    <row r="824" spans="1:7" x14ac:dyDescent="0.25">
      <c r="A824" t="s">
        <v>1470</v>
      </c>
      <c r="B824">
        <v>60</v>
      </c>
      <c r="C824" t="s">
        <v>39</v>
      </c>
      <c r="D824" t="s">
        <v>132</v>
      </c>
      <c r="E824" t="s">
        <v>1471</v>
      </c>
      <c r="F824" t="s">
        <v>134</v>
      </c>
      <c r="G824">
        <v>84865345</v>
      </c>
    </row>
    <row r="825" spans="1:7" x14ac:dyDescent="0.25">
      <c r="A825" t="s">
        <v>1472</v>
      </c>
      <c r="B825">
        <v>33</v>
      </c>
      <c r="C825" t="s">
        <v>34</v>
      </c>
      <c r="D825" t="s">
        <v>89</v>
      </c>
      <c r="E825" t="s">
        <v>385</v>
      </c>
      <c r="F825" t="s">
        <v>91</v>
      </c>
      <c r="G825">
        <v>6571994</v>
      </c>
    </row>
    <row r="826" spans="1:7" x14ac:dyDescent="0.25">
      <c r="A826" t="s">
        <v>1473</v>
      </c>
      <c r="B826">
        <v>284</v>
      </c>
      <c r="C826" t="s">
        <v>34</v>
      </c>
      <c r="D826" t="s">
        <v>89</v>
      </c>
      <c r="E826" t="s">
        <v>385</v>
      </c>
      <c r="F826" t="s">
        <v>91</v>
      </c>
      <c r="G826">
        <v>30018046</v>
      </c>
    </row>
    <row r="827" spans="1:7" x14ac:dyDescent="0.25">
      <c r="A827" t="s">
        <v>1474</v>
      </c>
      <c r="B827">
        <v>10</v>
      </c>
      <c r="C827" t="s">
        <v>47</v>
      </c>
      <c r="D827" t="s">
        <v>431</v>
      </c>
      <c r="E827" t="s">
        <v>1475</v>
      </c>
      <c r="F827" t="s">
        <v>1476</v>
      </c>
      <c r="G827">
        <v>10077629</v>
      </c>
    </row>
    <row r="828" spans="1:7" x14ac:dyDescent="0.25">
      <c r="A828" t="s">
        <v>1477</v>
      </c>
      <c r="B828">
        <v>100</v>
      </c>
      <c r="C828" t="s">
        <v>73</v>
      </c>
      <c r="D828" t="s">
        <v>663</v>
      </c>
      <c r="E828" t="s">
        <v>1383</v>
      </c>
      <c r="F828" t="s">
        <v>665</v>
      </c>
      <c r="G828">
        <v>14643736</v>
      </c>
    </row>
    <row r="829" spans="1:7" x14ac:dyDescent="0.25">
      <c r="A829" t="s">
        <v>1478</v>
      </c>
      <c r="B829">
        <v>8</v>
      </c>
      <c r="C829" t="s">
        <v>39</v>
      </c>
      <c r="D829" t="s">
        <v>132</v>
      </c>
      <c r="E829" t="s">
        <v>1479</v>
      </c>
      <c r="F829" t="s">
        <v>166</v>
      </c>
      <c r="G829">
        <v>4509578</v>
      </c>
    </row>
    <row r="830" spans="1:7" x14ac:dyDescent="0.25">
      <c r="A830" t="s">
        <v>1480</v>
      </c>
      <c r="B830">
        <v>51</v>
      </c>
      <c r="C830" t="s">
        <v>35</v>
      </c>
      <c r="D830" t="s">
        <v>124</v>
      </c>
      <c r="E830" t="s">
        <v>452</v>
      </c>
      <c r="F830" t="s">
        <v>452</v>
      </c>
      <c r="G830">
        <v>21903400</v>
      </c>
    </row>
    <row r="831" spans="1:7" x14ac:dyDescent="0.25">
      <c r="A831" t="s">
        <v>1481</v>
      </c>
      <c r="B831">
        <v>140</v>
      </c>
      <c r="C831" t="s">
        <v>74</v>
      </c>
      <c r="D831" t="s">
        <v>154</v>
      </c>
      <c r="E831" t="s">
        <v>162</v>
      </c>
      <c r="F831" t="s">
        <v>162</v>
      </c>
      <c r="G831">
        <v>11057000</v>
      </c>
    </row>
    <row r="832" spans="1:7" x14ac:dyDescent="0.25">
      <c r="A832" t="s">
        <v>1482</v>
      </c>
      <c r="B832">
        <v>25</v>
      </c>
      <c r="C832" t="s">
        <v>40</v>
      </c>
      <c r="D832" t="s">
        <v>411</v>
      </c>
      <c r="E832" t="s">
        <v>1347</v>
      </c>
      <c r="F832" t="s">
        <v>412</v>
      </c>
      <c r="G832">
        <v>2219968</v>
      </c>
    </row>
    <row r="833" spans="1:7" x14ac:dyDescent="0.25">
      <c r="A833" t="s">
        <v>1483</v>
      </c>
      <c r="B833">
        <v>25</v>
      </c>
      <c r="C833" t="s">
        <v>63</v>
      </c>
      <c r="D833" t="s">
        <v>120</v>
      </c>
      <c r="E833" t="s">
        <v>366</v>
      </c>
      <c r="F833" t="s">
        <v>366</v>
      </c>
      <c r="G833">
        <v>7112016</v>
      </c>
    </row>
    <row r="834" spans="1:7" x14ac:dyDescent="0.25">
      <c r="A834" t="s">
        <v>1484</v>
      </c>
      <c r="B834">
        <v>157</v>
      </c>
      <c r="C834" t="s">
        <v>53</v>
      </c>
      <c r="D834" t="s">
        <v>529</v>
      </c>
      <c r="E834" t="s">
        <v>531</v>
      </c>
      <c r="F834" t="s">
        <v>531</v>
      </c>
      <c r="G834">
        <v>9599144</v>
      </c>
    </row>
    <row r="835" spans="1:7" x14ac:dyDescent="0.25">
      <c r="A835" t="s">
        <v>1485</v>
      </c>
      <c r="B835">
        <v>15</v>
      </c>
      <c r="C835" t="s">
        <v>65</v>
      </c>
      <c r="D835" t="s">
        <v>225</v>
      </c>
      <c r="E835" t="s">
        <v>433</v>
      </c>
      <c r="F835" t="s">
        <v>433</v>
      </c>
      <c r="G835">
        <v>4224785</v>
      </c>
    </row>
    <row r="836" spans="1:7" x14ac:dyDescent="0.25">
      <c r="A836" t="s">
        <v>1486</v>
      </c>
      <c r="B836">
        <v>12</v>
      </c>
      <c r="C836" t="s">
        <v>34</v>
      </c>
      <c r="D836" t="s">
        <v>89</v>
      </c>
      <c r="E836" t="s">
        <v>385</v>
      </c>
      <c r="F836" t="s">
        <v>91</v>
      </c>
      <c r="G836">
        <v>6231000</v>
      </c>
    </row>
    <row r="837" spans="1:7" x14ac:dyDescent="0.25">
      <c r="A837" t="s">
        <v>1487</v>
      </c>
      <c r="B837">
        <v>98</v>
      </c>
      <c r="C837" t="s">
        <v>74</v>
      </c>
      <c r="D837" t="s">
        <v>154</v>
      </c>
      <c r="E837" t="s">
        <v>162</v>
      </c>
      <c r="F837" t="s">
        <v>162</v>
      </c>
      <c r="G837">
        <v>9424046</v>
      </c>
    </row>
    <row r="838" spans="1:7" x14ac:dyDescent="0.25">
      <c r="A838">
        <v>180</v>
      </c>
      <c r="B838">
        <v>39</v>
      </c>
      <c r="C838" t="s">
        <v>43</v>
      </c>
      <c r="D838" t="s">
        <v>232</v>
      </c>
      <c r="E838" t="s">
        <v>1246</v>
      </c>
      <c r="F838" t="s">
        <v>233</v>
      </c>
      <c r="G838">
        <v>4620178</v>
      </c>
    </row>
    <row r="839" spans="1:7" x14ac:dyDescent="0.25">
      <c r="A839" t="s">
        <v>1488</v>
      </c>
      <c r="B839">
        <v>31</v>
      </c>
      <c r="C839" t="s">
        <v>62</v>
      </c>
      <c r="D839" t="s">
        <v>187</v>
      </c>
      <c r="E839" t="s">
        <v>1489</v>
      </c>
      <c r="F839" t="s">
        <v>184</v>
      </c>
      <c r="G839">
        <v>2263373</v>
      </c>
    </row>
    <row r="840" spans="1:7" x14ac:dyDescent="0.25">
      <c r="A840" t="s">
        <v>1490</v>
      </c>
      <c r="B840">
        <v>55</v>
      </c>
      <c r="C840" t="s">
        <v>74</v>
      </c>
      <c r="D840" t="s">
        <v>154</v>
      </c>
      <c r="E840" t="s">
        <v>155</v>
      </c>
      <c r="F840" t="s">
        <v>155</v>
      </c>
      <c r="G840">
        <v>11055671</v>
      </c>
    </row>
    <row r="841" spans="1:7" x14ac:dyDescent="0.25">
      <c r="A841" t="s">
        <v>1491</v>
      </c>
      <c r="B841">
        <v>36</v>
      </c>
      <c r="C841" t="s">
        <v>60</v>
      </c>
      <c r="D841" t="s">
        <v>182</v>
      </c>
      <c r="E841" t="s">
        <v>1492</v>
      </c>
      <c r="F841" t="s">
        <v>256</v>
      </c>
      <c r="G841">
        <v>3500936</v>
      </c>
    </row>
    <row r="842" spans="1:7" x14ac:dyDescent="0.25">
      <c r="A842" t="s">
        <v>1493</v>
      </c>
      <c r="B842">
        <v>41</v>
      </c>
      <c r="C842" t="s">
        <v>77</v>
      </c>
      <c r="D842" t="s">
        <v>94</v>
      </c>
      <c r="E842" t="s">
        <v>512</v>
      </c>
      <c r="F842" t="s">
        <v>96</v>
      </c>
      <c r="G842">
        <v>5836442</v>
      </c>
    </row>
    <row r="843" spans="1:7" x14ac:dyDescent="0.25">
      <c r="A843" t="s">
        <v>1494</v>
      </c>
      <c r="B843">
        <v>21</v>
      </c>
      <c r="C843" t="s">
        <v>77</v>
      </c>
      <c r="D843" t="s">
        <v>94</v>
      </c>
      <c r="E843" t="s">
        <v>361</v>
      </c>
      <c r="F843" t="s">
        <v>96</v>
      </c>
      <c r="G843">
        <v>4536470</v>
      </c>
    </row>
    <row r="844" spans="1:7" x14ac:dyDescent="0.25">
      <c r="A844" t="s">
        <v>1495</v>
      </c>
      <c r="B844">
        <v>88</v>
      </c>
      <c r="C844" t="s">
        <v>43</v>
      </c>
      <c r="D844" t="s">
        <v>232</v>
      </c>
      <c r="E844" t="s">
        <v>233</v>
      </c>
      <c r="F844" t="s">
        <v>233</v>
      </c>
      <c r="G844">
        <v>31428000</v>
      </c>
    </row>
    <row r="845" spans="1:7" x14ac:dyDescent="0.25">
      <c r="A845" t="s">
        <v>1496</v>
      </c>
      <c r="B845">
        <v>13</v>
      </c>
      <c r="C845" t="s">
        <v>34</v>
      </c>
      <c r="D845" t="s">
        <v>89</v>
      </c>
      <c r="E845" t="s">
        <v>1497</v>
      </c>
      <c r="F845" t="s">
        <v>91</v>
      </c>
      <c r="G845">
        <v>3419898</v>
      </c>
    </row>
    <row r="846" spans="1:7" x14ac:dyDescent="0.25">
      <c r="A846" t="s">
        <v>1498</v>
      </c>
      <c r="B846">
        <v>5</v>
      </c>
      <c r="C846" t="s">
        <v>77</v>
      </c>
      <c r="D846" t="s">
        <v>94</v>
      </c>
      <c r="E846" t="s">
        <v>873</v>
      </c>
      <c r="F846" t="s">
        <v>96</v>
      </c>
      <c r="G846">
        <v>5374078</v>
      </c>
    </row>
    <row r="847" spans="1:7" x14ac:dyDescent="0.25">
      <c r="A847" t="s">
        <v>1499</v>
      </c>
      <c r="B847">
        <v>45</v>
      </c>
      <c r="C847" t="s">
        <v>43</v>
      </c>
      <c r="D847" t="s">
        <v>232</v>
      </c>
      <c r="E847" t="s">
        <v>833</v>
      </c>
      <c r="F847" t="s">
        <v>309</v>
      </c>
      <c r="G847">
        <v>15598630</v>
      </c>
    </row>
    <row r="848" spans="1:7" x14ac:dyDescent="0.25">
      <c r="A848" t="s">
        <v>1500</v>
      </c>
      <c r="B848">
        <v>23</v>
      </c>
      <c r="C848" t="s">
        <v>38</v>
      </c>
      <c r="D848" t="s">
        <v>263</v>
      </c>
      <c r="E848" t="s">
        <v>78</v>
      </c>
      <c r="F848" t="s">
        <v>96</v>
      </c>
      <c r="G848">
        <v>3891818</v>
      </c>
    </row>
    <row r="849" spans="1:7" x14ac:dyDescent="0.25">
      <c r="A849" t="s">
        <v>1501</v>
      </c>
      <c r="B849">
        <v>31</v>
      </c>
      <c r="C849" t="s">
        <v>43</v>
      </c>
      <c r="D849" t="s">
        <v>232</v>
      </c>
      <c r="E849" t="s">
        <v>233</v>
      </c>
      <c r="F849" t="s">
        <v>233</v>
      </c>
      <c r="G849">
        <v>5454526</v>
      </c>
    </row>
    <row r="850" spans="1:7" x14ac:dyDescent="0.25">
      <c r="A850" t="s">
        <v>1502</v>
      </c>
      <c r="B850">
        <v>3500</v>
      </c>
      <c r="C850" t="s">
        <v>39</v>
      </c>
      <c r="D850" t="s">
        <v>132</v>
      </c>
      <c r="E850" t="s">
        <v>1503</v>
      </c>
      <c r="F850" t="s">
        <v>166</v>
      </c>
      <c r="G850">
        <v>52637800</v>
      </c>
    </row>
    <row r="851" spans="1:7" x14ac:dyDescent="0.25">
      <c r="A851" t="s">
        <v>1504</v>
      </c>
      <c r="B851">
        <v>32</v>
      </c>
      <c r="C851" t="s">
        <v>58</v>
      </c>
      <c r="D851" t="s">
        <v>647</v>
      </c>
      <c r="E851" t="s">
        <v>1505</v>
      </c>
      <c r="F851" t="s">
        <v>649</v>
      </c>
      <c r="G851">
        <v>16425157</v>
      </c>
    </row>
    <row r="852" spans="1:7" x14ac:dyDescent="0.25">
      <c r="A852" t="s">
        <v>1506</v>
      </c>
      <c r="B852">
        <v>10</v>
      </c>
      <c r="C852" t="s">
        <v>75</v>
      </c>
      <c r="D852" t="s">
        <v>294</v>
      </c>
      <c r="E852" t="s">
        <v>1507</v>
      </c>
      <c r="F852" t="s">
        <v>295</v>
      </c>
      <c r="G852">
        <v>2543824</v>
      </c>
    </row>
    <row r="853" spans="1:7" x14ac:dyDescent="0.25">
      <c r="A853" t="s">
        <v>1508</v>
      </c>
      <c r="B853">
        <v>218</v>
      </c>
      <c r="C853" t="s">
        <v>77</v>
      </c>
      <c r="D853" t="s">
        <v>94</v>
      </c>
      <c r="E853" t="s">
        <v>574</v>
      </c>
      <c r="F853" t="s">
        <v>96</v>
      </c>
      <c r="G853">
        <v>68521887</v>
      </c>
    </row>
    <row r="854" spans="1:7" x14ac:dyDescent="0.25">
      <c r="A854" t="s">
        <v>1509</v>
      </c>
      <c r="B854">
        <v>42</v>
      </c>
      <c r="C854" t="s">
        <v>30</v>
      </c>
      <c r="D854" t="s">
        <v>150</v>
      </c>
      <c r="E854" t="s">
        <v>600</v>
      </c>
      <c r="F854" t="s">
        <v>601</v>
      </c>
      <c r="G854">
        <v>8600378</v>
      </c>
    </row>
    <row r="855" spans="1:7" x14ac:dyDescent="0.25">
      <c r="A855" t="s">
        <v>1510</v>
      </c>
      <c r="B855">
        <v>17</v>
      </c>
      <c r="C855" t="s">
        <v>34</v>
      </c>
      <c r="D855" t="s">
        <v>89</v>
      </c>
      <c r="E855" t="s">
        <v>243</v>
      </c>
      <c r="F855" t="s">
        <v>243</v>
      </c>
      <c r="G855">
        <v>4181558</v>
      </c>
    </row>
    <row r="856" spans="1:7" x14ac:dyDescent="0.25">
      <c r="A856" t="s">
        <v>1511</v>
      </c>
      <c r="B856">
        <v>135</v>
      </c>
      <c r="C856" t="s">
        <v>51</v>
      </c>
      <c r="D856" t="s">
        <v>101</v>
      </c>
      <c r="E856" t="s">
        <v>103</v>
      </c>
      <c r="F856" t="s">
        <v>103</v>
      </c>
      <c r="G856">
        <v>6915000</v>
      </c>
    </row>
    <row r="857" spans="1:7" x14ac:dyDescent="0.25">
      <c r="A857" t="s">
        <v>1512</v>
      </c>
      <c r="B857">
        <v>174</v>
      </c>
      <c r="C857" t="s">
        <v>34</v>
      </c>
      <c r="D857" t="s">
        <v>89</v>
      </c>
      <c r="E857" t="s">
        <v>385</v>
      </c>
      <c r="F857" t="s">
        <v>91</v>
      </c>
      <c r="G857">
        <v>46510000</v>
      </c>
    </row>
    <row r="858" spans="1:7" x14ac:dyDescent="0.25">
      <c r="A858" t="s">
        <v>1513</v>
      </c>
      <c r="B858">
        <v>85</v>
      </c>
      <c r="C858" t="s">
        <v>63</v>
      </c>
      <c r="D858" t="s">
        <v>120</v>
      </c>
      <c r="E858" t="s">
        <v>1422</v>
      </c>
      <c r="F858" t="s">
        <v>938</v>
      </c>
      <c r="G858">
        <v>46353000</v>
      </c>
    </row>
    <row r="859" spans="1:7" x14ac:dyDescent="0.25">
      <c r="A859" t="s">
        <v>1514</v>
      </c>
      <c r="B859">
        <v>20</v>
      </c>
      <c r="C859" t="s">
        <v>62</v>
      </c>
      <c r="D859" t="s">
        <v>187</v>
      </c>
      <c r="E859" t="s">
        <v>62</v>
      </c>
      <c r="F859" t="s">
        <v>184</v>
      </c>
      <c r="G859">
        <v>4709929</v>
      </c>
    </row>
    <row r="860" spans="1:7" x14ac:dyDescent="0.25">
      <c r="A860" t="s">
        <v>1515</v>
      </c>
      <c r="B860">
        <v>25</v>
      </c>
      <c r="C860" t="s">
        <v>68</v>
      </c>
      <c r="D860" t="s">
        <v>168</v>
      </c>
      <c r="E860" t="s">
        <v>821</v>
      </c>
      <c r="F860" t="s">
        <v>256</v>
      </c>
      <c r="G860">
        <v>6330000</v>
      </c>
    </row>
    <row r="861" spans="1:7" x14ac:dyDescent="0.25">
      <c r="A861" t="s">
        <v>1516</v>
      </c>
      <c r="B861">
        <v>7</v>
      </c>
      <c r="C861" t="s">
        <v>35</v>
      </c>
      <c r="D861" t="s">
        <v>124</v>
      </c>
      <c r="E861" t="s">
        <v>125</v>
      </c>
      <c r="F861" t="s">
        <v>126</v>
      </c>
      <c r="G861">
        <v>2046307</v>
      </c>
    </row>
    <row r="862" spans="1:7" x14ac:dyDescent="0.25">
      <c r="A862" t="s">
        <v>1517</v>
      </c>
      <c r="B862">
        <v>14</v>
      </c>
      <c r="C862" t="s">
        <v>71</v>
      </c>
      <c r="D862" t="s">
        <v>401</v>
      </c>
      <c r="E862" t="s">
        <v>1518</v>
      </c>
      <c r="F862" t="s">
        <v>1519</v>
      </c>
      <c r="G862">
        <v>5973448</v>
      </c>
    </row>
    <row r="863" spans="1:7" x14ac:dyDescent="0.25">
      <c r="A863" t="s">
        <v>1520</v>
      </c>
      <c r="B863">
        <v>640</v>
      </c>
      <c r="C863" t="s">
        <v>75</v>
      </c>
      <c r="D863" t="s">
        <v>294</v>
      </c>
      <c r="E863" t="s">
        <v>416</v>
      </c>
      <c r="F863" t="s">
        <v>417</v>
      </c>
      <c r="G863">
        <v>37364000</v>
      </c>
    </row>
    <row r="864" spans="1:7" x14ac:dyDescent="0.25">
      <c r="A864" t="s">
        <v>1521</v>
      </c>
      <c r="B864">
        <v>41</v>
      </c>
      <c r="C864" t="s">
        <v>75</v>
      </c>
      <c r="D864" t="s">
        <v>294</v>
      </c>
      <c r="E864" t="s">
        <v>1522</v>
      </c>
      <c r="F864" t="s">
        <v>417</v>
      </c>
      <c r="G864">
        <v>112782895</v>
      </c>
    </row>
    <row r="865" spans="1:7" x14ac:dyDescent="0.25">
      <c r="A865" t="s">
        <v>1523</v>
      </c>
      <c r="B865">
        <v>46</v>
      </c>
      <c r="C865" t="s">
        <v>50</v>
      </c>
      <c r="D865" t="s">
        <v>203</v>
      </c>
      <c r="E865" t="s">
        <v>1524</v>
      </c>
      <c r="F865" t="s">
        <v>96</v>
      </c>
      <c r="G865">
        <v>18656198</v>
      </c>
    </row>
    <row r="866" spans="1:7" x14ac:dyDescent="0.25">
      <c r="A866" t="s">
        <v>1525</v>
      </c>
      <c r="B866">
        <v>7</v>
      </c>
      <c r="C866" t="s">
        <v>37</v>
      </c>
      <c r="D866" t="s">
        <v>572</v>
      </c>
      <c r="E866" t="s">
        <v>1526</v>
      </c>
      <c r="F866" t="s">
        <v>1527</v>
      </c>
      <c r="G866">
        <v>3783730</v>
      </c>
    </row>
    <row r="867" spans="1:7" x14ac:dyDescent="0.25">
      <c r="A867" t="s">
        <v>1528</v>
      </c>
      <c r="B867">
        <v>84</v>
      </c>
      <c r="C867" t="s">
        <v>63</v>
      </c>
      <c r="D867" t="s">
        <v>120</v>
      </c>
      <c r="E867" t="s">
        <v>1529</v>
      </c>
      <c r="F867" t="s">
        <v>729</v>
      </c>
      <c r="G867">
        <v>2545867</v>
      </c>
    </row>
    <row r="868" spans="1:7" x14ac:dyDescent="0.25">
      <c r="A868" t="s">
        <v>1530</v>
      </c>
      <c r="B868">
        <v>255</v>
      </c>
      <c r="C868" t="s">
        <v>74</v>
      </c>
      <c r="D868" t="s">
        <v>154</v>
      </c>
      <c r="E868" t="s">
        <v>95</v>
      </c>
      <c r="F868" t="s">
        <v>162</v>
      </c>
      <c r="G868">
        <v>18566000</v>
      </c>
    </row>
    <row r="869" spans="1:7" x14ac:dyDescent="0.25">
      <c r="A869" t="s">
        <v>1531</v>
      </c>
      <c r="B869">
        <v>2</v>
      </c>
      <c r="C869" t="s">
        <v>44</v>
      </c>
      <c r="D869" t="s">
        <v>174</v>
      </c>
      <c r="E869" t="s">
        <v>778</v>
      </c>
      <c r="F869" t="s">
        <v>176</v>
      </c>
      <c r="G869">
        <v>2037758</v>
      </c>
    </row>
    <row r="870" spans="1:7" x14ac:dyDescent="0.25">
      <c r="A870" t="s">
        <v>1532</v>
      </c>
      <c r="B870">
        <v>48</v>
      </c>
      <c r="C870" t="s">
        <v>68</v>
      </c>
      <c r="D870" t="s">
        <v>168</v>
      </c>
      <c r="E870" t="s">
        <v>394</v>
      </c>
      <c r="F870" t="s">
        <v>395</v>
      </c>
      <c r="G870">
        <v>3754067</v>
      </c>
    </row>
    <row r="871" spans="1:7" x14ac:dyDescent="0.25">
      <c r="A871" t="s">
        <v>1533</v>
      </c>
      <c r="B871">
        <v>26</v>
      </c>
      <c r="C871" t="s">
        <v>60</v>
      </c>
      <c r="D871" t="s">
        <v>182</v>
      </c>
      <c r="E871" t="s">
        <v>1534</v>
      </c>
      <c r="F871" t="s">
        <v>184</v>
      </c>
      <c r="G871">
        <v>2534782</v>
      </c>
    </row>
    <row r="872" spans="1:7" x14ac:dyDescent="0.25">
      <c r="A872" t="s">
        <v>1535</v>
      </c>
      <c r="B872">
        <v>22</v>
      </c>
      <c r="C872" t="s">
        <v>38</v>
      </c>
      <c r="D872" t="s">
        <v>263</v>
      </c>
      <c r="E872" t="s">
        <v>78</v>
      </c>
      <c r="F872" t="s">
        <v>96</v>
      </c>
      <c r="G872">
        <v>2416515</v>
      </c>
    </row>
    <row r="873" spans="1:7" x14ac:dyDescent="0.25">
      <c r="A873" t="s">
        <v>1536</v>
      </c>
      <c r="B873">
        <v>15</v>
      </c>
      <c r="C873" t="s">
        <v>60</v>
      </c>
      <c r="D873" t="s">
        <v>182</v>
      </c>
      <c r="E873" t="s">
        <v>1537</v>
      </c>
      <c r="F873" t="s">
        <v>184</v>
      </c>
      <c r="G873">
        <v>4189500</v>
      </c>
    </row>
    <row r="874" spans="1:7" x14ac:dyDescent="0.25">
      <c r="A874" t="s">
        <v>1538</v>
      </c>
      <c r="B874">
        <v>38</v>
      </c>
      <c r="C874" t="s">
        <v>77</v>
      </c>
      <c r="D874" t="s">
        <v>94</v>
      </c>
      <c r="E874" t="s">
        <v>503</v>
      </c>
      <c r="F874" t="s">
        <v>96</v>
      </c>
      <c r="G874">
        <v>7967829</v>
      </c>
    </row>
    <row r="875" spans="1:7" x14ac:dyDescent="0.25">
      <c r="A875" t="s">
        <v>1539</v>
      </c>
      <c r="B875">
        <v>1900</v>
      </c>
      <c r="C875" t="s">
        <v>52</v>
      </c>
      <c r="D875" t="s">
        <v>189</v>
      </c>
      <c r="E875" t="s">
        <v>1540</v>
      </c>
      <c r="F875" t="s">
        <v>191</v>
      </c>
      <c r="G875">
        <v>33702000</v>
      </c>
    </row>
    <row r="876" spans="1:7" x14ac:dyDescent="0.25">
      <c r="A876" t="s">
        <v>1541</v>
      </c>
      <c r="B876">
        <v>7</v>
      </c>
      <c r="C876" t="s">
        <v>74</v>
      </c>
      <c r="D876" t="s">
        <v>154</v>
      </c>
      <c r="E876" t="s">
        <v>155</v>
      </c>
      <c r="F876" t="s">
        <v>155</v>
      </c>
      <c r="G876">
        <v>4472090</v>
      </c>
    </row>
    <row r="877" spans="1:7" x14ac:dyDescent="0.25">
      <c r="A877" t="s">
        <v>1542</v>
      </c>
      <c r="B877">
        <v>36</v>
      </c>
      <c r="C877" t="s">
        <v>50</v>
      </c>
      <c r="D877" t="s">
        <v>203</v>
      </c>
      <c r="E877" t="s">
        <v>371</v>
      </c>
      <c r="F877" t="s">
        <v>371</v>
      </c>
      <c r="G877">
        <v>9489503</v>
      </c>
    </row>
    <row r="878" spans="1:7" x14ac:dyDescent="0.25">
      <c r="A878" t="s">
        <v>1543</v>
      </c>
      <c r="B878">
        <v>20</v>
      </c>
      <c r="C878" t="s">
        <v>34</v>
      </c>
      <c r="D878" t="s">
        <v>89</v>
      </c>
      <c r="E878" t="s">
        <v>1544</v>
      </c>
      <c r="F878" t="s">
        <v>243</v>
      </c>
      <c r="G878">
        <v>13415944</v>
      </c>
    </row>
    <row r="879" spans="1:7" x14ac:dyDescent="0.25">
      <c r="A879" t="s">
        <v>1545</v>
      </c>
      <c r="B879">
        <v>145</v>
      </c>
      <c r="C879" t="s">
        <v>77</v>
      </c>
      <c r="D879" t="s">
        <v>94</v>
      </c>
      <c r="E879" t="s">
        <v>592</v>
      </c>
      <c r="F879" t="s">
        <v>96</v>
      </c>
      <c r="G879">
        <v>92121708</v>
      </c>
    </row>
    <row r="880" spans="1:7" x14ac:dyDescent="0.25">
      <c r="A880" t="s">
        <v>1546</v>
      </c>
      <c r="B880">
        <v>518</v>
      </c>
      <c r="C880" t="s">
        <v>47</v>
      </c>
      <c r="D880" t="s">
        <v>431</v>
      </c>
      <c r="E880" t="s">
        <v>635</v>
      </c>
      <c r="F880" t="s">
        <v>739</v>
      </c>
      <c r="G880">
        <v>4298085</v>
      </c>
    </row>
    <row r="881" spans="1:7" x14ac:dyDescent="0.25">
      <c r="A881" t="s">
        <v>1547</v>
      </c>
      <c r="B881">
        <v>70</v>
      </c>
      <c r="C881" t="s">
        <v>34</v>
      </c>
      <c r="D881" t="s">
        <v>89</v>
      </c>
      <c r="E881" t="s">
        <v>1548</v>
      </c>
      <c r="F881" t="s">
        <v>824</v>
      </c>
      <c r="G881">
        <v>9454324</v>
      </c>
    </row>
    <row r="882" spans="1:7" x14ac:dyDescent="0.25">
      <c r="A882" t="s">
        <v>1549</v>
      </c>
      <c r="B882">
        <v>40</v>
      </c>
      <c r="C882" t="s">
        <v>77</v>
      </c>
      <c r="D882" t="s">
        <v>94</v>
      </c>
      <c r="E882" t="s">
        <v>1029</v>
      </c>
      <c r="F882" t="s">
        <v>96</v>
      </c>
      <c r="G882">
        <v>16007887</v>
      </c>
    </row>
    <row r="883" spans="1:7" x14ac:dyDescent="0.25">
      <c r="A883" t="s">
        <v>1550</v>
      </c>
      <c r="B883">
        <v>90</v>
      </c>
      <c r="C883" t="s">
        <v>39</v>
      </c>
      <c r="D883" t="s">
        <v>132</v>
      </c>
      <c r="E883" t="s">
        <v>853</v>
      </c>
      <c r="F883" t="s">
        <v>166</v>
      </c>
      <c r="G883">
        <v>15377405</v>
      </c>
    </row>
    <row r="884" spans="1:7" x14ac:dyDescent="0.25">
      <c r="A884" t="s">
        <v>1551</v>
      </c>
      <c r="B884">
        <v>20</v>
      </c>
      <c r="C884" t="s">
        <v>30</v>
      </c>
      <c r="D884" t="s">
        <v>150</v>
      </c>
      <c r="E884" t="s">
        <v>1552</v>
      </c>
      <c r="F884" t="s">
        <v>601</v>
      </c>
      <c r="G884">
        <v>8760000</v>
      </c>
    </row>
    <row r="885" spans="1:7" x14ac:dyDescent="0.25">
      <c r="A885" t="s">
        <v>1553</v>
      </c>
      <c r="B885">
        <v>38</v>
      </c>
      <c r="C885" t="s">
        <v>77</v>
      </c>
      <c r="D885" t="s">
        <v>94</v>
      </c>
      <c r="E885" t="s">
        <v>361</v>
      </c>
      <c r="F885" t="s">
        <v>96</v>
      </c>
      <c r="G885">
        <v>6117408</v>
      </c>
    </row>
    <row r="886" spans="1:7" x14ac:dyDescent="0.25">
      <c r="A886" t="s">
        <v>1554</v>
      </c>
      <c r="B886">
        <v>61</v>
      </c>
      <c r="C886" t="s">
        <v>40</v>
      </c>
      <c r="D886" t="s">
        <v>411</v>
      </c>
      <c r="E886" t="s">
        <v>412</v>
      </c>
      <c r="F886" t="s">
        <v>412</v>
      </c>
      <c r="G886">
        <v>41025000</v>
      </c>
    </row>
    <row r="887" spans="1:7" x14ac:dyDescent="0.25">
      <c r="A887" t="s">
        <v>1555</v>
      </c>
      <c r="B887">
        <v>26</v>
      </c>
      <c r="C887" t="s">
        <v>71</v>
      </c>
      <c r="D887" t="s">
        <v>401</v>
      </c>
      <c r="E887" t="s">
        <v>498</v>
      </c>
      <c r="F887" t="s">
        <v>403</v>
      </c>
      <c r="G887">
        <v>4106614</v>
      </c>
    </row>
    <row r="888" spans="1:7" x14ac:dyDescent="0.25">
      <c r="A888" t="s">
        <v>1556</v>
      </c>
      <c r="B888">
        <v>124</v>
      </c>
      <c r="C888" t="s">
        <v>51</v>
      </c>
      <c r="D888" t="s">
        <v>101</v>
      </c>
      <c r="E888" t="s">
        <v>1557</v>
      </c>
      <c r="F888" t="s">
        <v>103</v>
      </c>
      <c r="G888">
        <v>24158000</v>
      </c>
    </row>
    <row r="889" spans="1:7" x14ac:dyDescent="0.25">
      <c r="A889" t="s">
        <v>1558</v>
      </c>
      <c r="B889">
        <v>75</v>
      </c>
      <c r="C889" t="s">
        <v>34</v>
      </c>
      <c r="D889" t="s">
        <v>89</v>
      </c>
      <c r="E889" t="s">
        <v>243</v>
      </c>
      <c r="F889" t="s">
        <v>243</v>
      </c>
      <c r="G889">
        <v>17816391</v>
      </c>
    </row>
    <row r="890" spans="1:7" x14ac:dyDescent="0.25">
      <c r="A890" t="s">
        <v>1559</v>
      </c>
      <c r="B890">
        <v>22</v>
      </c>
      <c r="C890" t="s">
        <v>62</v>
      </c>
      <c r="D890" t="s">
        <v>187</v>
      </c>
      <c r="E890" t="s">
        <v>62</v>
      </c>
      <c r="F890" t="s">
        <v>184</v>
      </c>
      <c r="G890">
        <v>3495032</v>
      </c>
    </row>
    <row r="891" spans="1:7" x14ac:dyDescent="0.25">
      <c r="A891" t="s">
        <v>1560</v>
      </c>
      <c r="B891">
        <v>31</v>
      </c>
      <c r="C891" t="s">
        <v>39</v>
      </c>
      <c r="D891" t="s">
        <v>132</v>
      </c>
      <c r="E891" t="s">
        <v>388</v>
      </c>
      <c r="F891" t="s">
        <v>376</v>
      </c>
      <c r="G891">
        <v>3618809</v>
      </c>
    </row>
    <row r="892" spans="1:7" x14ac:dyDescent="0.25">
      <c r="A892" t="s">
        <v>1561</v>
      </c>
      <c r="B892">
        <v>79</v>
      </c>
      <c r="C892" t="s">
        <v>74</v>
      </c>
      <c r="D892" t="s">
        <v>154</v>
      </c>
      <c r="E892" t="s">
        <v>570</v>
      </c>
      <c r="F892" t="s">
        <v>570</v>
      </c>
      <c r="G892">
        <v>28672419</v>
      </c>
    </row>
    <row r="893" spans="1:7" x14ac:dyDescent="0.25">
      <c r="A893" t="s">
        <v>1562</v>
      </c>
      <c r="B893">
        <v>25</v>
      </c>
      <c r="C893" t="s">
        <v>77</v>
      </c>
      <c r="D893" t="s">
        <v>94</v>
      </c>
      <c r="E893" t="s">
        <v>592</v>
      </c>
      <c r="F893" t="s">
        <v>96</v>
      </c>
      <c r="G893">
        <v>2504595</v>
      </c>
    </row>
    <row r="894" spans="1:7" x14ac:dyDescent="0.25">
      <c r="A894" t="s">
        <v>1563</v>
      </c>
      <c r="B894">
        <v>8</v>
      </c>
      <c r="C894" t="s">
        <v>34</v>
      </c>
      <c r="D894" t="s">
        <v>89</v>
      </c>
      <c r="E894" t="s">
        <v>110</v>
      </c>
      <c r="F894" t="s">
        <v>110</v>
      </c>
      <c r="G894">
        <v>4220190</v>
      </c>
    </row>
    <row r="895" spans="1:7" x14ac:dyDescent="0.25">
      <c r="A895" t="s">
        <v>1564</v>
      </c>
      <c r="B895">
        <v>34</v>
      </c>
      <c r="C895" t="s">
        <v>34</v>
      </c>
      <c r="D895" t="s">
        <v>89</v>
      </c>
      <c r="E895" t="s">
        <v>243</v>
      </c>
      <c r="F895" t="s">
        <v>243</v>
      </c>
      <c r="G895">
        <v>4865837</v>
      </c>
    </row>
    <row r="896" spans="1:7" x14ac:dyDescent="0.25">
      <c r="A896" t="s">
        <v>1565</v>
      </c>
      <c r="B896">
        <v>30</v>
      </c>
      <c r="C896" t="s">
        <v>48</v>
      </c>
      <c r="D896" t="s">
        <v>199</v>
      </c>
      <c r="E896" t="s">
        <v>200</v>
      </c>
      <c r="F896" t="s">
        <v>201</v>
      </c>
      <c r="G896">
        <v>3541675</v>
      </c>
    </row>
    <row r="897" spans="1:7" x14ac:dyDescent="0.25">
      <c r="A897" t="s">
        <v>1566</v>
      </c>
      <c r="B897">
        <v>22</v>
      </c>
      <c r="C897" t="s">
        <v>34</v>
      </c>
      <c r="D897" t="s">
        <v>89</v>
      </c>
      <c r="E897" t="s">
        <v>697</v>
      </c>
      <c r="F897" t="s">
        <v>698</v>
      </c>
      <c r="G897">
        <v>3574036</v>
      </c>
    </row>
    <row r="898" spans="1:7" x14ac:dyDescent="0.25">
      <c r="A898" t="s">
        <v>1567</v>
      </c>
      <c r="B898">
        <v>150</v>
      </c>
      <c r="C898" t="s">
        <v>62</v>
      </c>
      <c r="D898" t="s">
        <v>187</v>
      </c>
      <c r="E898" t="s">
        <v>62</v>
      </c>
      <c r="F898" t="s">
        <v>184</v>
      </c>
      <c r="G898">
        <v>4424658</v>
      </c>
    </row>
    <row r="899" spans="1:7" x14ac:dyDescent="0.25">
      <c r="A899" t="s">
        <v>1568</v>
      </c>
      <c r="B899">
        <v>108</v>
      </c>
      <c r="C899" t="s">
        <v>62</v>
      </c>
      <c r="D899" t="s">
        <v>187</v>
      </c>
      <c r="E899" t="s">
        <v>323</v>
      </c>
      <c r="F899" t="s">
        <v>184</v>
      </c>
      <c r="G899">
        <v>3242862</v>
      </c>
    </row>
    <row r="900" spans="1:7" x14ac:dyDescent="0.25">
      <c r="A900" t="s">
        <v>1569</v>
      </c>
      <c r="B900">
        <v>28</v>
      </c>
      <c r="C900" t="s">
        <v>68</v>
      </c>
      <c r="D900" t="s">
        <v>168</v>
      </c>
      <c r="E900" t="s">
        <v>1570</v>
      </c>
      <c r="F900" t="s">
        <v>395</v>
      </c>
      <c r="G900">
        <v>2033087</v>
      </c>
    </row>
    <row r="901" spans="1:7" x14ac:dyDescent="0.25">
      <c r="A901" t="s">
        <v>1571</v>
      </c>
      <c r="B901">
        <v>29</v>
      </c>
      <c r="C901" t="s">
        <v>80</v>
      </c>
      <c r="D901" t="s">
        <v>193</v>
      </c>
      <c r="E901" t="s">
        <v>1572</v>
      </c>
      <c r="F901" t="s">
        <v>1573</v>
      </c>
      <c r="G901">
        <v>3590530</v>
      </c>
    </row>
    <row r="902" spans="1:7" x14ac:dyDescent="0.25">
      <c r="A902" t="s">
        <v>1574</v>
      </c>
      <c r="B902">
        <v>10</v>
      </c>
      <c r="C902" t="s">
        <v>77</v>
      </c>
      <c r="D902" t="s">
        <v>94</v>
      </c>
      <c r="E902" t="s">
        <v>95</v>
      </c>
      <c r="F902" t="s">
        <v>96</v>
      </c>
      <c r="G902">
        <v>2245114</v>
      </c>
    </row>
    <row r="903" spans="1:7" x14ac:dyDescent="0.25">
      <c r="A903" t="s">
        <v>1575</v>
      </c>
      <c r="B903">
        <v>830</v>
      </c>
      <c r="C903" t="s">
        <v>80</v>
      </c>
      <c r="D903" t="s">
        <v>193</v>
      </c>
      <c r="E903" t="s">
        <v>1576</v>
      </c>
      <c r="F903" t="s">
        <v>328</v>
      </c>
      <c r="G903">
        <v>103511000</v>
      </c>
    </row>
    <row r="904" spans="1:7" x14ac:dyDescent="0.25">
      <c r="A904" t="s">
        <v>1577</v>
      </c>
      <c r="B904">
        <v>50</v>
      </c>
      <c r="C904" t="s">
        <v>50</v>
      </c>
      <c r="D904" t="s">
        <v>203</v>
      </c>
      <c r="E904" t="s">
        <v>380</v>
      </c>
      <c r="F904" t="s">
        <v>371</v>
      </c>
      <c r="G904">
        <v>9949700</v>
      </c>
    </row>
    <row r="905" spans="1:7" x14ac:dyDescent="0.25">
      <c r="A905" t="s">
        <v>1578</v>
      </c>
      <c r="B905">
        <v>62</v>
      </c>
      <c r="C905" t="s">
        <v>39</v>
      </c>
      <c r="D905" t="s">
        <v>132</v>
      </c>
      <c r="E905" t="s">
        <v>133</v>
      </c>
      <c r="F905" t="s">
        <v>134</v>
      </c>
      <c r="G905">
        <v>28574000</v>
      </c>
    </row>
    <row r="906" spans="1:7" x14ac:dyDescent="0.25">
      <c r="A906" t="s">
        <v>1579</v>
      </c>
      <c r="B906">
        <v>70</v>
      </c>
      <c r="C906" t="s">
        <v>68</v>
      </c>
      <c r="D906" t="s">
        <v>168</v>
      </c>
      <c r="E906" t="s">
        <v>394</v>
      </c>
      <c r="F906" t="s">
        <v>395</v>
      </c>
      <c r="G906">
        <v>9346589</v>
      </c>
    </row>
    <row r="907" spans="1:7" x14ac:dyDescent="0.25">
      <c r="A907" t="s">
        <v>1580</v>
      </c>
      <c r="B907">
        <v>55</v>
      </c>
      <c r="C907" t="s">
        <v>34</v>
      </c>
      <c r="D907" t="s">
        <v>89</v>
      </c>
      <c r="E907" t="s">
        <v>892</v>
      </c>
      <c r="F907" t="s">
        <v>91</v>
      </c>
      <c r="G907">
        <v>9421560</v>
      </c>
    </row>
    <row r="908" spans="1:7" x14ac:dyDescent="0.25">
      <c r="A908" t="s">
        <v>1581</v>
      </c>
      <c r="B908">
        <v>11</v>
      </c>
      <c r="C908" t="s">
        <v>62</v>
      </c>
      <c r="D908" t="s">
        <v>187</v>
      </c>
      <c r="E908" t="s">
        <v>1206</v>
      </c>
      <c r="F908" t="s">
        <v>184</v>
      </c>
      <c r="G908">
        <v>2325282</v>
      </c>
    </row>
    <row r="909" spans="1:7" x14ac:dyDescent="0.25">
      <c r="A909" t="s">
        <v>1582</v>
      </c>
      <c r="B909">
        <v>102</v>
      </c>
      <c r="C909" t="s">
        <v>74</v>
      </c>
      <c r="D909" t="s">
        <v>154</v>
      </c>
      <c r="E909" t="s">
        <v>775</v>
      </c>
      <c r="F909" t="s">
        <v>570</v>
      </c>
      <c r="G909">
        <v>6377726</v>
      </c>
    </row>
    <row r="910" spans="1:7" x14ac:dyDescent="0.25">
      <c r="A910" t="s">
        <v>1583</v>
      </c>
      <c r="B910">
        <v>35</v>
      </c>
      <c r="C910" t="s">
        <v>35</v>
      </c>
      <c r="D910" t="s">
        <v>124</v>
      </c>
      <c r="E910" t="s">
        <v>452</v>
      </c>
      <c r="F910" t="s">
        <v>452</v>
      </c>
      <c r="G910">
        <v>7008804</v>
      </c>
    </row>
    <row r="911" spans="1:7" x14ac:dyDescent="0.25">
      <c r="A911" t="s">
        <v>1584</v>
      </c>
      <c r="B911">
        <v>37</v>
      </c>
      <c r="C911" t="s">
        <v>74</v>
      </c>
      <c r="D911" t="s">
        <v>154</v>
      </c>
      <c r="E911" t="s">
        <v>570</v>
      </c>
      <c r="F911" t="s">
        <v>570</v>
      </c>
      <c r="G911">
        <v>36567478</v>
      </c>
    </row>
    <row r="912" spans="1:7" x14ac:dyDescent="0.25">
      <c r="A912" t="s">
        <v>1585</v>
      </c>
      <c r="B912">
        <v>106</v>
      </c>
      <c r="C912" t="s">
        <v>52</v>
      </c>
      <c r="D912" t="s">
        <v>189</v>
      </c>
      <c r="E912" t="s">
        <v>315</v>
      </c>
      <c r="F912" t="s">
        <v>191</v>
      </c>
      <c r="G912">
        <v>25982707</v>
      </c>
    </row>
    <row r="913" spans="1:7" x14ac:dyDescent="0.25">
      <c r="A913" t="s">
        <v>1586</v>
      </c>
      <c r="B913">
        <v>808</v>
      </c>
      <c r="C913" t="s">
        <v>55</v>
      </c>
      <c r="D913" t="s">
        <v>178</v>
      </c>
      <c r="E913" t="s">
        <v>179</v>
      </c>
      <c r="F913" t="s">
        <v>180</v>
      </c>
      <c r="G913">
        <v>4699200</v>
      </c>
    </row>
    <row r="914" spans="1:7" x14ac:dyDescent="0.25">
      <c r="A914" t="s">
        <v>1587</v>
      </c>
      <c r="B914">
        <v>50</v>
      </c>
      <c r="C914" t="s">
        <v>60</v>
      </c>
      <c r="D914" t="s">
        <v>182</v>
      </c>
      <c r="E914" t="s">
        <v>1588</v>
      </c>
      <c r="F914" t="s">
        <v>359</v>
      </c>
      <c r="G914">
        <v>7389824</v>
      </c>
    </row>
    <row r="915" spans="1:7" x14ac:dyDescent="0.25">
      <c r="A915" t="s">
        <v>1589</v>
      </c>
      <c r="B915">
        <v>65</v>
      </c>
      <c r="C915" t="s">
        <v>51</v>
      </c>
      <c r="D915" t="s">
        <v>101</v>
      </c>
      <c r="E915" t="s">
        <v>103</v>
      </c>
      <c r="F915" t="s">
        <v>103</v>
      </c>
      <c r="G915">
        <v>11779604</v>
      </c>
    </row>
    <row r="916" spans="1:7" x14ac:dyDescent="0.25">
      <c r="A916" t="s">
        <v>1590</v>
      </c>
      <c r="B916">
        <v>47</v>
      </c>
      <c r="C916" t="s">
        <v>37</v>
      </c>
      <c r="D916" t="s">
        <v>572</v>
      </c>
      <c r="E916" t="s">
        <v>121</v>
      </c>
      <c r="F916" t="s">
        <v>256</v>
      </c>
      <c r="G916">
        <v>11703500</v>
      </c>
    </row>
    <row r="917" spans="1:7" x14ac:dyDescent="0.25">
      <c r="A917" t="s">
        <v>1591</v>
      </c>
      <c r="B917">
        <v>106</v>
      </c>
      <c r="C917" t="s">
        <v>67</v>
      </c>
      <c r="D917" t="s">
        <v>116</v>
      </c>
      <c r="E917" t="s">
        <v>117</v>
      </c>
      <c r="F917" t="s">
        <v>118</v>
      </c>
      <c r="G917">
        <v>13009475</v>
      </c>
    </row>
    <row r="918" spans="1:7" x14ac:dyDescent="0.25">
      <c r="A918" t="s">
        <v>1592</v>
      </c>
      <c r="B918">
        <v>25</v>
      </c>
      <c r="C918" t="s">
        <v>32</v>
      </c>
      <c r="D918" t="s">
        <v>112</v>
      </c>
      <c r="E918" t="s">
        <v>1593</v>
      </c>
      <c r="F918" t="s">
        <v>1594</v>
      </c>
      <c r="G918">
        <v>2062081</v>
      </c>
    </row>
    <row r="919" spans="1:7" x14ac:dyDescent="0.25">
      <c r="A919" t="s">
        <v>1595</v>
      </c>
      <c r="B919">
        <v>160</v>
      </c>
      <c r="C919" t="s">
        <v>50</v>
      </c>
      <c r="D919" t="s">
        <v>203</v>
      </c>
      <c r="E919" t="s">
        <v>179</v>
      </c>
      <c r="F919" t="s">
        <v>371</v>
      </c>
      <c r="G919">
        <v>19242500</v>
      </c>
    </row>
    <row r="920" spans="1:7" x14ac:dyDescent="0.25">
      <c r="A920" t="s">
        <v>1596</v>
      </c>
      <c r="B920">
        <v>5</v>
      </c>
      <c r="C920" t="s">
        <v>80</v>
      </c>
      <c r="D920" t="s">
        <v>193</v>
      </c>
      <c r="E920" t="s">
        <v>1597</v>
      </c>
      <c r="F920" t="s">
        <v>1598</v>
      </c>
      <c r="G920">
        <v>7992963</v>
      </c>
    </row>
    <row r="921" spans="1:7" x14ac:dyDescent="0.25">
      <c r="A921" t="s">
        <v>1599</v>
      </c>
      <c r="B921">
        <v>350</v>
      </c>
      <c r="C921" t="s">
        <v>62</v>
      </c>
      <c r="D921" t="s">
        <v>187</v>
      </c>
      <c r="E921" t="s">
        <v>62</v>
      </c>
      <c r="F921" t="s">
        <v>184</v>
      </c>
      <c r="G921">
        <v>310820958</v>
      </c>
    </row>
    <row r="922" spans="1:7" x14ac:dyDescent="0.25">
      <c r="A922" t="s">
        <v>1600</v>
      </c>
      <c r="B922">
        <v>50</v>
      </c>
      <c r="C922" t="s">
        <v>62</v>
      </c>
      <c r="D922" t="s">
        <v>187</v>
      </c>
      <c r="E922" t="s">
        <v>62</v>
      </c>
      <c r="F922" t="s">
        <v>184</v>
      </c>
      <c r="G922">
        <v>83091126</v>
      </c>
    </row>
    <row r="923" spans="1:7" x14ac:dyDescent="0.25">
      <c r="A923" t="s">
        <v>1601</v>
      </c>
      <c r="B923">
        <v>4100</v>
      </c>
      <c r="C923" t="s">
        <v>52</v>
      </c>
      <c r="D923" t="s">
        <v>189</v>
      </c>
      <c r="E923" t="s">
        <v>1602</v>
      </c>
      <c r="F923" t="s">
        <v>191</v>
      </c>
      <c r="G923">
        <v>254980000</v>
      </c>
    </row>
    <row r="924" spans="1:7" x14ac:dyDescent="0.25">
      <c r="A924" t="s">
        <v>1603</v>
      </c>
      <c r="B924">
        <v>35</v>
      </c>
      <c r="C924" t="s">
        <v>65</v>
      </c>
      <c r="D924" t="s">
        <v>225</v>
      </c>
      <c r="E924" t="s">
        <v>1604</v>
      </c>
      <c r="F924" t="s">
        <v>446</v>
      </c>
      <c r="G924">
        <v>8191428</v>
      </c>
    </row>
    <row r="925" spans="1:7" x14ac:dyDescent="0.25">
      <c r="A925" t="s">
        <v>1605</v>
      </c>
      <c r="B925">
        <v>450</v>
      </c>
      <c r="C925" t="s">
        <v>43</v>
      </c>
      <c r="D925" t="s">
        <v>232</v>
      </c>
      <c r="E925" t="s">
        <v>233</v>
      </c>
      <c r="F925" t="s">
        <v>233</v>
      </c>
      <c r="G925">
        <v>18912000</v>
      </c>
    </row>
    <row r="926" spans="1:7" x14ac:dyDescent="0.25">
      <c r="A926" t="s">
        <v>1606</v>
      </c>
      <c r="B926">
        <v>15</v>
      </c>
      <c r="C926" t="s">
        <v>62</v>
      </c>
      <c r="D926" t="s">
        <v>187</v>
      </c>
      <c r="E926" t="s">
        <v>62</v>
      </c>
      <c r="F926" t="s">
        <v>184</v>
      </c>
      <c r="G926">
        <v>2930153</v>
      </c>
    </row>
    <row r="927" spans="1:7" x14ac:dyDescent="0.25">
      <c r="A927" t="s">
        <v>1607</v>
      </c>
      <c r="B927">
        <v>30</v>
      </c>
      <c r="C927" t="s">
        <v>68</v>
      </c>
      <c r="D927" t="s">
        <v>168</v>
      </c>
      <c r="E927" t="s">
        <v>394</v>
      </c>
      <c r="F927" t="s">
        <v>395</v>
      </c>
      <c r="G927">
        <v>2201504</v>
      </c>
    </row>
    <row r="928" spans="1:7" x14ac:dyDescent="0.25">
      <c r="A928" t="s">
        <v>1608</v>
      </c>
      <c r="B928">
        <v>12</v>
      </c>
      <c r="C928" t="s">
        <v>37</v>
      </c>
      <c r="D928" t="s">
        <v>572</v>
      </c>
      <c r="E928" t="s">
        <v>121</v>
      </c>
      <c r="F928" t="s">
        <v>256</v>
      </c>
      <c r="G928">
        <v>5403224</v>
      </c>
    </row>
    <row r="929" spans="1:7" x14ac:dyDescent="0.25">
      <c r="A929" t="s">
        <v>1609</v>
      </c>
      <c r="B929">
        <v>75</v>
      </c>
      <c r="C929" t="s">
        <v>34</v>
      </c>
      <c r="D929" t="s">
        <v>89</v>
      </c>
      <c r="E929" t="s">
        <v>1610</v>
      </c>
      <c r="F929" t="s">
        <v>803</v>
      </c>
      <c r="G929">
        <v>12373664</v>
      </c>
    </row>
    <row r="930" spans="1:7" x14ac:dyDescent="0.25">
      <c r="A930" t="s">
        <v>1611</v>
      </c>
      <c r="B930">
        <v>50</v>
      </c>
      <c r="C930" t="s">
        <v>34</v>
      </c>
      <c r="D930" t="s">
        <v>89</v>
      </c>
      <c r="E930" t="s">
        <v>606</v>
      </c>
      <c r="F930" t="s">
        <v>99</v>
      </c>
      <c r="G930">
        <v>10043398</v>
      </c>
    </row>
    <row r="931" spans="1:7" x14ac:dyDescent="0.25">
      <c r="A931" t="s">
        <v>1612</v>
      </c>
      <c r="B931">
        <v>63</v>
      </c>
      <c r="C931" t="s">
        <v>40</v>
      </c>
      <c r="D931" t="s">
        <v>411</v>
      </c>
      <c r="E931" t="s">
        <v>1613</v>
      </c>
      <c r="F931" t="s">
        <v>1614</v>
      </c>
      <c r="G931">
        <v>17786245</v>
      </c>
    </row>
    <row r="932" spans="1:7" x14ac:dyDescent="0.25">
      <c r="A932" t="s">
        <v>1615</v>
      </c>
      <c r="B932">
        <v>108</v>
      </c>
      <c r="C932" t="s">
        <v>34</v>
      </c>
      <c r="D932" t="s">
        <v>89</v>
      </c>
      <c r="E932" t="s">
        <v>1616</v>
      </c>
      <c r="F932" t="s">
        <v>91</v>
      </c>
      <c r="G932">
        <v>4402856</v>
      </c>
    </row>
    <row r="933" spans="1:7" x14ac:dyDescent="0.25">
      <c r="A933" t="s">
        <v>1617</v>
      </c>
      <c r="B933">
        <v>65</v>
      </c>
      <c r="C933" t="s">
        <v>42</v>
      </c>
      <c r="D933" t="s">
        <v>350</v>
      </c>
      <c r="E933" t="s">
        <v>1618</v>
      </c>
      <c r="F933" t="s">
        <v>1619</v>
      </c>
      <c r="G933">
        <v>6026144</v>
      </c>
    </row>
    <row r="934" spans="1:7" x14ac:dyDescent="0.25">
      <c r="A934" t="s">
        <v>1620</v>
      </c>
      <c r="B934">
        <v>81</v>
      </c>
      <c r="C934" t="s">
        <v>43</v>
      </c>
      <c r="D934" t="s">
        <v>232</v>
      </c>
      <c r="E934" t="s">
        <v>233</v>
      </c>
      <c r="F934" t="s">
        <v>233</v>
      </c>
      <c r="G934">
        <v>16187101</v>
      </c>
    </row>
    <row r="935" spans="1:7" x14ac:dyDescent="0.25">
      <c r="A935" t="s">
        <v>1621</v>
      </c>
      <c r="B935">
        <v>36</v>
      </c>
      <c r="C935" t="s">
        <v>44</v>
      </c>
      <c r="D935" t="s">
        <v>174</v>
      </c>
      <c r="E935" t="s">
        <v>175</v>
      </c>
      <c r="F935" t="s">
        <v>176</v>
      </c>
      <c r="G935">
        <v>4771539</v>
      </c>
    </row>
    <row r="936" spans="1:7" x14ac:dyDescent="0.25">
      <c r="A936" t="s">
        <v>1622</v>
      </c>
      <c r="B936">
        <v>21</v>
      </c>
      <c r="C936" t="s">
        <v>40</v>
      </c>
      <c r="D936" t="s">
        <v>411</v>
      </c>
      <c r="E936" t="s">
        <v>985</v>
      </c>
      <c r="F936" t="s">
        <v>412</v>
      </c>
      <c r="G936">
        <v>2871074</v>
      </c>
    </row>
    <row r="937" spans="1:7" x14ac:dyDescent="0.25">
      <c r="A937" t="s">
        <v>1623</v>
      </c>
      <c r="B937">
        <v>42</v>
      </c>
      <c r="C937" t="s">
        <v>77</v>
      </c>
      <c r="D937" t="s">
        <v>94</v>
      </c>
      <c r="E937" t="s">
        <v>1624</v>
      </c>
      <c r="F937" t="s">
        <v>96</v>
      </c>
      <c r="G937">
        <v>8546022</v>
      </c>
    </row>
    <row r="938" spans="1:7" x14ac:dyDescent="0.25">
      <c r="A938" t="s">
        <v>1625</v>
      </c>
      <c r="B938">
        <v>86</v>
      </c>
      <c r="C938" t="s">
        <v>34</v>
      </c>
      <c r="D938" t="s">
        <v>89</v>
      </c>
      <c r="E938" t="s">
        <v>157</v>
      </c>
      <c r="F938" t="s">
        <v>110</v>
      </c>
      <c r="G938">
        <v>69926685</v>
      </c>
    </row>
    <row r="939" spans="1:7" x14ac:dyDescent="0.25">
      <c r="A939" t="s">
        <v>1626</v>
      </c>
      <c r="B939">
        <v>19</v>
      </c>
      <c r="C939" t="s">
        <v>60</v>
      </c>
      <c r="D939" t="s">
        <v>182</v>
      </c>
      <c r="E939" t="s">
        <v>1627</v>
      </c>
      <c r="F939" t="s">
        <v>184</v>
      </c>
      <c r="G939">
        <v>8636022</v>
      </c>
    </row>
    <row r="940" spans="1:7" x14ac:dyDescent="0.25">
      <c r="A940" t="s">
        <v>1628</v>
      </c>
      <c r="B940">
        <v>16</v>
      </c>
      <c r="C940" t="s">
        <v>34</v>
      </c>
      <c r="D940" t="s">
        <v>89</v>
      </c>
      <c r="E940" t="s">
        <v>818</v>
      </c>
      <c r="F940" t="s">
        <v>110</v>
      </c>
      <c r="G940">
        <v>10044622</v>
      </c>
    </row>
    <row r="941" spans="1:7" x14ac:dyDescent="0.25">
      <c r="A941" t="s">
        <v>1629</v>
      </c>
      <c r="B941">
        <v>13</v>
      </c>
      <c r="C941" t="s">
        <v>60</v>
      </c>
      <c r="D941" t="s">
        <v>182</v>
      </c>
      <c r="E941" t="s">
        <v>390</v>
      </c>
      <c r="F941" t="s">
        <v>184</v>
      </c>
      <c r="G941">
        <v>10065107</v>
      </c>
    </row>
    <row r="942" spans="1:7" x14ac:dyDescent="0.25">
      <c r="A942" t="s">
        <v>1630</v>
      </c>
      <c r="B942">
        <v>135</v>
      </c>
      <c r="C942" t="s">
        <v>78</v>
      </c>
      <c r="D942" t="s">
        <v>300</v>
      </c>
      <c r="E942" t="s">
        <v>1631</v>
      </c>
      <c r="F942" t="s">
        <v>301</v>
      </c>
      <c r="G942">
        <v>5831137</v>
      </c>
    </row>
    <row r="943" spans="1:7" x14ac:dyDescent="0.25">
      <c r="A943" t="s">
        <v>1632</v>
      </c>
      <c r="B943">
        <v>250</v>
      </c>
      <c r="C943" t="s">
        <v>70</v>
      </c>
      <c r="D943" t="s">
        <v>236</v>
      </c>
      <c r="E943" t="s">
        <v>1633</v>
      </c>
      <c r="F943" t="s">
        <v>238</v>
      </c>
      <c r="G943">
        <v>14537862</v>
      </c>
    </row>
    <row r="944" spans="1:7" x14ac:dyDescent="0.25">
      <c r="A944" t="s">
        <v>1634</v>
      </c>
      <c r="B944">
        <v>32</v>
      </c>
      <c r="C944" t="s">
        <v>30</v>
      </c>
      <c r="D944" t="s">
        <v>150</v>
      </c>
      <c r="E944" t="s">
        <v>600</v>
      </c>
      <c r="F944" t="s">
        <v>601</v>
      </c>
      <c r="G944">
        <v>7306081</v>
      </c>
    </row>
    <row r="945" spans="1:7" x14ac:dyDescent="0.25">
      <c r="A945" t="s">
        <v>1635</v>
      </c>
      <c r="B945">
        <v>45</v>
      </c>
      <c r="C945" t="s">
        <v>34</v>
      </c>
      <c r="D945" t="s">
        <v>89</v>
      </c>
      <c r="E945" t="s">
        <v>99</v>
      </c>
      <c r="F945" t="s">
        <v>99</v>
      </c>
      <c r="G945">
        <v>2795976</v>
      </c>
    </row>
    <row r="946" spans="1:7" x14ac:dyDescent="0.25">
      <c r="A946" t="s">
        <v>1636</v>
      </c>
      <c r="B946">
        <v>12</v>
      </c>
      <c r="C946" t="s">
        <v>60</v>
      </c>
      <c r="D946" t="s">
        <v>182</v>
      </c>
      <c r="E946" t="s">
        <v>1637</v>
      </c>
      <c r="F946" t="s">
        <v>184</v>
      </c>
      <c r="G946">
        <v>3269529</v>
      </c>
    </row>
    <row r="947" spans="1:7" x14ac:dyDescent="0.25">
      <c r="A947" t="s">
        <v>1638</v>
      </c>
      <c r="B947">
        <v>117</v>
      </c>
      <c r="C947" t="s">
        <v>39</v>
      </c>
      <c r="D947" t="s">
        <v>132</v>
      </c>
      <c r="E947" t="s">
        <v>1639</v>
      </c>
      <c r="F947" t="s">
        <v>376</v>
      </c>
      <c r="G947">
        <v>14563398</v>
      </c>
    </row>
    <row r="948" spans="1:7" x14ac:dyDescent="0.25">
      <c r="A948" t="s">
        <v>1640</v>
      </c>
      <c r="B948">
        <v>250</v>
      </c>
      <c r="C948" t="s">
        <v>50</v>
      </c>
      <c r="D948" t="s">
        <v>203</v>
      </c>
      <c r="E948" t="s">
        <v>705</v>
      </c>
      <c r="F948" t="s">
        <v>96</v>
      </c>
      <c r="G948">
        <v>11510290</v>
      </c>
    </row>
    <row r="949" spans="1:7" x14ac:dyDescent="0.25">
      <c r="A949" t="s">
        <v>1641</v>
      </c>
      <c r="B949">
        <v>11</v>
      </c>
      <c r="C949" t="s">
        <v>53</v>
      </c>
      <c r="D949" t="s">
        <v>529</v>
      </c>
      <c r="E949" t="s">
        <v>1642</v>
      </c>
      <c r="F949" t="s">
        <v>531</v>
      </c>
      <c r="G949">
        <v>10986534</v>
      </c>
    </row>
    <row r="950" spans="1:7" x14ac:dyDescent="0.25">
      <c r="A950" t="s">
        <v>1643</v>
      </c>
      <c r="B950">
        <v>92</v>
      </c>
      <c r="C950" t="s">
        <v>62</v>
      </c>
      <c r="D950" t="s">
        <v>187</v>
      </c>
      <c r="E950" t="s">
        <v>1644</v>
      </c>
      <c r="F950" t="s">
        <v>1645</v>
      </c>
      <c r="G950">
        <v>18680000</v>
      </c>
    </row>
    <row r="951" spans="1:7" x14ac:dyDescent="0.25">
      <c r="A951" t="s">
        <v>1646</v>
      </c>
      <c r="B951">
        <v>47</v>
      </c>
      <c r="C951" t="s">
        <v>50</v>
      </c>
      <c r="D951" t="s">
        <v>203</v>
      </c>
      <c r="E951" t="s">
        <v>705</v>
      </c>
      <c r="F951" t="s">
        <v>96</v>
      </c>
      <c r="G951">
        <v>18682000</v>
      </c>
    </row>
    <row r="952" spans="1:7" x14ac:dyDescent="0.25">
      <c r="A952" t="s">
        <v>1647</v>
      </c>
      <c r="B952">
        <v>403</v>
      </c>
      <c r="C952" t="s">
        <v>74</v>
      </c>
      <c r="D952" t="s">
        <v>154</v>
      </c>
      <c r="E952" t="s">
        <v>249</v>
      </c>
      <c r="F952" t="s">
        <v>162</v>
      </c>
      <c r="G952">
        <v>81527934</v>
      </c>
    </row>
    <row r="953" spans="1:7" x14ac:dyDescent="0.25">
      <c r="A953" t="s">
        <v>1648</v>
      </c>
      <c r="B953">
        <v>16</v>
      </c>
      <c r="C953" t="s">
        <v>77</v>
      </c>
      <c r="D953" t="s">
        <v>94</v>
      </c>
      <c r="E953" t="s">
        <v>512</v>
      </c>
      <c r="F953" t="s">
        <v>96</v>
      </c>
      <c r="G953">
        <v>3243000</v>
      </c>
    </row>
    <row r="954" spans="1:7" x14ac:dyDescent="0.25">
      <c r="A954" t="s">
        <v>1649</v>
      </c>
      <c r="B954">
        <v>9</v>
      </c>
      <c r="C954" t="s">
        <v>59</v>
      </c>
      <c r="D954" t="s">
        <v>442</v>
      </c>
      <c r="E954" t="s">
        <v>443</v>
      </c>
      <c r="F954" t="s">
        <v>103</v>
      </c>
      <c r="G954">
        <v>2002160</v>
      </c>
    </row>
    <row r="955" spans="1:7" x14ac:dyDescent="0.25">
      <c r="A955" t="s">
        <v>1650</v>
      </c>
      <c r="B955">
        <v>11</v>
      </c>
      <c r="C955" t="s">
        <v>74</v>
      </c>
      <c r="D955" t="s">
        <v>154</v>
      </c>
      <c r="E955" t="s">
        <v>570</v>
      </c>
      <c r="F955" t="s">
        <v>570</v>
      </c>
      <c r="G955">
        <v>20951470</v>
      </c>
    </row>
    <row r="956" spans="1:7" x14ac:dyDescent="0.25">
      <c r="A956" t="s">
        <v>1651</v>
      </c>
      <c r="B956">
        <v>36</v>
      </c>
      <c r="C956" t="s">
        <v>51</v>
      </c>
      <c r="D956" t="s">
        <v>101</v>
      </c>
      <c r="E956" t="s">
        <v>103</v>
      </c>
      <c r="F956" t="s">
        <v>103</v>
      </c>
      <c r="G956">
        <v>7087017</v>
      </c>
    </row>
    <row r="957" spans="1:7" x14ac:dyDescent="0.25">
      <c r="A957" t="s">
        <v>1652</v>
      </c>
      <c r="B957">
        <v>25</v>
      </c>
      <c r="C957" t="s">
        <v>73</v>
      </c>
      <c r="D957" t="s">
        <v>663</v>
      </c>
      <c r="E957" t="s">
        <v>1383</v>
      </c>
      <c r="F957" t="s">
        <v>665</v>
      </c>
      <c r="G957">
        <v>2821436</v>
      </c>
    </row>
    <row r="958" spans="1:7" x14ac:dyDescent="0.25">
      <c r="A958" t="s">
        <v>1653</v>
      </c>
      <c r="B958">
        <v>36</v>
      </c>
      <c r="C958" t="s">
        <v>68</v>
      </c>
      <c r="D958" t="s">
        <v>168</v>
      </c>
      <c r="E958" t="s">
        <v>1654</v>
      </c>
      <c r="F958" t="s">
        <v>256</v>
      </c>
      <c r="G958">
        <v>8297735</v>
      </c>
    </row>
    <row r="959" spans="1:7" x14ac:dyDescent="0.25">
      <c r="A959" t="s">
        <v>1655</v>
      </c>
      <c r="B959">
        <v>38</v>
      </c>
      <c r="C959" t="s">
        <v>43</v>
      </c>
      <c r="D959" t="s">
        <v>232</v>
      </c>
      <c r="E959" t="s">
        <v>1656</v>
      </c>
      <c r="F959" t="s">
        <v>233</v>
      </c>
      <c r="G959">
        <v>46250100</v>
      </c>
    </row>
    <row r="960" spans="1:7" x14ac:dyDescent="0.25">
      <c r="A960" t="s">
        <v>1657</v>
      </c>
      <c r="B960">
        <v>320</v>
      </c>
      <c r="C960" t="s">
        <v>71</v>
      </c>
      <c r="D960" t="s">
        <v>401</v>
      </c>
      <c r="E960" t="s">
        <v>1518</v>
      </c>
      <c r="F960" t="s">
        <v>1658</v>
      </c>
      <c r="G960">
        <v>45428000</v>
      </c>
    </row>
    <row r="961" spans="1:7" x14ac:dyDescent="0.25">
      <c r="A961" t="s">
        <v>1659</v>
      </c>
      <c r="B961">
        <v>24</v>
      </c>
      <c r="C961" t="s">
        <v>80</v>
      </c>
      <c r="D961" t="s">
        <v>193</v>
      </c>
      <c r="E961" t="s">
        <v>1660</v>
      </c>
      <c r="F961" t="s">
        <v>1661</v>
      </c>
      <c r="G961">
        <v>6264054</v>
      </c>
    </row>
    <row r="962" spans="1:7" x14ac:dyDescent="0.25">
      <c r="A962" t="s">
        <v>1662</v>
      </c>
      <c r="B962">
        <v>26</v>
      </c>
      <c r="C962" t="s">
        <v>34</v>
      </c>
      <c r="D962" t="s">
        <v>89</v>
      </c>
      <c r="E962" t="s">
        <v>91</v>
      </c>
      <c r="F962" t="s">
        <v>91</v>
      </c>
      <c r="G962">
        <v>2341603</v>
      </c>
    </row>
    <row r="963" spans="1:7" x14ac:dyDescent="0.25">
      <c r="A963" t="s">
        <v>1663</v>
      </c>
      <c r="B963">
        <v>30</v>
      </c>
      <c r="C963" t="s">
        <v>34</v>
      </c>
      <c r="D963" t="s">
        <v>89</v>
      </c>
      <c r="E963" t="s">
        <v>1664</v>
      </c>
      <c r="F963" t="s">
        <v>344</v>
      </c>
      <c r="G963">
        <v>7801453</v>
      </c>
    </row>
    <row r="964" spans="1:7" x14ac:dyDescent="0.25">
      <c r="A964" t="s">
        <v>1665</v>
      </c>
      <c r="B964">
        <v>66</v>
      </c>
      <c r="C964" t="s">
        <v>34</v>
      </c>
      <c r="D964" t="s">
        <v>89</v>
      </c>
      <c r="E964" t="s">
        <v>1666</v>
      </c>
      <c r="F964" t="s">
        <v>91</v>
      </c>
      <c r="G964">
        <v>5701875</v>
      </c>
    </row>
    <row r="965" spans="1:7" x14ac:dyDescent="0.25">
      <c r="A965" t="s">
        <v>1667</v>
      </c>
      <c r="B965">
        <v>20</v>
      </c>
      <c r="C965" t="s">
        <v>30</v>
      </c>
      <c r="D965" t="s">
        <v>150</v>
      </c>
      <c r="E965" t="s">
        <v>600</v>
      </c>
      <c r="F965" t="s">
        <v>601</v>
      </c>
      <c r="G965">
        <v>16400794</v>
      </c>
    </row>
    <row r="966" spans="1:7" x14ac:dyDescent="0.25">
      <c r="A966" t="s">
        <v>1668</v>
      </c>
      <c r="B966">
        <v>675</v>
      </c>
      <c r="C966" t="s">
        <v>52</v>
      </c>
      <c r="D966" t="s">
        <v>189</v>
      </c>
      <c r="E966" t="s">
        <v>190</v>
      </c>
      <c r="F966" t="s">
        <v>191</v>
      </c>
      <c r="G966">
        <v>45194260</v>
      </c>
    </row>
    <row r="967" spans="1:7" x14ac:dyDescent="0.25">
      <c r="A967" t="s">
        <v>1669</v>
      </c>
      <c r="B967">
        <v>4</v>
      </c>
      <c r="C967" t="s">
        <v>71</v>
      </c>
      <c r="D967" t="s">
        <v>401</v>
      </c>
      <c r="E967" t="s">
        <v>1518</v>
      </c>
      <c r="F967" t="s">
        <v>1519</v>
      </c>
      <c r="G967">
        <v>6086228</v>
      </c>
    </row>
    <row r="968" spans="1:7" x14ac:dyDescent="0.25">
      <c r="A968" t="s">
        <v>1670</v>
      </c>
      <c r="B968">
        <v>275</v>
      </c>
      <c r="C968" t="s">
        <v>62</v>
      </c>
      <c r="D968" t="s">
        <v>187</v>
      </c>
      <c r="E968" t="s">
        <v>62</v>
      </c>
      <c r="F968" t="s">
        <v>184</v>
      </c>
      <c r="G968">
        <v>83069000</v>
      </c>
    </row>
    <row r="969" spans="1:7" x14ac:dyDescent="0.25">
      <c r="A969" t="s">
        <v>1671</v>
      </c>
      <c r="B969">
        <v>133</v>
      </c>
      <c r="C969" t="s">
        <v>34</v>
      </c>
      <c r="D969" t="s">
        <v>89</v>
      </c>
      <c r="E969" t="s">
        <v>110</v>
      </c>
      <c r="F969" t="s">
        <v>110</v>
      </c>
      <c r="G969">
        <v>37100289</v>
      </c>
    </row>
    <row r="970" spans="1:7" x14ac:dyDescent="0.25">
      <c r="A970" t="s">
        <v>1672</v>
      </c>
      <c r="B970">
        <v>45</v>
      </c>
      <c r="C970" t="s">
        <v>80</v>
      </c>
      <c r="D970" t="s">
        <v>193</v>
      </c>
      <c r="E970" t="s">
        <v>194</v>
      </c>
      <c r="F970" t="s">
        <v>195</v>
      </c>
      <c r="G970">
        <v>5528700</v>
      </c>
    </row>
    <row r="971" spans="1:7" x14ac:dyDescent="0.25">
      <c r="A971" t="s">
        <v>1673</v>
      </c>
      <c r="B971">
        <v>14</v>
      </c>
      <c r="C971" t="s">
        <v>67</v>
      </c>
      <c r="D971" t="s">
        <v>116</v>
      </c>
      <c r="E971" t="s">
        <v>117</v>
      </c>
      <c r="F971" t="s">
        <v>118</v>
      </c>
      <c r="G971">
        <v>8027815</v>
      </c>
    </row>
    <row r="972" spans="1:7" x14ac:dyDescent="0.25">
      <c r="A972" t="s">
        <v>1674</v>
      </c>
      <c r="B972">
        <v>60</v>
      </c>
      <c r="C972" t="s">
        <v>60</v>
      </c>
      <c r="D972" t="s">
        <v>182</v>
      </c>
      <c r="E972" t="s">
        <v>1627</v>
      </c>
      <c r="F972" t="s">
        <v>184</v>
      </c>
      <c r="G972">
        <v>5266176</v>
      </c>
    </row>
    <row r="973" spans="1:7" x14ac:dyDescent="0.25">
      <c r="A973" t="s">
        <v>1675</v>
      </c>
      <c r="B973">
        <v>78</v>
      </c>
      <c r="C973" t="s">
        <v>65</v>
      </c>
      <c r="D973" t="s">
        <v>225</v>
      </c>
      <c r="E973" t="s">
        <v>1676</v>
      </c>
      <c r="F973" t="s">
        <v>433</v>
      </c>
      <c r="G973">
        <v>49339328</v>
      </c>
    </row>
    <row r="974" spans="1:7" x14ac:dyDescent="0.25">
      <c r="A974" t="s">
        <v>1677</v>
      </c>
      <c r="B974">
        <v>87</v>
      </c>
      <c r="C974" t="s">
        <v>57</v>
      </c>
      <c r="D974" t="s">
        <v>640</v>
      </c>
      <c r="E974" t="s">
        <v>1249</v>
      </c>
      <c r="F974" t="s">
        <v>1250</v>
      </c>
      <c r="G974">
        <v>9913180</v>
      </c>
    </row>
    <row r="975" spans="1:7" x14ac:dyDescent="0.25">
      <c r="A975" t="s">
        <v>1678</v>
      </c>
      <c r="B975">
        <v>65</v>
      </c>
      <c r="C975" t="s">
        <v>68</v>
      </c>
      <c r="D975" t="s">
        <v>168</v>
      </c>
      <c r="E975" t="s">
        <v>394</v>
      </c>
      <c r="F975" t="s">
        <v>395</v>
      </c>
      <c r="G975">
        <v>36593517</v>
      </c>
    </row>
    <row r="976" spans="1:7" x14ac:dyDescent="0.25">
      <c r="A976" t="s">
        <v>1679</v>
      </c>
      <c r="B976">
        <v>116</v>
      </c>
      <c r="C976" t="s">
        <v>55</v>
      </c>
      <c r="D976" t="s">
        <v>178</v>
      </c>
      <c r="E976" t="s">
        <v>1680</v>
      </c>
      <c r="F976" t="s">
        <v>309</v>
      </c>
      <c r="G976">
        <v>80981529</v>
      </c>
    </row>
    <row r="977" spans="1:7" x14ac:dyDescent="0.25">
      <c r="A977" t="s">
        <v>1681</v>
      </c>
      <c r="B977">
        <v>2</v>
      </c>
      <c r="C977" t="s">
        <v>68</v>
      </c>
      <c r="D977" t="s">
        <v>168</v>
      </c>
      <c r="E977" t="s">
        <v>1682</v>
      </c>
      <c r="F977" t="s">
        <v>395</v>
      </c>
      <c r="G977">
        <v>2001731</v>
      </c>
    </row>
    <row r="978" spans="1:7" x14ac:dyDescent="0.25">
      <c r="A978" t="s">
        <v>1683</v>
      </c>
      <c r="B978">
        <v>100</v>
      </c>
      <c r="C978" t="s">
        <v>62</v>
      </c>
      <c r="D978" t="s">
        <v>187</v>
      </c>
      <c r="E978" t="s">
        <v>62</v>
      </c>
      <c r="F978" t="s">
        <v>184</v>
      </c>
      <c r="G978">
        <v>16098296</v>
      </c>
    </row>
    <row r="979" spans="1:7" x14ac:dyDescent="0.25">
      <c r="A979" t="s">
        <v>1684</v>
      </c>
      <c r="B979">
        <v>515</v>
      </c>
      <c r="C979" t="s">
        <v>73</v>
      </c>
      <c r="D979" t="s">
        <v>663</v>
      </c>
      <c r="E979" t="s">
        <v>1383</v>
      </c>
      <c r="F979" t="s">
        <v>665</v>
      </c>
      <c r="G979">
        <v>13733550</v>
      </c>
    </row>
    <row r="980" spans="1:7" x14ac:dyDescent="0.25">
      <c r="A980" t="s">
        <v>1685</v>
      </c>
      <c r="B980">
        <v>73</v>
      </c>
      <c r="C980" t="s">
        <v>62</v>
      </c>
      <c r="D980" t="s">
        <v>187</v>
      </c>
      <c r="E980" t="s">
        <v>1686</v>
      </c>
      <c r="F980" t="s">
        <v>184</v>
      </c>
      <c r="G980">
        <v>28221630</v>
      </c>
    </row>
    <row r="981" spans="1:7" x14ac:dyDescent="0.25">
      <c r="A981" t="s">
        <v>1687</v>
      </c>
      <c r="B981">
        <v>55</v>
      </c>
      <c r="C981" t="s">
        <v>34</v>
      </c>
      <c r="D981" t="s">
        <v>89</v>
      </c>
      <c r="E981" t="s">
        <v>1688</v>
      </c>
      <c r="F981" t="s">
        <v>110</v>
      </c>
      <c r="G981">
        <v>117377345</v>
      </c>
    </row>
    <row r="982" spans="1:7" x14ac:dyDescent="0.25">
      <c r="A982" t="s">
        <v>1689</v>
      </c>
      <c r="B982">
        <v>115</v>
      </c>
      <c r="C982" t="s">
        <v>34</v>
      </c>
      <c r="D982" t="s">
        <v>89</v>
      </c>
      <c r="E982" t="s">
        <v>697</v>
      </c>
      <c r="F982" t="s">
        <v>698</v>
      </c>
      <c r="G982">
        <v>35114684</v>
      </c>
    </row>
    <row r="983" spans="1:7" x14ac:dyDescent="0.25">
      <c r="A983" t="s">
        <v>1690</v>
      </c>
      <c r="B983">
        <v>25</v>
      </c>
      <c r="C983" t="s">
        <v>39</v>
      </c>
      <c r="D983" t="s">
        <v>132</v>
      </c>
      <c r="E983" t="s">
        <v>348</v>
      </c>
      <c r="F983" t="s">
        <v>166</v>
      </c>
      <c r="G983">
        <v>2039500</v>
      </c>
    </row>
    <row r="984" spans="1:7" x14ac:dyDescent="0.25">
      <c r="A984" t="s">
        <v>1691</v>
      </c>
      <c r="B984">
        <v>6</v>
      </c>
      <c r="C984" t="s">
        <v>62</v>
      </c>
      <c r="D984" t="s">
        <v>187</v>
      </c>
      <c r="E984" t="s">
        <v>62</v>
      </c>
      <c r="F984" t="s">
        <v>184</v>
      </c>
      <c r="G984">
        <v>2119497</v>
      </c>
    </row>
    <row r="985" spans="1:7" x14ac:dyDescent="0.25">
      <c r="A985" t="s">
        <v>1692</v>
      </c>
      <c r="B985">
        <v>15</v>
      </c>
      <c r="C985" t="s">
        <v>62</v>
      </c>
      <c r="D985" t="s">
        <v>187</v>
      </c>
      <c r="E985" t="s">
        <v>62</v>
      </c>
      <c r="F985" t="s">
        <v>184</v>
      </c>
      <c r="G985">
        <v>2060000</v>
      </c>
    </row>
    <row r="986" spans="1:7" x14ac:dyDescent="0.25">
      <c r="A986" t="s">
        <v>1693</v>
      </c>
      <c r="B986">
        <v>6</v>
      </c>
      <c r="C986" t="s">
        <v>78</v>
      </c>
      <c r="D986" t="s">
        <v>300</v>
      </c>
      <c r="E986" t="s">
        <v>859</v>
      </c>
      <c r="F986" t="s">
        <v>301</v>
      </c>
      <c r="G986">
        <v>4768000</v>
      </c>
    </row>
    <row r="987" spans="1:7" x14ac:dyDescent="0.25">
      <c r="A987" t="s">
        <v>1694</v>
      </c>
      <c r="B987">
        <v>800</v>
      </c>
      <c r="C987" t="s">
        <v>35</v>
      </c>
      <c r="D987" t="s">
        <v>124</v>
      </c>
      <c r="E987" t="s">
        <v>1695</v>
      </c>
      <c r="F987" t="s">
        <v>126</v>
      </c>
      <c r="G987">
        <v>923607000</v>
      </c>
    </row>
    <row r="988" spans="1:7" x14ac:dyDescent="0.25">
      <c r="A988" t="s">
        <v>1696</v>
      </c>
      <c r="B988">
        <v>7</v>
      </c>
      <c r="C988" t="s">
        <v>46</v>
      </c>
      <c r="D988" t="s">
        <v>128</v>
      </c>
      <c r="E988" t="s">
        <v>514</v>
      </c>
      <c r="F988" t="s">
        <v>306</v>
      </c>
      <c r="G988">
        <v>9483724</v>
      </c>
    </row>
    <row r="989" spans="1:7" x14ac:dyDescent="0.25">
      <c r="A989" t="s">
        <v>1697</v>
      </c>
      <c r="B989">
        <v>9</v>
      </c>
      <c r="C989" t="s">
        <v>54</v>
      </c>
      <c r="D989" t="s">
        <v>533</v>
      </c>
      <c r="E989" t="s">
        <v>1698</v>
      </c>
      <c r="F989" t="s">
        <v>1699</v>
      </c>
      <c r="G989">
        <v>2774419</v>
      </c>
    </row>
    <row r="990" spans="1:7" x14ac:dyDescent="0.25">
      <c r="A990" t="s">
        <v>1700</v>
      </c>
      <c r="B990">
        <v>65</v>
      </c>
      <c r="C990" t="s">
        <v>34</v>
      </c>
      <c r="D990" t="s">
        <v>89</v>
      </c>
      <c r="E990" t="s">
        <v>1688</v>
      </c>
      <c r="F990" t="s">
        <v>110</v>
      </c>
      <c r="G990">
        <v>9640286</v>
      </c>
    </row>
    <row r="991" spans="1:7" x14ac:dyDescent="0.25">
      <c r="A991" t="s">
        <v>1701</v>
      </c>
      <c r="B991">
        <v>44</v>
      </c>
      <c r="C991" t="s">
        <v>40</v>
      </c>
      <c r="D991" t="s">
        <v>411</v>
      </c>
      <c r="E991" t="s">
        <v>412</v>
      </c>
      <c r="F991" t="s">
        <v>412</v>
      </c>
      <c r="G991">
        <v>13624329</v>
      </c>
    </row>
    <row r="992" spans="1:7" x14ac:dyDescent="0.25">
      <c r="A992" t="s">
        <v>1702</v>
      </c>
      <c r="B992">
        <v>25</v>
      </c>
      <c r="C992" t="s">
        <v>35</v>
      </c>
      <c r="D992" t="s">
        <v>124</v>
      </c>
      <c r="E992" t="s">
        <v>635</v>
      </c>
      <c r="F992" t="s">
        <v>126</v>
      </c>
      <c r="G992">
        <v>22518000</v>
      </c>
    </row>
    <row r="993" spans="1:7" x14ac:dyDescent="0.25">
      <c r="A993" t="s">
        <v>1703</v>
      </c>
      <c r="B993">
        <v>280</v>
      </c>
      <c r="C993" t="s">
        <v>50</v>
      </c>
      <c r="D993" t="s">
        <v>203</v>
      </c>
      <c r="E993" t="s">
        <v>371</v>
      </c>
      <c r="F993" t="s">
        <v>371</v>
      </c>
      <c r="G993">
        <v>8469484</v>
      </c>
    </row>
    <row r="994" spans="1:7" x14ac:dyDescent="0.25">
      <c r="A994" t="s">
        <v>1704</v>
      </c>
      <c r="B994">
        <v>12</v>
      </c>
      <c r="C994" t="s">
        <v>39</v>
      </c>
      <c r="D994" t="s">
        <v>132</v>
      </c>
      <c r="E994" t="s">
        <v>1138</v>
      </c>
      <c r="F994" t="s">
        <v>1139</v>
      </c>
      <c r="G994">
        <v>2946594</v>
      </c>
    </row>
    <row r="995" spans="1:7" x14ac:dyDescent="0.25">
      <c r="A995" t="s">
        <v>1705</v>
      </c>
      <c r="B995">
        <v>16</v>
      </c>
      <c r="C995" t="s">
        <v>62</v>
      </c>
      <c r="D995" t="s">
        <v>187</v>
      </c>
      <c r="E995" t="s">
        <v>62</v>
      </c>
      <c r="F995" t="s">
        <v>184</v>
      </c>
      <c r="G995">
        <v>4149496</v>
      </c>
    </row>
    <row r="996" spans="1:7" x14ac:dyDescent="0.25">
      <c r="A996" t="s">
        <v>1706</v>
      </c>
      <c r="B996">
        <v>687</v>
      </c>
      <c r="C996" t="s">
        <v>63</v>
      </c>
      <c r="D996" t="s">
        <v>120</v>
      </c>
      <c r="E996" t="s">
        <v>1680</v>
      </c>
      <c r="F996" t="s">
        <v>140</v>
      </c>
      <c r="G996">
        <v>51048267</v>
      </c>
    </row>
    <row r="997" spans="1:7" x14ac:dyDescent="0.25">
      <c r="A997" t="s">
        <v>1707</v>
      </c>
      <c r="B997">
        <v>75</v>
      </c>
      <c r="C997" t="s">
        <v>60</v>
      </c>
      <c r="D997" t="s">
        <v>182</v>
      </c>
      <c r="E997" t="s">
        <v>1153</v>
      </c>
      <c r="F997" t="s">
        <v>184</v>
      </c>
      <c r="G997">
        <v>7702481</v>
      </c>
    </row>
    <row r="998" spans="1:7" x14ac:dyDescent="0.25">
      <c r="A998" t="s">
        <v>1708</v>
      </c>
      <c r="B998">
        <v>35</v>
      </c>
      <c r="C998" t="s">
        <v>77</v>
      </c>
      <c r="D998" t="s">
        <v>94</v>
      </c>
      <c r="E998" t="s">
        <v>1063</v>
      </c>
      <c r="F998" t="s">
        <v>427</v>
      </c>
      <c r="G998">
        <v>4695860</v>
      </c>
    </row>
    <row r="999" spans="1:7" x14ac:dyDescent="0.25">
      <c r="A999" t="s">
        <v>1709</v>
      </c>
      <c r="B999">
        <v>58</v>
      </c>
      <c r="C999" t="s">
        <v>34</v>
      </c>
      <c r="D999" t="s">
        <v>89</v>
      </c>
      <c r="E999" t="s">
        <v>1710</v>
      </c>
      <c r="F999" t="s">
        <v>110</v>
      </c>
      <c r="G999">
        <v>6695320</v>
      </c>
    </row>
    <row r="1000" spans="1:7" x14ac:dyDescent="0.25">
      <c r="A1000" t="s">
        <v>1711</v>
      </c>
      <c r="B1000">
        <v>21</v>
      </c>
      <c r="C1000" t="s">
        <v>65</v>
      </c>
      <c r="D1000" t="s">
        <v>225</v>
      </c>
      <c r="E1000" t="s">
        <v>1712</v>
      </c>
      <c r="F1000" t="s">
        <v>433</v>
      </c>
      <c r="G1000">
        <v>10245310</v>
      </c>
    </row>
    <row r="1001" spans="1:7" x14ac:dyDescent="0.25">
      <c r="A1001" t="s">
        <v>1713</v>
      </c>
      <c r="B1001">
        <v>78</v>
      </c>
      <c r="C1001" t="s">
        <v>63</v>
      </c>
      <c r="D1001" t="s">
        <v>120</v>
      </c>
      <c r="E1001" t="s">
        <v>1422</v>
      </c>
      <c r="F1001" t="s">
        <v>938</v>
      </c>
      <c r="G1001">
        <v>17541235</v>
      </c>
    </row>
    <row r="1002" spans="1:7" x14ac:dyDescent="0.25">
      <c r="A1002" t="s">
        <v>1714</v>
      </c>
      <c r="B1002">
        <v>4</v>
      </c>
      <c r="C1002" t="s">
        <v>39</v>
      </c>
      <c r="D1002" t="s">
        <v>132</v>
      </c>
      <c r="E1002" t="s">
        <v>1715</v>
      </c>
      <c r="F1002" t="s">
        <v>1716</v>
      </c>
      <c r="G1002">
        <v>7148086</v>
      </c>
    </row>
    <row r="1003" spans="1:7" x14ac:dyDescent="0.25">
      <c r="A1003" t="s">
        <v>1717</v>
      </c>
      <c r="B1003">
        <v>20</v>
      </c>
      <c r="C1003" t="s">
        <v>48</v>
      </c>
      <c r="D1003" t="s">
        <v>199</v>
      </c>
      <c r="E1003" t="s">
        <v>1718</v>
      </c>
      <c r="F1003" t="s">
        <v>1719</v>
      </c>
      <c r="G1003">
        <v>2162537</v>
      </c>
    </row>
    <row r="1004" spans="1:7" x14ac:dyDescent="0.25">
      <c r="A1004" t="s">
        <v>1720</v>
      </c>
      <c r="B1004">
        <v>278</v>
      </c>
      <c r="C1004" t="s">
        <v>74</v>
      </c>
      <c r="D1004" t="s">
        <v>154</v>
      </c>
      <c r="E1004" t="s">
        <v>1721</v>
      </c>
      <c r="F1004" t="s">
        <v>570</v>
      </c>
      <c r="G1004">
        <v>34802761</v>
      </c>
    </row>
    <row r="1005" spans="1:7" x14ac:dyDescent="0.25">
      <c r="A1005" t="s">
        <v>1722</v>
      </c>
      <c r="B1005">
        <v>136</v>
      </c>
      <c r="C1005" t="s">
        <v>51</v>
      </c>
      <c r="D1005" t="s">
        <v>101</v>
      </c>
      <c r="E1005" t="s">
        <v>103</v>
      </c>
      <c r="F1005" t="s">
        <v>103</v>
      </c>
      <c r="G1005">
        <v>116099931</v>
      </c>
    </row>
    <row r="1006" spans="1:7" x14ac:dyDescent="0.25">
      <c r="A1006" t="s">
        <v>1723</v>
      </c>
      <c r="B1006">
        <v>87</v>
      </c>
      <c r="C1006" t="s">
        <v>30</v>
      </c>
      <c r="D1006" t="s">
        <v>150</v>
      </c>
      <c r="E1006" t="s">
        <v>213</v>
      </c>
      <c r="F1006" t="s">
        <v>214</v>
      </c>
      <c r="G1006">
        <v>11630063</v>
      </c>
    </row>
    <row r="1007" spans="1:7" x14ac:dyDescent="0.25">
      <c r="A1007" t="s">
        <v>1724</v>
      </c>
      <c r="B1007">
        <v>48</v>
      </c>
      <c r="C1007" t="s">
        <v>43</v>
      </c>
      <c r="D1007" t="s">
        <v>232</v>
      </c>
      <c r="E1007" t="s">
        <v>233</v>
      </c>
      <c r="F1007" t="s">
        <v>233</v>
      </c>
      <c r="G1007">
        <v>17506000</v>
      </c>
    </row>
    <row r="1008" spans="1:7" x14ac:dyDescent="0.25">
      <c r="A1008" t="s">
        <v>1725</v>
      </c>
      <c r="B1008">
        <v>103</v>
      </c>
      <c r="C1008" t="s">
        <v>77</v>
      </c>
      <c r="D1008" t="s">
        <v>94</v>
      </c>
      <c r="E1008" t="s">
        <v>147</v>
      </c>
      <c r="F1008" t="s">
        <v>96</v>
      </c>
      <c r="G1008">
        <v>14691400</v>
      </c>
    </row>
    <row r="1009" spans="1:7" x14ac:dyDescent="0.25">
      <c r="A1009" t="s">
        <v>1726</v>
      </c>
      <c r="B1009">
        <v>23</v>
      </c>
      <c r="C1009" t="s">
        <v>62</v>
      </c>
      <c r="D1009" t="s">
        <v>187</v>
      </c>
      <c r="E1009" t="s">
        <v>62</v>
      </c>
      <c r="F1009" t="s">
        <v>184</v>
      </c>
      <c r="G1009">
        <v>5120000</v>
      </c>
    </row>
    <row r="1010" spans="1:7" x14ac:dyDescent="0.25">
      <c r="A1010" t="s">
        <v>1727</v>
      </c>
      <c r="B1010">
        <v>13</v>
      </c>
      <c r="C1010" t="s">
        <v>60</v>
      </c>
      <c r="D1010" t="s">
        <v>182</v>
      </c>
      <c r="E1010" t="s">
        <v>1728</v>
      </c>
      <c r="F1010" t="s">
        <v>184</v>
      </c>
      <c r="G1010">
        <v>14243000</v>
      </c>
    </row>
    <row r="1011" spans="1:7" x14ac:dyDescent="0.25">
      <c r="A1011" t="s">
        <v>1729</v>
      </c>
      <c r="B1011">
        <v>210</v>
      </c>
      <c r="C1011" t="s">
        <v>71</v>
      </c>
      <c r="D1011" t="s">
        <v>401</v>
      </c>
      <c r="E1011" t="s">
        <v>179</v>
      </c>
      <c r="F1011" t="s">
        <v>1730</v>
      </c>
      <c r="G1011">
        <v>54398909</v>
      </c>
    </row>
    <row r="1012" spans="1:7" x14ac:dyDescent="0.25">
      <c r="A1012" t="s">
        <v>1731</v>
      </c>
      <c r="B1012">
        <v>8</v>
      </c>
      <c r="C1012" t="s">
        <v>62</v>
      </c>
      <c r="D1012" t="s">
        <v>187</v>
      </c>
      <c r="E1012" t="s">
        <v>258</v>
      </c>
      <c r="F1012" t="s">
        <v>184</v>
      </c>
      <c r="G1012">
        <v>2571053</v>
      </c>
    </row>
    <row r="1013" spans="1:7" x14ac:dyDescent="0.25">
      <c r="A1013" t="s">
        <v>1732</v>
      </c>
      <c r="B1013">
        <v>38</v>
      </c>
      <c r="C1013" t="s">
        <v>62</v>
      </c>
      <c r="D1013" t="s">
        <v>187</v>
      </c>
      <c r="E1013" t="s">
        <v>62</v>
      </c>
      <c r="F1013" t="s">
        <v>184</v>
      </c>
      <c r="G1013">
        <v>3253393</v>
      </c>
    </row>
    <row r="1014" spans="1:7" x14ac:dyDescent="0.25">
      <c r="A1014" t="s">
        <v>1733</v>
      </c>
      <c r="B1014">
        <v>360</v>
      </c>
      <c r="C1014" t="s">
        <v>44</v>
      </c>
      <c r="D1014" t="s">
        <v>174</v>
      </c>
      <c r="E1014" t="s">
        <v>1068</v>
      </c>
      <c r="F1014" t="s">
        <v>1734</v>
      </c>
      <c r="G1014">
        <v>50874967</v>
      </c>
    </row>
    <row r="1015" spans="1:7" x14ac:dyDescent="0.25">
      <c r="A1015" t="s">
        <v>1735</v>
      </c>
      <c r="B1015">
        <v>5</v>
      </c>
      <c r="C1015" t="s">
        <v>34</v>
      </c>
      <c r="D1015" t="s">
        <v>89</v>
      </c>
      <c r="E1015" t="s">
        <v>1283</v>
      </c>
      <c r="F1015" t="s">
        <v>91</v>
      </c>
      <c r="G1015">
        <v>2514470</v>
      </c>
    </row>
    <row r="1016" spans="1:7" x14ac:dyDescent="0.25">
      <c r="A1016" t="s">
        <v>1736</v>
      </c>
      <c r="B1016">
        <v>52</v>
      </c>
      <c r="C1016" t="s">
        <v>80</v>
      </c>
      <c r="D1016" t="s">
        <v>193</v>
      </c>
      <c r="E1016" t="s">
        <v>794</v>
      </c>
      <c r="F1016" t="s">
        <v>328</v>
      </c>
      <c r="G1016">
        <v>8512000</v>
      </c>
    </row>
    <row r="1017" spans="1:7" x14ac:dyDescent="0.25">
      <c r="A1017" t="s">
        <v>1737</v>
      </c>
      <c r="B1017">
        <v>21</v>
      </c>
      <c r="C1017" t="s">
        <v>60</v>
      </c>
      <c r="D1017" t="s">
        <v>182</v>
      </c>
      <c r="E1017" t="s">
        <v>1738</v>
      </c>
      <c r="F1017" t="s">
        <v>256</v>
      </c>
      <c r="G1017">
        <v>3059692</v>
      </c>
    </row>
    <row r="1018" spans="1:7" x14ac:dyDescent="0.25">
      <c r="A1018" t="s">
        <v>1739</v>
      </c>
      <c r="B1018">
        <v>17</v>
      </c>
      <c r="C1018" t="s">
        <v>32</v>
      </c>
      <c r="D1018" t="s">
        <v>112</v>
      </c>
      <c r="E1018" t="s">
        <v>114</v>
      </c>
      <c r="F1018" t="s">
        <v>114</v>
      </c>
      <c r="G1018">
        <v>6264129</v>
      </c>
    </row>
    <row r="1019" spans="1:7" x14ac:dyDescent="0.25">
      <c r="A1019" t="s">
        <v>1740</v>
      </c>
      <c r="B1019">
        <v>162</v>
      </c>
      <c r="C1019" t="s">
        <v>43</v>
      </c>
      <c r="D1019" t="s">
        <v>232</v>
      </c>
      <c r="E1019" t="s">
        <v>233</v>
      </c>
      <c r="F1019" t="s">
        <v>233</v>
      </c>
      <c r="G1019">
        <v>16125297</v>
      </c>
    </row>
    <row r="1020" spans="1:7" x14ac:dyDescent="0.25">
      <c r="A1020" t="s">
        <v>1741</v>
      </c>
      <c r="B1020">
        <v>13</v>
      </c>
      <c r="C1020" t="s">
        <v>74</v>
      </c>
      <c r="D1020" t="s">
        <v>154</v>
      </c>
      <c r="E1020" t="s">
        <v>570</v>
      </c>
      <c r="F1020" t="s">
        <v>570</v>
      </c>
      <c r="G1020">
        <v>2083325</v>
      </c>
    </row>
    <row r="1021" spans="1:7" x14ac:dyDescent="0.25">
      <c r="A1021" t="s">
        <v>1742</v>
      </c>
      <c r="B1021">
        <v>11</v>
      </c>
      <c r="C1021" t="s">
        <v>53</v>
      </c>
      <c r="D1021" t="s">
        <v>529</v>
      </c>
      <c r="E1021" t="s">
        <v>1743</v>
      </c>
      <c r="F1021" t="s">
        <v>531</v>
      </c>
      <c r="G1021">
        <v>5201409</v>
      </c>
    </row>
    <row r="1022" spans="1:7" x14ac:dyDescent="0.25">
      <c r="A1022" t="s">
        <v>1744</v>
      </c>
      <c r="B1022">
        <v>20</v>
      </c>
      <c r="C1022" t="s">
        <v>40</v>
      </c>
      <c r="D1022" t="s">
        <v>411</v>
      </c>
      <c r="E1022" t="s">
        <v>1745</v>
      </c>
      <c r="F1022" t="s">
        <v>412</v>
      </c>
      <c r="G1022">
        <v>3669928</v>
      </c>
    </row>
    <row r="1023" spans="1:7" x14ac:dyDescent="0.25">
      <c r="A1023" t="s">
        <v>1746</v>
      </c>
      <c r="B1023">
        <v>87</v>
      </c>
      <c r="C1023" t="s">
        <v>60</v>
      </c>
      <c r="D1023" t="s">
        <v>182</v>
      </c>
      <c r="E1023" t="s">
        <v>902</v>
      </c>
      <c r="F1023" t="s">
        <v>184</v>
      </c>
      <c r="G1023">
        <v>27130228</v>
      </c>
    </row>
    <row r="1024" spans="1:7" x14ac:dyDescent="0.25">
      <c r="A1024" t="s">
        <v>1747</v>
      </c>
      <c r="B1024">
        <v>607</v>
      </c>
      <c r="C1024" t="s">
        <v>39</v>
      </c>
      <c r="D1024" t="s">
        <v>132</v>
      </c>
      <c r="E1024" t="s">
        <v>164</v>
      </c>
      <c r="F1024" t="s">
        <v>164</v>
      </c>
      <c r="G1024">
        <v>172852037</v>
      </c>
    </row>
    <row r="1025" spans="1:7" x14ac:dyDescent="0.25">
      <c r="A1025" t="s">
        <v>1748</v>
      </c>
      <c r="B1025">
        <v>218</v>
      </c>
      <c r="C1025" t="s">
        <v>75</v>
      </c>
      <c r="D1025" t="s">
        <v>294</v>
      </c>
      <c r="E1025" t="s">
        <v>295</v>
      </c>
      <c r="F1025" t="s">
        <v>295</v>
      </c>
      <c r="G1025">
        <v>44308383</v>
      </c>
    </row>
    <row r="1026" spans="1:7" x14ac:dyDescent="0.25">
      <c r="A1026" t="s">
        <v>1749</v>
      </c>
      <c r="B1026">
        <v>280</v>
      </c>
      <c r="C1026" t="s">
        <v>63</v>
      </c>
      <c r="D1026" t="s">
        <v>120</v>
      </c>
      <c r="E1026" t="s">
        <v>937</v>
      </c>
      <c r="F1026" t="s">
        <v>140</v>
      </c>
      <c r="G1026">
        <v>42945000</v>
      </c>
    </row>
    <row r="1027" spans="1:7" x14ac:dyDescent="0.25">
      <c r="A1027" t="s">
        <v>1750</v>
      </c>
      <c r="B1027">
        <v>123</v>
      </c>
      <c r="C1027" t="s">
        <v>34</v>
      </c>
      <c r="D1027" t="s">
        <v>89</v>
      </c>
      <c r="E1027" t="s">
        <v>385</v>
      </c>
      <c r="F1027" t="s">
        <v>91</v>
      </c>
      <c r="G1027">
        <v>40404000</v>
      </c>
    </row>
    <row r="1028" spans="1:7" x14ac:dyDescent="0.25">
      <c r="A1028" t="s">
        <v>1751</v>
      </c>
      <c r="B1028">
        <v>17</v>
      </c>
      <c r="C1028" t="s">
        <v>75</v>
      </c>
      <c r="D1028" t="s">
        <v>294</v>
      </c>
      <c r="E1028" t="s">
        <v>755</v>
      </c>
      <c r="F1028" t="s">
        <v>295</v>
      </c>
      <c r="G1028">
        <v>60095919</v>
      </c>
    </row>
    <row r="1029" spans="1:7" x14ac:dyDescent="0.25">
      <c r="A1029" t="s">
        <v>1752</v>
      </c>
      <c r="B1029">
        <v>42</v>
      </c>
      <c r="C1029" t="s">
        <v>39</v>
      </c>
      <c r="D1029" t="s">
        <v>132</v>
      </c>
      <c r="E1029" t="s">
        <v>972</v>
      </c>
      <c r="F1029" t="s">
        <v>166</v>
      </c>
      <c r="G1029">
        <v>2024399</v>
      </c>
    </row>
    <row r="1030" spans="1:7" x14ac:dyDescent="0.25">
      <c r="A1030" t="s">
        <v>1753</v>
      </c>
      <c r="B1030">
        <v>29</v>
      </c>
      <c r="C1030" t="s">
        <v>32</v>
      </c>
      <c r="D1030" t="s">
        <v>112</v>
      </c>
      <c r="E1030" t="s">
        <v>113</v>
      </c>
      <c r="F1030" t="s">
        <v>114</v>
      </c>
      <c r="G1030">
        <v>3008979</v>
      </c>
    </row>
    <row r="1031" spans="1:7" x14ac:dyDescent="0.25">
      <c r="A1031" t="s">
        <v>1754</v>
      </c>
      <c r="B1031">
        <v>19</v>
      </c>
      <c r="C1031" t="s">
        <v>77</v>
      </c>
      <c r="D1031" t="s">
        <v>94</v>
      </c>
      <c r="E1031" t="s">
        <v>1304</v>
      </c>
      <c r="F1031" t="s">
        <v>96</v>
      </c>
      <c r="G1031">
        <v>3412310</v>
      </c>
    </row>
    <row r="1032" spans="1:7" x14ac:dyDescent="0.25">
      <c r="A1032" t="s">
        <v>1755</v>
      </c>
      <c r="B1032">
        <v>21</v>
      </c>
      <c r="C1032" t="s">
        <v>80</v>
      </c>
      <c r="D1032" t="s">
        <v>193</v>
      </c>
      <c r="E1032" t="s">
        <v>1383</v>
      </c>
      <c r="F1032" t="s">
        <v>328</v>
      </c>
      <c r="G1032">
        <v>2137008</v>
      </c>
    </row>
    <row r="1033" spans="1:7" x14ac:dyDescent="0.25">
      <c r="A1033" t="s">
        <v>1756</v>
      </c>
      <c r="B1033">
        <v>133</v>
      </c>
      <c r="C1033" t="s">
        <v>43</v>
      </c>
      <c r="D1033" t="s">
        <v>232</v>
      </c>
      <c r="E1033" t="s">
        <v>1757</v>
      </c>
      <c r="F1033" t="s">
        <v>233</v>
      </c>
      <c r="G1033">
        <v>10117679</v>
      </c>
    </row>
    <row r="1034" spans="1:7" x14ac:dyDescent="0.25">
      <c r="A1034" t="s">
        <v>1758</v>
      </c>
      <c r="B1034">
        <v>10</v>
      </c>
      <c r="C1034" t="s">
        <v>34</v>
      </c>
      <c r="D1034" t="s">
        <v>89</v>
      </c>
      <c r="E1034" t="s">
        <v>1283</v>
      </c>
      <c r="F1034" t="s">
        <v>91</v>
      </c>
      <c r="G1034">
        <v>2386388</v>
      </c>
    </row>
    <row r="1035" spans="1:7" x14ac:dyDescent="0.25">
      <c r="A1035" t="s">
        <v>1759</v>
      </c>
      <c r="B1035">
        <v>75</v>
      </c>
      <c r="C1035" t="s">
        <v>52</v>
      </c>
      <c r="D1035" t="s">
        <v>189</v>
      </c>
      <c r="E1035" t="s">
        <v>1760</v>
      </c>
      <c r="F1035" t="s">
        <v>191</v>
      </c>
      <c r="G1035">
        <v>2220146</v>
      </c>
    </row>
    <row r="1036" spans="1:7" x14ac:dyDescent="0.25">
      <c r="A1036" t="s">
        <v>1761</v>
      </c>
      <c r="B1036">
        <v>27</v>
      </c>
      <c r="C1036" t="s">
        <v>51</v>
      </c>
      <c r="D1036" t="s">
        <v>101</v>
      </c>
      <c r="E1036" t="s">
        <v>1762</v>
      </c>
      <c r="F1036" t="s">
        <v>103</v>
      </c>
      <c r="G1036">
        <v>7753897</v>
      </c>
    </row>
    <row r="1037" spans="1:7" x14ac:dyDescent="0.25">
      <c r="A1037" t="s">
        <v>1763</v>
      </c>
      <c r="B1037">
        <v>29</v>
      </c>
      <c r="C1037" t="s">
        <v>74</v>
      </c>
      <c r="D1037" t="s">
        <v>154</v>
      </c>
      <c r="E1037" t="s">
        <v>570</v>
      </c>
      <c r="F1037" t="s">
        <v>570</v>
      </c>
      <c r="G1037">
        <v>4842000</v>
      </c>
    </row>
    <row r="1038" spans="1:7" x14ac:dyDescent="0.25">
      <c r="A1038" t="s">
        <v>1764</v>
      </c>
      <c r="B1038">
        <v>33</v>
      </c>
      <c r="C1038" t="s">
        <v>74</v>
      </c>
      <c r="D1038" t="s">
        <v>154</v>
      </c>
      <c r="E1038" t="s">
        <v>162</v>
      </c>
      <c r="F1038" t="s">
        <v>162</v>
      </c>
      <c r="G1038">
        <v>11503291</v>
      </c>
    </row>
    <row r="1039" spans="1:7" x14ac:dyDescent="0.25">
      <c r="A1039" t="s">
        <v>1765</v>
      </c>
      <c r="B1039">
        <v>80</v>
      </c>
      <c r="C1039" t="s">
        <v>75</v>
      </c>
      <c r="D1039" t="s">
        <v>294</v>
      </c>
      <c r="E1039" t="s">
        <v>1766</v>
      </c>
      <c r="F1039" t="s">
        <v>295</v>
      </c>
      <c r="G1039">
        <v>9984128</v>
      </c>
    </row>
    <row r="1040" spans="1:7" x14ac:dyDescent="0.25">
      <c r="A1040" t="s">
        <v>1767</v>
      </c>
      <c r="B1040">
        <v>11</v>
      </c>
      <c r="C1040" t="s">
        <v>50</v>
      </c>
      <c r="D1040" t="s">
        <v>203</v>
      </c>
      <c r="E1040" t="s">
        <v>1768</v>
      </c>
      <c r="F1040" t="s">
        <v>371</v>
      </c>
      <c r="G1040">
        <v>10063019</v>
      </c>
    </row>
    <row r="1041" spans="1:7" x14ac:dyDescent="0.25">
      <c r="A1041" t="s">
        <v>1769</v>
      </c>
      <c r="B1041">
        <v>29</v>
      </c>
      <c r="C1041" t="s">
        <v>74</v>
      </c>
      <c r="D1041" t="s">
        <v>154</v>
      </c>
      <c r="E1041" t="s">
        <v>155</v>
      </c>
      <c r="F1041" t="s">
        <v>155</v>
      </c>
      <c r="G1041">
        <v>10185405</v>
      </c>
    </row>
    <row r="1042" spans="1:7" x14ac:dyDescent="0.25">
      <c r="A1042" t="s">
        <v>1770</v>
      </c>
      <c r="B1042">
        <v>9</v>
      </c>
      <c r="C1042" t="s">
        <v>77</v>
      </c>
      <c r="D1042" t="s">
        <v>94</v>
      </c>
      <c r="E1042" t="s">
        <v>330</v>
      </c>
      <c r="F1042" t="s">
        <v>331</v>
      </c>
      <c r="G1042">
        <v>7690000</v>
      </c>
    </row>
    <row r="1043" spans="1:7" x14ac:dyDescent="0.25">
      <c r="A1043" t="s">
        <v>1771</v>
      </c>
      <c r="B1043">
        <v>22</v>
      </c>
      <c r="C1043" t="s">
        <v>43</v>
      </c>
      <c r="D1043" t="s">
        <v>232</v>
      </c>
      <c r="E1043" t="s">
        <v>233</v>
      </c>
      <c r="F1043" t="s">
        <v>233</v>
      </c>
      <c r="G1043">
        <v>7260000</v>
      </c>
    </row>
    <row r="1044" spans="1:7" x14ac:dyDescent="0.25">
      <c r="A1044" t="s">
        <v>1772</v>
      </c>
      <c r="B1044">
        <v>18</v>
      </c>
      <c r="C1044" t="s">
        <v>40</v>
      </c>
      <c r="D1044" t="s">
        <v>411</v>
      </c>
      <c r="E1044" t="s">
        <v>412</v>
      </c>
      <c r="F1044" t="s">
        <v>412</v>
      </c>
      <c r="G1044">
        <v>3180527</v>
      </c>
    </row>
    <row r="1045" spans="1:7" x14ac:dyDescent="0.25">
      <c r="A1045" t="s">
        <v>1773</v>
      </c>
      <c r="B1045">
        <v>98</v>
      </c>
      <c r="C1045" t="s">
        <v>78</v>
      </c>
      <c r="D1045" t="s">
        <v>300</v>
      </c>
      <c r="E1045" t="s">
        <v>301</v>
      </c>
      <c r="F1045" t="s">
        <v>301</v>
      </c>
      <c r="G1045">
        <v>10590000</v>
      </c>
    </row>
    <row r="1046" spans="1:7" x14ac:dyDescent="0.25">
      <c r="A1046" t="s">
        <v>1774</v>
      </c>
      <c r="B1046">
        <v>50</v>
      </c>
      <c r="C1046" t="s">
        <v>55</v>
      </c>
      <c r="D1046" t="s">
        <v>178</v>
      </c>
      <c r="E1046" t="s">
        <v>1775</v>
      </c>
      <c r="F1046" t="s">
        <v>306</v>
      </c>
      <c r="G1046">
        <v>7019000</v>
      </c>
    </row>
    <row r="1047" spans="1:7" x14ac:dyDescent="0.25">
      <c r="A1047" t="s">
        <v>1776</v>
      </c>
      <c r="B1047">
        <v>10</v>
      </c>
      <c r="C1047" t="s">
        <v>34</v>
      </c>
      <c r="D1047" t="s">
        <v>89</v>
      </c>
      <c r="E1047" t="s">
        <v>243</v>
      </c>
      <c r="F1047" t="s">
        <v>243</v>
      </c>
      <c r="G1047">
        <v>3436400</v>
      </c>
    </row>
    <row r="1048" spans="1:7" x14ac:dyDescent="0.25">
      <c r="A1048" t="s">
        <v>1777</v>
      </c>
      <c r="B1048">
        <v>33</v>
      </c>
      <c r="C1048" t="s">
        <v>62</v>
      </c>
      <c r="D1048" t="s">
        <v>187</v>
      </c>
      <c r="E1048" t="s">
        <v>62</v>
      </c>
      <c r="F1048" t="s">
        <v>184</v>
      </c>
      <c r="G1048">
        <v>6312029</v>
      </c>
    </row>
    <row r="1049" spans="1:7" x14ac:dyDescent="0.25">
      <c r="A1049" t="s">
        <v>1778</v>
      </c>
      <c r="B1049">
        <v>23</v>
      </c>
      <c r="C1049" t="s">
        <v>71</v>
      </c>
      <c r="D1049" t="s">
        <v>401</v>
      </c>
      <c r="E1049" t="s">
        <v>179</v>
      </c>
      <c r="F1049" t="s">
        <v>1730</v>
      </c>
      <c r="G1049">
        <v>5567704</v>
      </c>
    </row>
    <row r="1050" spans="1:7" x14ac:dyDescent="0.25">
      <c r="A1050" t="s">
        <v>1779</v>
      </c>
      <c r="B1050">
        <v>62</v>
      </c>
      <c r="C1050" t="s">
        <v>45</v>
      </c>
      <c r="D1050" t="s">
        <v>206</v>
      </c>
      <c r="E1050" t="s">
        <v>1780</v>
      </c>
      <c r="F1050" t="s">
        <v>1781</v>
      </c>
      <c r="G1050">
        <v>46251968</v>
      </c>
    </row>
    <row r="1051" spans="1:7" x14ac:dyDescent="0.25">
      <c r="A1051" t="s">
        <v>1782</v>
      </c>
      <c r="B1051">
        <v>43</v>
      </c>
      <c r="C1051" t="s">
        <v>32</v>
      </c>
      <c r="D1051" t="s">
        <v>112</v>
      </c>
      <c r="E1051" t="s">
        <v>113</v>
      </c>
      <c r="F1051" t="s">
        <v>114</v>
      </c>
      <c r="G1051">
        <v>4610982</v>
      </c>
    </row>
    <row r="1052" spans="1:7" x14ac:dyDescent="0.25">
      <c r="A1052" t="s">
        <v>1783</v>
      </c>
      <c r="B1052">
        <v>90</v>
      </c>
      <c r="C1052" t="s">
        <v>34</v>
      </c>
      <c r="D1052" t="s">
        <v>89</v>
      </c>
      <c r="E1052" t="s">
        <v>1784</v>
      </c>
      <c r="F1052" t="s">
        <v>91</v>
      </c>
      <c r="G1052">
        <v>15646129</v>
      </c>
    </row>
    <row r="1053" spans="1:7" x14ac:dyDescent="0.25">
      <c r="A1053" t="s">
        <v>1785</v>
      </c>
      <c r="B1053">
        <v>7</v>
      </c>
      <c r="C1053" t="s">
        <v>39</v>
      </c>
      <c r="D1053" t="s">
        <v>132</v>
      </c>
      <c r="E1053" t="s">
        <v>164</v>
      </c>
      <c r="F1053" t="s">
        <v>164</v>
      </c>
      <c r="G1053">
        <v>2800437</v>
      </c>
    </row>
    <row r="1054" spans="1:7" x14ac:dyDescent="0.25">
      <c r="A1054" t="s">
        <v>1786</v>
      </c>
      <c r="B1054">
        <v>22</v>
      </c>
      <c r="C1054" t="s">
        <v>74</v>
      </c>
      <c r="D1054" t="s">
        <v>154</v>
      </c>
      <c r="E1054" t="s">
        <v>155</v>
      </c>
      <c r="F1054" t="s">
        <v>155</v>
      </c>
      <c r="G1054">
        <v>5467756</v>
      </c>
    </row>
    <row r="1055" spans="1:7" x14ac:dyDescent="0.25">
      <c r="A1055" t="s">
        <v>1787</v>
      </c>
      <c r="B1055">
        <v>35</v>
      </c>
      <c r="C1055" t="s">
        <v>40</v>
      </c>
      <c r="D1055" t="s">
        <v>411</v>
      </c>
      <c r="E1055" t="s">
        <v>703</v>
      </c>
      <c r="F1055" t="s">
        <v>412</v>
      </c>
      <c r="G1055">
        <v>9104000</v>
      </c>
    </row>
    <row r="1056" spans="1:7" x14ac:dyDescent="0.25">
      <c r="A1056" t="s">
        <v>1788</v>
      </c>
      <c r="B1056">
        <v>595</v>
      </c>
      <c r="C1056" t="s">
        <v>36</v>
      </c>
      <c r="D1056" t="s">
        <v>719</v>
      </c>
      <c r="E1056" t="s">
        <v>1789</v>
      </c>
      <c r="F1056" t="s">
        <v>1790</v>
      </c>
      <c r="G1056">
        <v>46849000</v>
      </c>
    </row>
    <row r="1057" spans="1:7" x14ac:dyDescent="0.25">
      <c r="A1057" t="s">
        <v>1791</v>
      </c>
      <c r="B1057">
        <v>40</v>
      </c>
      <c r="C1057" t="s">
        <v>32</v>
      </c>
      <c r="D1057" t="s">
        <v>112</v>
      </c>
      <c r="E1057" t="s">
        <v>114</v>
      </c>
      <c r="F1057" t="s">
        <v>114</v>
      </c>
      <c r="G1057">
        <v>16690369</v>
      </c>
    </row>
    <row r="1058" spans="1:7" x14ac:dyDescent="0.25">
      <c r="A1058" t="s">
        <v>1792</v>
      </c>
      <c r="B1058">
        <v>50</v>
      </c>
      <c r="C1058" t="s">
        <v>77</v>
      </c>
      <c r="D1058" t="s">
        <v>94</v>
      </c>
      <c r="E1058" t="s">
        <v>361</v>
      </c>
      <c r="F1058" t="s">
        <v>96</v>
      </c>
      <c r="G1058">
        <v>4000132</v>
      </c>
    </row>
    <row r="1059" spans="1:7" x14ac:dyDescent="0.25">
      <c r="A1059" t="s">
        <v>1793</v>
      </c>
      <c r="B1059">
        <v>0</v>
      </c>
      <c r="C1059" t="s">
        <v>74</v>
      </c>
      <c r="D1059" t="s">
        <v>154</v>
      </c>
      <c r="E1059" t="s">
        <v>162</v>
      </c>
      <c r="F1059" t="s">
        <v>162</v>
      </c>
      <c r="G1059">
        <v>5022478</v>
      </c>
    </row>
    <row r="1060" spans="1:7" x14ac:dyDescent="0.25">
      <c r="A1060" t="s">
        <v>1794</v>
      </c>
      <c r="B1060">
        <v>224</v>
      </c>
      <c r="C1060" t="s">
        <v>73</v>
      </c>
      <c r="D1060" t="s">
        <v>663</v>
      </c>
      <c r="E1060" t="s">
        <v>1383</v>
      </c>
      <c r="F1060" t="s">
        <v>665</v>
      </c>
      <c r="G1060">
        <v>69670000</v>
      </c>
    </row>
    <row r="1061" spans="1:7" x14ac:dyDescent="0.25">
      <c r="A1061" t="s">
        <v>1795</v>
      </c>
      <c r="B1061">
        <v>39</v>
      </c>
      <c r="C1061" t="s">
        <v>49</v>
      </c>
      <c r="D1061" t="s">
        <v>105</v>
      </c>
      <c r="E1061" t="s">
        <v>1796</v>
      </c>
      <c r="F1061" t="s">
        <v>107</v>
      </c>
      <c r="G1061">
        <v>24403144</v>
      </c>
    </row>
    <row r="1062" spans="1:7" x14ac:dyDescent="0.25">
      <c r="A1062" t="s">
        <v>1797</v>
      </c>
      <c r="B1062">
        <v>75</v>
      </c>
      <c r="C1062" t="s">
        <v>43</v>
      </c>
      <c r="D1062" t="s">
        <v>232</v>
      </c>
      <c r="E1062" t="s">
        <v>1798</v>
      </c>
      <c r="F1062" t="s">
        <v>233</v>
      </c>
      <c r="G1062">
        <v>14857001</v>
      </c>
    </row>
    <row r="1063" spans="1:7" x14ac:dyDescent="0.25">
      <c r="A1063" t="s">
        <v>1799</v>
      </c>
      <c r="B1063">
        <v>26</v>
      </c>
      <c r="C1063" t="s">
        <v>34</v>
      </c>
      <c r="D1063" t="s">
        <v>89</v>
      </c>
      <c r="E1063" t="s">
        <v>243</v>
      </c>
      <c r="F1063" t="s">
        <v>243</v>
      </c>
      <c r="G1063">
        <v>3451715</v>
      </c>
    </row>
    <row r="1064" spans="1:7" x14ac:dyDescent="0.25">
      <c r="A1064" t="s">
        <v>1800</v>
      </c>
      <c r="B1064">
        <v>42</v>
      </c>
      <c r="C1064" t="s">
        <v>50</v>
      </c>
      <c r="D1064" t="s">
        <v>203</v>
      </c>
      <c r="E1064" t="s">
        <v>1801</v>
      </c>
      <c r="F1064" t="s">
        <v>96</v>
      </c>
      <c r="G1064">
        <v>5664080</v>
      </c>
    </row>
    <row r="1065" spans="1:7" x14ac:dyDescent="0.25">
      <c r="A1065" t="s">
        <v>1802</v>
      </c>
      <c r="B1065">
        <v>20</v>
      </c>
      <c r="C1065" t="s">
        <v>60</v>
      </c>
      <c r="D1065" t="s">
        <v>182</v>
      </c>
      <c r="E1065" t="s">
        <v>1728</v>
      </c>
      <c r="F1065" t="s">
        <v>184</v>
      </c>
      <c r="G1065">
        <v>5649125</v>
      </c>
    </row>
    <row r="1066" spans="1:7" x14ac:dyDescent="0.25">
      <c r="A1066" t="s">
        <v>1803</v>
      </c>
      <c r="B1066">
        <v>20</v>
      </c>
      <c r="C1066" t="s">
        <v>34</v>
      </c>
      <c r="D1066" t="s">
        <v>89</v>
      </c>
      <c r="E1066" t="s">
        <v>655</v>
      </c>
      <c r="F1066" t="s">
        <v>243</v>
      </c>
      <c r="G1066">
        <v>2903598</v>
      </c>
    </row>
    <row r="1067" spans="1:7" x14ac:dyDescent="0.25">
      <c r="A1067" t="s">
        <v>1804</v>
      </c>
      <c r="B1067">
        <v>3</v>
      </c>
      <c r="C1067" t="s">
        <v>55</v>
      </c>
      <c r="D1067" t="s">
        <v>178</v>
      </c>
      <c r="E1067" t="s">
        <v>833</v>
      </c>
      <c r="F1067" t="s">
        <v>309</v>
      </c>
      <c r="G1067">
        <v>5071777</v>
      </c>
    </row>
    <row r="1068" spans="1:7" x14ac:dyDescent="0.25">
      <c r="A1068" t="s">
        <v>1805</v>
      </c>
      <c r="B1068">
        <v>16</v>
      </c>
      <c r="C1068" t="s">
        <v>62</v>
      </c>
      <c r="D1068" t="s">
        <v>187</v>
      </c>
      <c r="E1068" t="s">
        <v>62</v>
      </c>
      <c r="F1068" t="s">
        <v>184</v>
      </c>
      <c r="G1068">
        <v>2953150</v>
      </c>
    </row>
    <row r="1069" spans="1:7" x14ac:dyDescent="0.25">
      <c r="A1069" t="s">
        <v>1806</v>
      </c>
      <c r="B1069">
        <v>36</v>
      </c>
      <c r="C1069" t="s">
        <v>77</v>
      </c>
      <c r="D1069" t="s">
        <v>94</v>
      </c>
      <c r="E1069" t="s">
        <v>426</v>
      </c>
      <c r="F1069" t="s">
        <v>427</v>
      </c>
      <c r="G1069">
        <v>5646788</v>
      </c>
    </row>
    <row r="1070" spans="1:7" x14ac:dyDescent="0.25">
      <c r="A1070" t="s">
        <v>1807</v>
      </c>
      <c r="B1070">
        <v>21</v>
      </c>
      <c r="C1070" t="s">
        <v>79</v>
      </c>
      <c r="D1070" t="s">
        <v>637</v>
      </c>
      <c r="E1070" t="s">
        <v>1808</v>
      </c>
      <c r="F1070" t="s">
        <v>1809</v>
      </c>
      <c r="G1070">
        <v>2438366</v>
      </c>
    </row>
    <row r="1071" spans="1:7" x14ac:dyDescent="0.25">
      <c r="A1071" t="s">
        <v>1810</v>
      </c>
      <c r="B1071">
        <v>5</v>
      </c>
      <c r="C1071" t="s">
        <v>74</v>
      </c>
      <c r="D1071" t="s">
        <v>154</v>
      </c>
      <c r="E1071" t="s">
        <v>570</v>
      </c>
      <c r="F1071" t="s">
        <v>570</v>
      </c>
      <c r="G1071">
        <v>4135549</v>
      </c>
    </row>
    <row r="1072" spans="1:7" x14ac:dyDescent="0.25">
      <c r="A1072" t="s">
        <v>1811</v>
      </c>
      <c r="B1072">
        <v>1102</v>
      </c>
      <c r="C1072" t="s">
        <v>52</v>
      </c>
      <c r="D1072" t="s">
        <v>189</v>
      </c>
      <c r="E1072" t="s">
        <v>190</v>
      </c>
      <c r="F1072" t="s">
        <v>191</v>
      </c>
      <c r="G1072">
        <v>243797000</v>
      </c>
    </row>
    <row r="1073" spans="1:7" x14ac:dyDescent="0.25">
      <c r="A1073" t="s">
        <v>1812</v>
      </c>
      <c r="B1073">
        <v>85</v>
      </c>
      <c r="C1073" t="s">
        <v>68</v>
      </c>
      <c r="D1073" t="s">
        <v>168</v>
      </c>
      <c r="E1073" t="s">
        <v>256</v>
      </c>
      <c r="F1073" t="s">
        <v>256</v>
      </c>
      <c r="G1073">
        <v>10866976</v>
      </c>
    </row>
    <row r="1074" spans="1:7" x14ac:dyDescent="0.25">
      <c r="A1074" t="s">
        <v>1813</v>
      </c>
      <c r="B1074">
        <v>96</v>
      </c>
      <c r="C1074" t="s">
        <v>43</v>
      </c>
      <c r="D1074" t="s">
        <v>232</v>
      </c>
      <c r="E1074" t="s">
        <v>233</v>
      </c>
      <c r="F1074" t="s">
        <v>233</v>
      </c>
      <c r="G1074">
        <v>19566354</v>
      </c>
    </row>
    <row r="1075" spans="1:7" x14ac:dyDescent="0.25">
      <c r="A1075" t="s">
        <v>1814</v>
      </c>
      <c r="B1075">
        <v>110</v>
      </c>
      <c r="C1075" t="s">
        <v>34</v>
      </c>
      <c r="D1075" t="s">
        <v>89</v>
      </c>
      <c r="E1075" t="s">
        <v>664</v>
      </c>
      <c r="F1075" t="s">
        <v>110</v>
      </c>
      <c r="G1075">
        <v>17637265</v>
      </c>
    </row>
    <row r="1076" spans="1:7" x14ac:dyDescent="0.25">
      <c r="A1076" t="s">
        <v>1815</v>
      </c>
      <c r="B1076">
        <v>219</v>
      </c>
      <c r="C1076" t="s">
        <v>39</v>
      </c>
      <c r="D1076" t="s">
        <v>132</v>
      </c>
      <c r="E1076" t="s">
        <v>537</v>
      </c>
      <c r="F1076" t="s">
        <v>164</v>
      </c>
      <c r="G1076">
        <v>70147000</v>
      </c>
    </row>
    <row r="1077" spans="1:7" x14ac:dyDescent="0.25">
      <c r="A1077" t="s">
        <v>1816</v>
      </c>
      <c r="B1077">
        <v>117</v>
      </c>
      <c r="C1077" t="s">
        <v>74</v>
      </c>
      <c r="D1077" t="s">
        <v>154</v>
      </c>
      <c r="E1077" t="s">
        <v>875</v>
      </c>
      <c r="F1077" t="s">
        <v>162</v>
      </c>
      <c r="G1077">
        <v>15706792</v>
      </c>
    </row>
    <row r="1078" spans="1:7" x14ac:dyDescent="0.25">
      <c r="A1078" t="s">
        <v>1817</v>
      </c>
      <c r="B1078">
        <v>34</v>
      </c>
      <c r="C1078" t="s">
        <v>60</v>
      </c>
      <c r="D1078" t="s">
        <v>182</v>
      </c>
      <c r="E1078" t="s">
        <v>1818</v>
      </c>
      <c r="F1078" t="s">
        <v>184</v>
      </c>
      <c r="G1078">
        <v>2369879</v>
      </c>
    </row>
    <row r="1079" spans="1:7" x14ac:dyDescent="0.25">
      <c r="A1079" t="s">
        <v>1819</v>
      </c>
      <c r="B1079">
        <v>60</v>
      </c>
      <c r="C1079" t="s">
        <v>39</v>
      </c>
      <c r="D1079" t="s">
        <v>132</v>
      </c>
      <c r="E1079" t="s">
        <v>429</v>
      </c>
      <c r="F1079" t="s">
        <v>376</v>
      </c>
      <c r="G1079">
        <v>14792099</v>
      </c>
    </row>
    <row r="1080" spans="1:7" x14ac:dyDescent="0.25">
      <c r="A1080" t="s">
        <v>1820</v>
      </c>
      <c r="B1080">
        <v>62</v>
      </c>
      <c r="C1080" t="s">
        <v>36</v>
      </c>
      <c r="D1080" t="s">
        <v>719</v>
      </c>
      <c r="E1080" t="s">
        <v>194</v>
      </c>
      <c r="F1080" t="s">
        <v>950</v>
      </c>
      <c r="G1080">
        <v>37616852</v>
      </c>
    </row>
    <row r="1081" spans="1:7" x14ac:dyDescent="0.25">
      <c r="A1081" t="s">
        <v>1821</v>
      </c>
      <c r="B1081">
        <v>46</v>
      </c>
      <c r="C1081" t="s">
        <v>40</v>
      </c>
      <c r="D1081" t="s">
        <v>411</v>
      </c>
      <c r="E1081" t="s">
        <v>1822</v>
      </c>
      <c r="F1081" t="s">
        <v>1823</v>
      </c>
      <c r="G1081">
        <v>3069736</v>
      </c>
    </row>
    <row r="1082" spans="1:7" x14ac:dyDescent="0.25">
      <c r="A1082" t="s">
        <v>1824</v>
      </c>
      <c r="B1082">
        <v>105</v>
      </c>
      <c r="C1082" t="s">
        <v>43</v>
      </c>
      <c r="D1082" t="s">
        <v>232</v>
      </c>
      <c r="E1082" t="s">
        <v>233</v>
      </c>
      <c r="F1082" t="s">
        <v>233</v>
      </c>
      <c r="G1082">
        <v>19368558</v>
      </c>
    </row>
    <row r="1083" spans="1:7" x14ac:dyDescent="0.25">
      <c r="A1083" t="s">
        <v>1825</v>
      </c>
      <c r="B1083">
        <v>30</v>
      </c>
      <c r="C1083" t="s">
        <v>74</v>
      </c>
      <c r="D1083" t="s">
        <v>154</v>
      </c>
      <c r="E1083" t="s">
        <v>1826</v>
      </c>
      <c r="F1083" t="s">
        <v>162</v>
      </c>
      <c r="G1083">
        <v>4352486</v>
      </c>
    </row>
    <row r="1084" spans="1:7" x14ac:dyDescent="0.25">
      <c r="A1084" t="s">
        <v>1827</v>
      </c>
      <c r="B1084">
        <v>134</v>
      </c>
      <c r="C1084" t="s">
        <v>78</v>
      </c>
      <c r="D1084" t="s">
        <v>300</v>
      </c>
      <c r="E1084" t="s">
        <v>301</v>
      </c>
      <c r="F1084" t="s">
        <v>301</v>
      </c>
      <c r="G1084">
        <v>29296411</v>
      </c>
    </row>
    <row r="1085" spans="1:7" x14ac:dyDescent="0.25">
      <c r="A1085" t="s">
        <v>1828</v>
      </c>
      <c r="B1085">
        <v>63</v>
      </c>
      <c r="C1085" t="s">
        <v>77</v>
      </c>
      <c r="D1085" t="s">
        <v>94</v>
      </c>
      <c r="E1085" t="s">
        <v>592</v>
      </c>
      <c r="F1085" t="s">
        <v>96</v>
      </c>
      <c r="G1085">
        <v>3012803</v>
      </c>
    </row>
    <row r="1086" spans="1:7" x14ac:dyDescent="0.25">
      <c r="A1086" t="s">
        <v>1829</v>
      </c>
      <c r="B1086">
        <v>400</v>
      </c>
      <c r="C1086" t="s">
        <v>63</v>
      </c>
      <c r="D1086" t="s">
        <v>120</v>
      </c>
      <c r="E1086" t="s">
        <v>121</v>
      </c>
      <c r="F1086" t="s">
        <v>122</v>
      </c>
      <c r="G1086">
        <v>38608714</v>
      </c>
    </row>
    <row r="1087" spans="1:7" x14ac:dyDescent="0.25">
      <c r="A1087" t="s">
        <v>1830</v>
      </c>
      <c r="B1087">
        <v>98</v>
      </c>
      <c r="C1087" t="s">
        <v>53</v>
      </c>
      <c r="D1087" t="s">
        <v>529</v>
      </c>
      <c r="E1087" t="s">
        <v>1412</v>
      </c>
      <c r="F1087" t="s">
        <v>531</v>
      </c>
      <c r="G1087">
        <v>25475142</v>
      </c>
    </row>
    <row r="1088" spans="1:7" x14ac:dyDescent="0.25">
      <c r="A1088" t="s">
        <v>1831</v>
      </c>
      <c r="B1088">
        <v>22</v>
      </c>
      <c r="C1088" t="s">
        <v>72</v>
      </c>
      <c r="D1088" t="s">
        <v>1832</v>
      </c>
      <c r="E1088" t="s">
        <v>1833</v>
      </c>
      <c r="F1088" t="s">
        <v>1834</v>
      </c>
      <c r="G1088">
        <v>2917565</v>
      </c>
    </row>
    <row r="1089" spans="1:7" x14ac:dyDescent="0.25">
      <c r="A1089" t="s">
        <v>1835</v>
      </c>
      <c r="B1089">
        <v>11</v>
      </c>
      <c r="C1089" t="s">
        <v>70</v>
      </c>
      <c r="D1089" t="s">
        <v>236</v>
      </c>
      <c r="E1089" t="s">
        <v>1836</v>
      </c>
      <c r="F1089" t="s">
        <v>238</v>
      </c>
      <c r="G1089">
        <v>8458780</v>
      </c>
    </row>
    <row r="1090" spans="1:7" x14ac:dyDescent="0.25">
      <c r="A1090" t="s">
        <v>1837</v>
      </c>
      <c r="B1090">
        <v>314</v>
      </c>
      <c r="C1090" t="s">
        <v>65</v>
      </c>
      <c r="D1090" t="s">
        <v>225</v>
      </c>
      <c r="E1090" t="s">
        <v>811</v>
      </c>
      <c r="F1090" t="s">
        <v>341</v>
      </c>
      <c r="G1090">
        <v>8904911</v>
      </c>
    </row>
    <row r="1091" spans="1:7" x14ac:dyDescent="0.25">
      <c r="A1091" t="s">
        <v>1838</v>
      </c>
      <c r="B1091">
        <v>50</v>
      </c>
      <c r="C1091" t="s">
        <v>74</v>
      </c>
      <c r="D1091" t="s">
        <v>154</v>
      </c>
      <c r="E1091" t="s">
        <v>155</v>
      </c>
      <c r="F1091" t="s">
        <v>155</v>
      </c>
      <c r="G1091">
        <v>22186952</v>
      </c>
    </row>
    <row r="1092" spans="1:7" x14ac:dyDescent="0.25">
      <c r="A1092" t="s">
        <v>1839</v>
      </c>
      <c r="B1092">
        <v>32</v>
      </c>
      <c r="C1092" t="s">
        <v>55</v>
      </c>
      <c r="D1092" t="s">
        <v>178</v>
      </c>
      <c r="E1092" t="s">
        <v>305</v>
      </c>
      <c r="F1092" t="s">
        <v>306</v>
      </c>
      <c r="G1092">
        <v>64136719</v>
      </c>
    </row>
    <row r="1093" spans="1:7" x14ac:dyDescent="0.25">
      <c r="A1093" t="s">
        <v>1840</v>
      </c>
      <c r="B1093">
        <v>150</v>
      </c>
      <c r="C1093" t="s">
        <v>77</v>
      </c>
      <c r="D1093" t="s">
        <v>94</v>
      </c>
      <c r="E1093" t="s">
        <v>923</v>
      </c>
      <c r="F1093" t="s">
        <v>96</v>
      </c>
      <c r="G1093">
        <v>23307299</v>
      </c>
    </row>
    <row r="1094" spans="1:7" x14ac:dyDescent="0.25">
      <c r="A1094" t="s">
        <v>1841</v>
      </c>
      <c r="B1094">
        <v>100</v>
      </c>
      <c r="C1094" t="s">
        <v>34</v>
      </c>
      <c r="D1094" t="s">
        <v>89</v>
      </c>
      <c r="E1094" t="s">
        <v>1842</v>
      </c>
      <c r="F1094" t="s">
        <v>91</v>
      </c>
      <c r="G1094">
        <v>25053502</v>
      </c>
    </row>
    <row r="1095" spans="1:7" x14ac:dyDescent="0.25">
      <c r="A1095" t="s">
        <v>1843</v>
      </c>
      <c r="B1095">
        <v>400</v>
      </c>
      <c r="C1095" t="s">
        <v>40</v>
      </c>
      <c r="D1095" t="s">
        <v>411</v>
      </c>
      <c r="E1095" t="s">
        <v>710</v>
      </c>
      <c r="F1095" t="s">
        <v>412</v>
      </c>
      <c r="G1095">
        <v>50834000</v>
      </c>
    </row>
    <row r="1096" spans="1:7" x14ac:dyDescent="0.25">
      <c r="A1096" t="s">
        <v>1844</v>
      </c>
      <c r="B1096">
        <v>121</v>
      </c>
      <c r="C1096" t="s">
        <v>62</v>
      </c>
      <c r="D1096" t="s">
        <v>187</v>
      </c>
      <c r="E1096" t="s">
        <v>62</v>
      </c>
      <c r="F1096" t="s">
        <v>184</v>
      </c>
      <c r="G1096">
        <v>24330000</v>
      </c>
    </row>
    <row r="1097" spans="1:7" x14ac:dyDescent="0.25">
      <c r="A1097" t="s">
        <v>1845</v>
      </c>
      <c r="B1097">
        <v>28</v>
      </c>
      <c r="C1097" t="s">
        <v>48</v>
      </c>
      <c r="D1097" t="s">
        <v>199</v>
      </c>
      <c r="E1097" t="s">
        <v>1846</v>
      </c>
      <c r="F1097" t="s">
        <v>1847</v>
      </c>
      <c r="G1097">
        <v>8476128</v>
      </c>
    </row>
    <row r="1098" spans="1:7" x14ac:dyDescent="0.25">
      <c r="A1098" t="s">
        <v>1848</v>
      </c>
      <c r="B1098">
        <v>15</v>
      </c>
      <c r="C1098" t="s">
        <v>71</v>
      </c>
      <c r="D1098" t="s">
        <v>401</v>
      </c>
      <c r="E1098" t="s">
        <v>1849</v>
      </c>
      <c r="F1098" t="s">
        <v>1850</v>
      </c>
      <c r="G1098">
        <v>6068075</v>
      </c>
    </row>
    <row r="1099" spans="1:7" x14ac:dyDescent="0.25">
      <c r="A1099" t="s">
        <v>1851</v>
      </c>
      <c r="B1099">
        <v>8</v>
      </c>
      <c r="C1099" t="s">
        <v>62</v>
      </c>
      <c r="D1099" t="s">
        <v>187</v>
      </c>
      <c r="E1099" t="s">
        <v>1852</v>
      </c>
      <c r="F1099" t="s">
        <v>870</v>
      </c>
      <c r="G1099">
        <v>3973219</v>
      </c>
    </row>
    <row r="1100" spans="1:7" x14ac:dyDescent="0.25">
      <c r="A1100" t="s">
        <v>1853</v>
      </c>
      <c r="B1100">
        <v>25</v>
      </c>
      <c r="C1100" t="s">
        <v>34</v>
      </c>
      <c r="D1100" t="s">
        <v>89</v>
      </c>
      <c r="E1100" t="s">
        <v>1453</v>
      </c>
      <c r="F1100" t="s">
        <v>110</v>
      </c>
      <c r="G1100">
        <v>4876829</v>
      </c>
    </row>
    <row r="1101" spans="1:7" x14ac:dyDescent="0.25">
      <c r="A1101" t="s">
        <v>1854</v>
      </c>
      <c r="B1101">
        <v>668</v>
      </c>
      <c r="C1101" t="s">
        <v>51</v>
      </c>
      <c r="D1101" t="s">
        <v>101</v>
      </c>
      <c r="E1101" t="s">
        <v>267</v>
      </c>
      <c r="F1101" t="s">
        <v>103</v>
      </c>
      <c r="G1101">
        <v>77634340</v>
      </c>
    </row>
    <row r="1102" spans="1:7" x14ac:dyDescent="0.25">
      <c r="A1102" t="s">
        <v>1855</v>
      </c>
      <c r="B1102">
        <v>40</v>
      </c>
      <c r="C1102" t="s">
        <v>68</v>
      </c>
      <c r="D1102" t="s">
        <v>168</v>
      </c>
      <c r="E1102" t="s">
        <v>1856</v>
      </c>
      <c r="F1102" t="s">
        <v>256</v>
      </c>
      <c r="G1102">
        <v>5633000</v>
      </c>
    </row>
    <row r="1103" spans="1:7" x14ac:dyDescent="0.25">
      <c r="A1103" t="s">
        <v>1857</v>
      </c>
      <c r="B1103">
        <v>850</v>
      </c>
      <c r="C1103" t="s">
        <v>34</v>
      </c>
      <c r="D1103" t="s">
        <v>89</v>
      </c>
      <c r="E1103" t="s">
        <v>926</v>
      </c>
      <c r="F1103" t="s">
        <v>99</v>
      </c>
      <c r="G1103">
        <v>361224000</v>
      </c>
    </row>
    <row r="1104" spans="1:7" x14ac:dyDescent="0.25">
      <c r="A1104" t="s">
        <v>1858</v>
      </c>
      <c r="B1104">
        <v>28</v>
      </c>
      <c r="C1104" t="s">
        <v>75</v>
      </c>
      <c r="D1104" t="s">
        <v>294</v>
      </c>
      <c r="E1104" t="s">
        <v>1522</v>
      </c>
      <c r="F1104" t="s">
        <v>417</v>
      </c>
      <c r="G1104">
        <v>5621000</v>
      </c>
    </row>
    <row r="1105" spans="1:7" x14ac:dyDescent="0.25">
      <c r="A1105" t="s">
        <v>1859</v>
      </c>
      <c r="B1105">
        <v>80</v>
      </c>
      <c r="C1105" t="s">
        <v>78</v>
      </c>
      <c r="D1105" t="s">
        <v>300</v>
      </c>
      <c r="E1105" t="s">
        <v>301</v>
      </c>
      <c r="F1105" t="s">
        <v>301</v>
      </c>
      <c r="G1105">
        <v>11467082</v>
      </c>
    </row>
    <row r="1106" spans="1:7" x14ac:dyDescent="0.25">
      <c r="A1106" t="s">
        <v>1860</v>
      </c>
      <c r="B1106">
        <v>23</v>
      </c>
      <c r="C1106" t="s">
        <v>34</v>
      </c>
      <c r="D1106" t="s">
        <v>89</v>
      </c>
      <c r="E1106" t="s">
        <v>1861</v>
      </c>
      <c r="F1106" t="s">
        <v>91</v>
      </c>
      <c r="G1106">
        <v>7198960</v>
      </c>
    </row>
    <row r="1107" spans="1:7" x14ac:dyDescent="0.25">
      <c r="A1107" t="s">
        <v>1862</v>
      </c>
      <c r="B1107">
        <v>6</v>
      </c>
      <c r="C1107" t="s">
        <v>53</v>
      </c>
      <c r="D1107" t="s">
        <v>529</v>
      </c>
      <c r="E1107" t="s">
        <v>1863</v>
      </c>
      <c r="F1107" t="s">
        <v>531</v>
      </c>
      <c r="G1107">
        <v>2111300</v>
      </c>
    </row>
    <row r="1108" spans="1:7" x14ac:dyDescent="0.25">
      <c r="A1108" t="s">
        <v>1864</v>
      </c>
      <c r="B1108">
        <v>895</v>
      </c>
      <c r="C1108" t="s">
        <v>40</v>
      </c>
      <c r="D1108" t="s">
        <v>411</v>
      </c>
      <c r="E1108" t="s">
        <v>412</v>
      </c>
      <c r="F1108" t="s">
        <v>412</v>
      </c>
      <c r="G1108">
        <v>11785029</v>
      </c>
    </row>
    <row r="1109" spans="1:7" x14ac:dyDescent="0.25">
      <c r="A1109" t="s">
        <v>1865</v>
      </c>
      <c r="B1109">
        <v>50</v>
      </c>
      <c r="C1109" t="s">
        <v>77</v>
      </c>
      <c r="D1109" t="s">
        <v>94</v>
      </c>
      <c r="E1109" t="s">
        <v>592</v>
      </c>
      <c r="F1109" t="s">
        <v>96</v>
      </c>
      <c r="G1109">
        <v>11681327</v>
      </c>
    </row>
    <row r="1110" spans="1:7" x14ac:dyDescent="0.25">
      <c r="A1110" t="s">
        <v>1866</v>
      </c>
      <c r="B1110">
        <v>30</v>
      </c>
      <c r="C1110" t="s">
        <v>62</v>
      </c>
      <c r="D1110" t="s">
        <v>187</v>
      </c>
      <c r="E1110" t="s">
        <v>62</v>
      </c>
      <c r="F1110" t="s">
        <v>184</v>
      </c>
      <c r="G1110">
        <v>3022693</v>
      </c>
    </row>
    <row r="1111" spans="1:7" x14ac:dyDescent="0.25">
      <c r="A1111" t="s">
        <v>1867</v>
      </c>
      <c r="B1111">
        <v>204</v>
      </c>
      <c r="C1111" t="s">
        <v>39</v>
      </c>
      <c r="D1111" t="s">
        <v>132</v>
      </c>
      <c r="E1111" t="s">
        <v>166</v>
      </c>
      <c r="F1111" t="s">
        <v>166</v>
      </c>
      <c r="G1111">
        <v>104318756</v>
      </c>
    </row>
    <row r="1112" spans="1:7" x14ac:dyDescent="0.25">
      <c r="A1112" t="s">
        <v>1868</v>
      </c>
      <c r="B1112">
        <v>10</v>
      </c>
      <c r="C1112" t="s">
        <v>34</v>
      </c>
      <c r="D1112" t="s">
        <v>89</v>
      </c>
      <c r="E1112" t="s">
        <v>1176</v>
      </c>
      <c r="F1112" t="s">
        <v>91</v>
      </c>
      <c r="G1112">
        <v>11009859</v>
      </c>
    </row>
    <row r="1113" spans="1:7" x14ac:dyDescent="0.25">
      <c r="A1113" t="s">
        <v>1869</v>
      </c>
      <c r="B1113">
        <v>430</v>
      </c>
      <c r="C1113" t="s">
        <v>73</v>
      </c>
      <c r="D1113" t="s">
        <v>663</v>
      </c>
      <c r="E1113" t="s">
        <v>665</v>
      </c>
      <c r="F1113" t="s">
        <v>665</v>
      </c>
      <c r="G1113">
        <v>11437207</v>
      </c>
    </row>
    <row r="1114" spans="1:7" x14ac:dyDescent="0.25">
      <c r="A1114" t="s">
        <v>1870</v>
      </c>
      <c r="B1114">
        <v>13</v>
      </c>
      <c r="C1114" t="s">
        <v>62</v>
      </c>
      <c r="D1114" t="s">
        <v>187</v>
      </c>
      <c r="E1114" t="s">
        <v>258</v>
      </c>
      <c r="F1114" t="s">
        <v>184</v>
      </c>
      <c r="G1114">
        <v>2040830</v>
      </c>
    </row>
    <row r="1115" spans="1:7" x14ac:dyDescent="0.25">
      <c r="A1115" t="s">
        <v>1871</v>
      </c>
      <c r="B1115">
        <v>13</v>
      </c>
      <c r="C1115" t="s">
        <v>74</v>
      </c>
      <c r="D1115" t="s">
        <v>154</v>
      </c>
      <c r="E1115" t="s">
        <v>253</v>
      </c>
      <c r="F1115" t="s">
        <v>162</v>
      </c>
      <c r="G1115">
        <v>9367508</v>
      </c>
    </row>
    <row r="1116" spans="1:7" x14ac:dyDescent="0.25">
      <c r="A1116" t="s">
        <v>1872</v>
      </c>
      <c r="B1116">
        <v>24</v>
      </c>
      <c r="C1116" t="s">
        <v>62</v>
      </c>
      <c r="D1116" t="s">
        <v>187</v>
      </c>
      <c r="E1116" t="s">
        <v>1873</v>
      </c>
      <c r="F1116" t="s">
        <v>870</v>
      </c>
      <c r="G1116">
        <v>5992662</v>
      </c>
    </row>
    <row r="1117" spans="1:7" x14ac:dyDescent="0.25">
      <c r="A1117" t="s">
        <v>1874</v>
      </c>
      <c r="B1117">
        <v>66</v>
      </c>
      <c r="C1117" t="s">
        <v>77</v>
      </c>
      <c r="D1117" t="s">
        <v>94</v>
      </c>
      <c r="E1117" t="s">
        <v>1875</v>
      </c>
      <c r="F1117" t="s">
        <v>96</v>
      </c>
      <c r="G1117">
        <v>6869114</v>
      </c>
    </row>
    <row r="1118" spans="1:7" x14ac:dyDescent="0.25">
      <c r="A1118" t="s">
        <v>1876</v>
      </c>
      <c r="B1118">
        <v>1628</v>
      </c>
      <c r="C1118" t="s">
        <v>60</v>
      </c>
      <c r="D1118" t="s">
        <v>182</v>
      </c>
      <c r="E1118" t="s">
        <v>1877</v>
      </c>
      <c r="F1118" t="s">
        <v>256</v>
      </c>
      <c r="G1118">
        <v>369239144</v>
      </c>
    </row>
    <row r="1119" spans="1:7" x14ac:dyDescent="0.25">
      <c r="A1119" t="s">
        <v>1878</v>
      </c>
      <c r="B1119">
        <v>2800</v>
      </c>
      <c r="C1119" t="s">
        <v>63</v>
      </c>
      <c r="D1119" t="s">
        <v>120</v>
      </c>
      <c r="E1119" t="s">
        <v>366</v>
      </c>
      <c r="F1119" t="s">
        <v>366</v>
      </c>
      <c r="G1119">
        <v>12975947</v>
      </c>
    </row>
    <row r="1120" spans="1:7" x14ac:dyDescent="0.25">
      <c r="A1120" t="s">
        <v>1879</v>
      </c>
      <c r="B1120">
        <v>8</v>
      </c>
      <c r="C1120" t="s">
        <v>71</v>
      </c>
      <c r="D1120" t="s">
        <v>401</v>
      </c>
      <c r="E1120" t="s">
        <v>728</v>
      </c>
      <c r="F1120" t="s">
        <v>1730</v>
      </c>
      <c r="G1120">
        <v>4020910</v>
      </c>
    </row>
    <row r="1121" spans="1:7" x14ac:dyDescent="0.25">
      <c r="A1121" t="s">
        <v>1880</v>
      </c>
      <c r="B1121">
        <v>10</v>
      </c>
      <c r="C1121" t="s">
        <v>40</v>
      </c>
      <c r="D1121" t="s">
        <v>411</v>
      </c>
      <c r="E1121" t="s">
        <v>1881</v>
      </c>
      <c r="F1121" t="s">
        <v>412</v>
      </c>
      <c r="G1121">
        <v>30565075</v>
      </c>
    </row>
    <row r="1122" spans="1:7" x14ac:dyDescent="0.25">
      <c r="A1122" t="s">
        <v>1882</v>
      </c>
      <c r="B1122">
        <v>24</v>
      </c>
      <c r="C1122" t="s">
        <v>34</v>
      </c>
      <c r="D1122" t="s">
        <v>89</v>
      </c>
      <c r="E1122" t="s">
        <v>1883</v>
      </c>
      <c r="F1122" t="s">
        <v>91</v>
      </c>
      <c r="G1122">
        <v>17524822</v>
      </c>
    </row>
    <row r="1123" spans="1:7" x14ac:dyDescent="0.25">
      <c r="A1123" t="s">
        <v>1884</v>
      </c>
      <c r="B1123">
        <v>87</v>
      </c>
      <c r="C1123" t="s">
        <v>34</v>
      </c>
      <c r="D1123" t="s">
        <v>89</v>
      </c>
      <c r="E1123" t="s">
        <v>823</v>
      </c>
      <c r="F1123" t="s">
        <v>824</v>
      </c>
      <c r="G1123">
        <v>8432977</v>
      </c>
    </row>
    <row r="1124" spans="1:7" x14ac:dyDescent="0.25">
      <c r="A1124" t="s">
        <v>1885</v>
      </c>
      <c r="B1124">
        <v>250</v>
      </c>
      <c r="C1124" t="s">
        <v>39</v>
      </c>
      <c r="D1124" t="s">
        <v>132</v>
      </c>
      <c r="E1124" t="s">
        <v>348</v>
      </c>
      <c r="F1124" t="s">
        <v>166</v>
      </c>
      <c r="G1124">
        <v>9825445</v>
      </c>
    </row>
    <row r="1125" spans="1:7" x14ac:dyDescent="0.25">
      <c r="A1125" t="s">
        <v>1886</v>
      </c>
      <c r="B1125">
        <v>15</v>
      </c>
      <c r="C1125" t="s">
        <v>39</v>
      </c>
      <c r="D1125" t="s">
        <v>132</v>
      </c>
      <c r="E1125" t="s">
        <v>1132</v>
      </c>
      <c r="F1125" t="s">
        <v>166</v>
      </c>
      <c r="G1125">
        <v>46382270</v>
      </c>
    </row>
    <row r="1126" spans="1:7" x14ac:dyDescent="0.25">
      <c r="A1126" t="s">
        <v>1887</v>
      </c>
      <c r="B1126">
        <v>240</v>
      </c>
      <c r="C1126" t="s">
        <v>65</v>
      </c>
      <c r="D1126" t="s">
        <v>225</v>
      </c>
      <c r="E1126" t="s">
        <v>1888</v>
      </c>
      <c r="F1126" t="s">
        <v>1889</v>
      </c>
      <c r="G1126">
        <v>28813300</v>
      </c>
    </row>
    <row r="1127" spans="1:7" x14ac:dyDescent="0.25">
      <c r="A1127" t="s">
        <v>1890</v>
      </c>
      <c r="B1127">
        <v>113</v>
      </c>
      <c r="C1127" t="s">
        <v>51</v>
      </c>
      <c r="D1127" t="s">
        <v>101</v>
      </c>
      <c r="E1127" t="s">
        <v>1891</v>
      </c>
      <c r="F1127" t="s">
        <v>103</v>
      </c>
      <c r="G1127">
        <v>19923538</v>
      </c>
    </row>
    <row r="1128" spans="1:7" x14ac:dyDescent="0.25">
      <c r="A1128" t="s">
        <v>1892</v>
      </c>
      <c r="B1128">
        <v>545</v>
      </c>
      <c r="C1128" t="s">
        <v>74</v>
      </c>
      <c r="D1128" t="s">
        <v>154</v>
      </c>
      <c r="E1128" t="s">
        <v>162</v>
      </c>
      <c r="F1128" t="s">
        <v>162</v>
      </c>
      <c r="G1128">
        <v>12717938</v>
      </c>
    </row>
    <row r="1129" spans="1:7" x14ac:dyDescent="0.25">
      <c r="A1129" t="s">
        <v>1893</v>
      </c>
      <c r="B1129">
        <v>104</v>
      </c>
      <c r="C1129" t="s">
        <v>60</v>
      </c>
      <c r="D1129" t="s">
        <v>182</v>
      </c>
      <c r="E1129" t="s">
        <v>1894</v>
      </c>
      <c r="F1129" t="s">
        <v>184</v>
      </c>
      <c r="G1129">
        <v>14006000</v>
      </c>
    </row>
    <row r="1130" spans="1:7" x14ac:dyDescent="0.25">
      <c r="A1130" t="s">
        <v>1895</v>
      </c>
      <c r="B1130">
        <v>30</v>
      </c>
      <c r="C1130" t="s">
        <v>34</v>
      </c>
      <c r="D1130" t="s">
        <v>89</v>
      </c>
      <c r="E1130" t="s">
        <v>110</v>
      </c>
      <c r="F1130" t="s">
        <v>110</v>
      </c>
      <c r="G1130">
        <v>4531935</v>
      </c>
    </row>
    <row r="1131" spans="1:7" x14ac:dyDescent="0.25">
      <c r="A1131" t="s">
        <v>1896</v>
      </c>
      <c r="B1131">
        <v>43</v>
      </c>
      <c r="C1131" t="s">
        <v>50</v>
      </c>
      <c r="D1131" t="s">
        <v>203</v>
      </c>
      <c r="E1131" t="s">
        <v>1897</v>
      </c>
      <c r="F1131" t="s">
        <v>371</v>
      </c>
      <c r="G1131">
        <v>22386739</v>
      </c>
    </row>
    <row r="1132" spans="1:7" x14ac:dyDescent="0.25">
      <c r="A1132" t="s">
        <v>1898</v>
      </c>
      <c r="B1132">
        <v>8</v>
      </c>
      <c r="C1132" t="s">
        <v>35</v>
      </c>
      <c r="D1132" t="s">
        <v>124</v>
      </c>
      <c r="E1132" t="s">
        <v>675</v>
      </c>
      <c r="F1132" t="s">
        <v>676</v>
      </c>
      <c r="G1132">
        <v>2585875</v>
      </c>
    </row>
    <row r="1133" spans="1:7" x14ac:dyDescent="0.25">
      <c r="A1133" t="s">
        <v>1899</v>
      </c>
      <c r="B1133">
        <v>340</v>
      </c>
      <c r="C1133" t="s">
        <v>51</v>
      </c>
      <c r="D1133" t="s">
        <v>101</v>
      </c>
      <c r="E1133" t="s">
        <v>103</v>
      </c>
      <c r="F1133" t="s">
        <v>103</v>
      </c>
      <c r="G1133">
        <v>17328688</v>
      </c>
    </row>
    <row r="1134" spans="1:7" x14ac:dyDescent="0.25">
      <c r="A1134" t="s">
        <v>1900</v>
      </c>
      <c r="B1134">
        <v>143</v>
      </c>
      <c r="C1134" t="s">
        <v>62</v>
      </c>
      <c r="D1134" t="s">
        <v>187</v>
      </c>
      <c r="E1134" t="s">
        <v>62</v>
      </c>
      <c r="F1134" t="s">
        <v>184</v>
      </c>
      <c r="G1134">
        <v>25138134</v>
      </c>
    </row>
    <row r="1135" spans="1:7" x14ac:dyDescent="0.25">
      <c r="A1135" t="s">
        <v>1901</v>
      </c>
      <c r="B1135">
        <v>14</v>
      </c>
      <c r="C1135" t="s">
        <v>55</v>
      </c>
      <c r="D1135" t="s">
        <v>178</v>
      </c>
      <c r="E1135" t="s">
        <v>308</v>
      </c>
      <c r="F1135" t="s">
        <v>309</v>
      </c>
      <c r="G1135">
        <v>2016000</v>
      </c>
    </row>
    <row r="1136" spans="1:7" x14ac:dyDescent="0.25">
      <c r="A1136" t="s">
        <v>1902</v>
      </c>
      <c r="B1136">
        <v>485</v>
      </c>
      <c r="C1136" t="s">
        <v>77</v>
      </c>
      <c r="D1136" t="s">
        <v>94</v>
      </c>
      <c r="E1136" t="s">
        <v>1903</v>
      </c>
      <c r="G1136">
        <v>66030540</v>
      </c>
    </row>
    <row r="1137" spans="1:7" x14ac:dyDescent="0.25">
      <c r="A1137" t="s">
        <v>1904</v>
      </c>
      <c r="B1137">
        <v>26</v>
      </c>
      <c r="C1137" t="s">
        <v>77</v>
      </c>
      <c r="D1137" t="s">
        <v>94</v>
      </c>
      <c r="E1137" t="s">
        <v>1310</v>
      </c>
      <c r="F1137" t="s">
        <v>96</v>
      </c>
      <c r="G1137">
        <v>3335444</v>
      </c>
    </row>
    <row r="1138" spans="1:7" x14ac:dyDescent="0.25">
      <c r="A1138" t="s">
        <v>1905</v>
      </c>
      <c r="B1138">
        <v>70</v>
      </c>
      <c r="C1138" t="s">
        <v>60</v>
      </c>
      <c r="D1138" t="s">
        <v>182</v>
      </c>
      <c r="E1138" t="s">
        <v>1153</v>
      </c>
      <c r="F1138" t="s">
        <v>184</v>
      </c>
      <c r="G1138">
        <v>13208480</v>
      </c>
    </row>
    <row r="1139" spans="1:7" x14ac:dyDescent="0.25">
      <c r="A1139" t="s">
        <v>1906</v>
      </c>
      <c r="B1139">
        <v>29</v>
      </c>
      <c r="C1139" t="s">
        <v>34</v>
      </c>
      <c r="D1139" t="s">
        <v>89</v>
      </c>
      <c r="E1139" t="s">
        <v>385</v>
      </c>
      <c r="F1139" t="s">
        <v>91</v>
      </c>
      <c r="G1139">
        <v>9374748</v>
      </c>
    </row>
    <row r="1140" spans="1:7" x14ac:dyDescent="0.25">
      <c r="A1140" t="s">
        <v>1907</v>
      </c>
      <c r="B1140">
        <v>318</v>
      </c>
      <c r="C1140" t="s">
        <v>75</v>
      </c>
      <c r="D1140" t="s">
        <v>294</v>
      </c>
      <c r="E1140" t="s">
        <v>1507</v>
      </c>
      <c r="F1140" t="s">
        <v>295</v>
      </c>
      <c r="G1140">
        <v>18999901</v>
      </c>
    </row>
    <row r="1141" spans="1:7" x14ac:dyDescent="0.25">
      <c r="A1141" t="s">
        <v>1908</v>
      </c>
      <c r="B1141">
        <v>2</v>
      </c>
      <c r="C1141" t="s">
        <v>34</v>
      </c>
      <c r="D1141" t="s">
        <v>89</v>
      </c>
      <c r="E1141" t="s">
        <v>171</v>
      </c>
      <c r="F1141" t="s">
        <v>91</v>
      </c>
      <c r="G1141">
        <v>2159755</v>
      </c>
    </row>
    <row r="1142" spans="1:7" x14ac:dyDescent="0.25">
      <c r="A1142" t="s">
        <v>1909</v>
      </c>
      <c r="B1142">
        <v>185</v>
      </c>
      <c r="C1142" t="s">
        <v>39</v>
      </c>
      <c r="D1142" t="s">
        <v>132</v>
      </c>
      <c r="E1142" t="s">
        <v>1910</v>
      </c>
      <c r="F1142" t="s">
        <v>166</v>
      </c>
      <c r="G1142">
        <v>63143000</v>
      </c>
    </row>
    <row r="1143" spans="1:7" x14ac:dyDescent="0.25">
      <c r="A1143" t="s">
        <v>1911</v>
      </c>
      <c r="B1143">
        <v>773</v>
      </c>
      <c r="C1143" t="s">
        <v>30</v>
      </c>
      <c r="D1143" t="s">
        <v>150</v>
      </c>
      <c r="E1143" t="s">
        <v>1912</v>
      </c>
      <c r="F1143" t="s">
        <v>601</v>
      </c>
      <c r="G1143">
        <v>3312475</v>
      </c>
    </row>
    <row r="1144" spans="1:7" x14ac:dyDescent="0.25">
      <c r="A1144" t="s">
        <v>1913</v>
      </c>
      <c r="B1144">
        <v>23</v>
      </c>
      <c r="C1144" t="s">
        <v>63</v>
      </c>
      <c r="D1144" t="s">
        <v>120</v>
      </c>
      <c r="E1144" t="s">
        <v>1914</v>
      </c>
      <c r="F1144" t="s">
        <v>938</v>
      </c>
      <c r="G1144">
        <v>6218076</v>
      </c>
    </row>
    <row r="1145" spans="1:7" x14ac:dyDescent="0.25">
      <c r="A1145" t="s">
        <v>1915</v>
      </c>
      <c r="B1145">
        <v>59</v>
      </c>
      <c r="C1145" t="s">
        <v>74</v>
      </c>
      <c r="D1145" t="s">
        <v>154</v>
      </c>
      <c r="E1145" t="s">
        <v>618</v>
      </c>
      <c r="F1145" t="s">
        <v>162</v>
      </c>
      <c r="G1145">
        <v>21329814</v>
      </c>
    </row>
    <row r="1146" spans="1:7" x14ac:dyDescent="0.25">
      <c r="A1146" t="s">
        <v>1916</v>
      </c>
      <c r="B1146">
        <v>296</v>
      </c>
      <c r="C1146" t="s">
        <v>34</v>
      </c>
      <c r="D1146" t="s">
        <v>89</v>
      </c>
      <c r="E1146" t="s">
        <v>1917</v>
      </c>
      <c r="F1146" t="s">
        <v>110</v>
      </c>
      <c r="G1146">
        <v>12353215</v>
      </c>
    </row>
    <row r="1147" spans="1:7" x14ac:dyDescent="0.25">
      <c r="A1147" t="s">
        <v>1918</v>
      </c>
      <c r="B1147">
        <v>20</v>
      </c>
      <c r="C1147" t="s">
        <v>34</v>
      </c>
      <c r="D1147" t="s">
        <v>89</v>
      </c>
      <c r="E1147" t="s">
        <v>1919</v>
      </c>
      <c r="F1147" t="s">
        <v>91</v>
      </c>
      <c r="G1147">
        <v>9835883</v>
      </c>
    </row>
    <row r="1148" spans="1:7" x14ac:dyDescent="0.25">
      <c r="A1148" t="s">
        <v>1920</v>
      </c>
      <c r="B1148">
        <v>9</v>
      </c>
      <c r="C1148" t="s">
        <v>78</v>
      </c>
      <c r="D1148" t="s">
        <v>300</v>
      </c>
      <c r="E1148" t="s">
        <v>809</v>
      </c>
      <c r="F1148" t="s">
        <v>118</v>
      </c>
      <c r="G1148">
        <v>2716865</v>
      </c>
    </row>
    <row r="1149" spans="1:7" x14ac:dyDescent="0.25">
      <c r="A1149" t="s">
        <v>1921</v>
      </c>
      <c r="B1149">
        <v>72</v>
      </c>
      <c r="C1149" t="s">
        <v>34</v>
      </c>
      <c r="D1149" t="s">
        <v>89</v>
      </c>
      <c r="E1149" t="s">
        <v>823</v>
      </c>
      <c r="F1149" t="s">
        <v>824</v>
      </c>
      <c r="G1149">
        <v>8264000</v>
      </c>
    </row>
    <row r="1150" spans="1:7" x14ac:dyDescent="0.25">
      <c r="A1150" t="s">
        <v>1922</v>
      </c>
      <c r="B1150">
        <v>300</v>
      </c>
      <c r="C1150" t="s">
        <v>50</v>
      </c>
      <c r="D1150" t="s">
        <v>203</v>
      </c>
      <c r="E1150" t="s">
        <v>1296</v>
      </c>
      <c r="F1150" t="s">
        <v>96</v>
      </c>
      <c r="G1150">
        <v>5244897</v>
      </c>
    </row>
    <row r="1151" spans="1:7" x14ac:dyDescent="0.25">
      <c r="A1151" t="s">
        <v>1923</v>
      </c>
      <c r="B1151">
        <v>28</v>
      </c>
      <c r="C1151" t="s">
        <v>51</v>
      </c>
      <c r="D1151" t="s">
        <v>101</v>
      </c>
      <c r="E1151" t="s">
        <v>1924</v>
      </c>
      <c r="F1151" t="s">
        <v>103</v>
      </c>
      <c r="G1151">
        <v>16195814</v>
      </c>
    </row>
    <row r="1152" spans="1:7" x14ac:dyDescent="0.25">
      <c r="A1152" t="s">
        <v>1925</v>
      </c>
      <c r="B1152">
        <v>25</v>
      </c>
      <c r="C1152" t="s">
        <v>60</v>
      </c>
      <c r="D1152" t="s">
        <v>182</v>
      </c>
      <c r="E1152" t="s">
        <v>1926</v>
      </c>
      <c r="F1152" t="s">
        <v>184</v>
      </c>
      <c r="G1152">
        <v>14093576</v>
      </c>
    </row>
    <row r="1153" spans="1:7" x14ac:dyDescent="0.25">
      <c r="A1153" t="s">
        <v>1927</v>
      </c>
      <c r="B1153">
        <v>75</v>
      </c>
      <c r="C1153" t="s">
        <v>74</v>
      </c>
      <c r="D1153" t="s">
        <v>154</v>
      </c>
      <c r="E1153" t="s">
        <v>1059</v>
      </c>
      <c r="F1153" t="s">
        <v>162</v>
      </c>
      <c r="G1153">
        <v>7819922</v>
      </c>
    </row>
    <row r="1154" spans="1:7" x14ac:dyDescent="0.25">
      <c r="A1154" t="s">
        <v>1928</v>
      </c>
      <c r="B1154">
        <v>22</v>
      </c>
      <c r="C1154" t="s">
        <v>43</v>
      </c>
      <c r="D1154" t="s">
        <v>232</v>
      </c>
      <c r="E1154" t="s">
        <v>1929</v>
      </c>
      <c r="F1154" t="s">
        <v>233</v>
      </c>
      <c r="G1154">
        <v>12550000</v>
      </c>
    </row>
    <row r="1155" spans="1:7" x14ac:dyDescent="0.25">
      <c r="A1155" t="s">
        <v>1930</v>
      </c>
      <c r="B1155">
        <v>17</v>
      </c>
      <c r="C1155" t="s">
        <v>32</v>
      </c>
      <c r="D1155" t="s">
        <v>112</v>
      </c>
      <c r="E1155" t="s">
        <v>113</v>
      </c>
      <c r="F1155" t="s">
        <v>114</v>
      </c>
      <c r="G1155">
        <v>2328408</v>
      </c>
    </row>
    <row r="1156" spans="1:7" x14ac:dyDescent="0.25">
      <c r="A1156" t="s">
        <v>1931</v>
      </c>
      <c r="B1156">
        <v>101</v>
      </c>
      <c r="C1156" t="s">
        <v>77</v>
      </c>
      <c r="D1156" t="s">
        <v>94</v>
      </c>
      <c r="E1156" t="s">
        <v>574</v>
      </c>
      <c r="F1156" t="s">
        <v>96</v>
      </c>
      <c r="G1156">
        <v>27115306</v>
      </c>
    </row>
    <row r="1157" spans="1:7" x14ac:dyDescent="0.25">
      <c r="A1157" t="s">
        <v>1932</v>
      </c>
      <c r="B1157">
        <v>3</v>
      </c>
      <c r="C1157" t="s">
        <v>40</v>
      </c>
      <c r="D1157" t="s">
        <v>411</v>
      </c>
      <c r="E1157" t="s">
        <v>412</v>
      </c>
      <c r="F1157" t="s">
        <v>412</v>
      </c>
      <c r="G1157">
        <v>2577441</v>
      </c>
    </row>
    <row r="1158" spans="1:7" x14ac:dyDescent="0.25">
      <c r="A1158" t="s">
        <v>1933</v>
      </c>
      <c r="B1158">
        <v>327</v>
      </c>
      <c r="C1158" t="s">
        <v>75</v>
      </c>
      <c r="D1158" t="s">
        <v>294</v>
      </c>
      <c r="E1158" t="s">
        <v>562</v>
      </c>
      <c r="F1158" t="s">
        <v>417</v>
      </c>
      <c r="G1158">
        <v>25129719</v>
      </c>
    </row>
    <row r="1159" spans="1:7" x14ac:dyDescent="0.25">
      <c r="A1159" t="s">
        <v>1934</v>
      </c>
      <c r="B1159">
        <v>45</v>
      </c>
      <c r="C1159" t="s">
        <v>80</v>
      </c>
      <c r="D1159" t="s">
        <v>193</v>
      </c>
      <c r="E1159" t="s">
        <v>1935</v>
      </c>
      <c r="F1159" t="s">
        <v>328</v>
      </c>
      <c r="G1159">
        <v>16355000</v>
      </c>
    </row>
    <row r="1160" spans="1:7" x14ac:dyDescent="0.25">
      <c r="A1160" t="s">
        <v>1936</v>
      </c>
      <c r="B1160">
        <v>8</v>
      </c>
      <c r="C1160" t="s">
        <v>40</v>
      </c>
      <c r="D1160" t="s">
        <v>411</v>
      </c>
      <c r="E1160" t="s">
        <v>1190</v>
      </c>
      <c r="F1160" t="s">
        <v>412</v>
      </c>
      <c r="G1160">
        <v>2050628</v>
      </c>
    </row>
    <row r="1161" spans="1:7" x14ac:dyDescent="0.25">
      <c r="A1161" t="s">
        <v>1937</v>
      </c>
      <c r="B1161">
        <v>33</v>
      </c>
      <c r="C1161" t="s">
        <v>39</v>
      </c>
      <c r="D1161" t="s">
        <v>132</v>
      </c>
      <c r="E1161" t="s">
        <v>388</v>
      </c>
      <c r="F1161" t="s">
        <v>376</v>
      </c>
      <c r="G1161">
        <v>6938516</v>
      </c>
    </row>
    <row r="1162" spans="1:7" x14ac:dyDescent="0.25">
      <c r="A1162" t="s">
        <v>1938</v>
      </c>
      <c r="B1162">
        <v>8</v>
      </c>
      <c r="C1162" t="s">
        <v>62</v>
      </c>
      <c r="D1162" t="s">
        <v>187</v>
      </c>
      <c r="E1162" t="s">
        <v>869</v>
      </c>
      <c r="F1162" t="s">
        <v>870</v>
      </c>
      <c r="G1162">
        <v>2115346</v>
      </c>
    </row>
    <row r="1163" spans="1:7" x14ac:dyDescent="0.25">
      <c r="A1163" t="s">
        <v>1939</v>
      </c>
      <c r="B1163">
        <v>78</v>
      </c>
      <c r="C1163" t="s">
        <v>34</v>
      </c>
      <c r="D1163" t="s">
        <v>89</v>
      </c>
      <c r="E1163" t="s">
        <v>243</v>
      </c>
      <c r="F1163" t="s">
        <v>243</v>
      </c>
      <c r="G1163">
        <v>43951873</v>
      </c>
    </row>
    <row r="1164" spans="1:7" x14ac:dyDescent="0.25">
      <c r="A1164" t="s">
        <v>1940</v>
      </c>
      <c r="B1164">
        <v>353</v>
      </c>
      <c r="C1164" t="s">
        <v>78</v>
      </c>
      <c r="D1164" t="s">
        <v>300</v>
      </c>
      <c r="E1164" t="s">
        <v>859</v>
      </c>
      <c r="F1164" t="s">
        <v>301</v>
      </c>
      <c r="G1164">
        <v>9037426</v>
      </c>
    </row>
    <row r="1165" spans="1:7" x14ac:dyDescent="0.25">
      <c r="A1165" t="s">
        <v>1941</v>
      </c>
      <c r="B1165">
        <v>98</v>
      </c>
      <c r="C1165" t="s">
        <v>77</v>
      </c>
      <c r="D1165" t="s">
        <v>94</v>
      </c>
      <c r="E1165" t="s">
        <v>1942</v>
      </c>
      <c r="F1165" t="s">
        <v>96</v>
      </c>
      <c r="G1165">
        <v>14533966</v>
      </c>
    </row>
    <row r="1166" spans="1:7" x14ac:dyDescent="0.25">
      <c r="A1166" t="s">
        <v>1943</v>
      </c>
      <c r="B1166">
        <v>120</v>
      </c>
      <c r="C1166" t="s">
        <v>77</v>
      </c>
      <c r="D1166" t="s">
        <v>94</v>
      </c>
      <c r="E1166" t="s">
        <v>95</v>
      </c>
      <c r="F1166" t="s">
        <v>96</v>
      </c>
      <c r="G1166">
        <v>18469769</v>
      </c>
    </row>
    <row r="1167" spans="1:7" x14ac:dyDescent="0.25">
      <c r="A1167" t="s">
        <v>1944</v>
      </c>
      <c r="B1167">
        <v>9</v>
      </c>
      <c r="C1167" t="s">
        <v>34</v>
      </c>
      <c r="D1167" t="s">
        <v>89</v>
      </c>
      <c r="E1167" t="s">
        <v>1945</v>
      </c>
      <c r="F1167" t="s">
        <v>1946</v>
      </c>
      <c r="G1167">
        <v>2957170</v>
      </c>
    </row>
    <row r="1168" spans="1:7" x14ac:dyDescent="0.25">
      <c r="A1168" t="s">
        <v>1947</v>
      </c>
      <c r="B1168">
        <v>172</v>
      </c>
      <c r="C1168" t="s">
        <v>75</v>
      </c>
      <c r="D1168" t="s">
        <v>294</v>
      </c>
      <c r="E1168" t="s">
        <v>614</v>
      </c>
      <c r="F1168" t="s">
        <v>417</v>
      </c>
      <c r="G1168">
        <v>144281643</v>
      </c>
    </row>
    <row r="1169" spans="1:7" x14ac:dyDescent="0.25">
      <c r="A1169" t="s">
        <v>1948</v>
      </c>
      <c r="B1169">
        <v>2670</v>
      </c>
      <c r="C1169" t="s">
        <v>52</v>
      </c>
      <c r="D1169" t="s">
        <v>189</v>
      </c>
      <c r="E1169" t="s">
        <v>1949</v>
      </c>
      <c r="F1169" t="s">
        <v>191</v>
      </c>
      <c r="G1169">
        <v>134812496</v>
      </c>
    </row>
    <row r="1170" spans="1:7" x14ac:dyDescent="0.25">
      <c r="A1170" t="s">
        <v>1950</v>
      </c>
      <c r="B1170">
        <v>37</v>
      </c>
      <c r="C1170" t="s">
        <v>43</v>
      </c>
      <c r="D1170" t="s">
        <v>232</v>
      </c>
      <c r="E1170" t="s">
        <v>233</v>
      </c>
      <c r="F1170" t="s">
        <v>233</v>
      </c>
      <c r="G1170">
        <v>2732184</v>
      </c>
    </row>
    <row r="1171" spans="1:7" x14ac:dyDescent="0.25">
      <c r="A1171" t="s">
        <v>1951</v>
      </c>
      <c r="B1171">
        <v>100</v>
      </c>
      <c r="C1171" t="s">
        <v>32</v>
      </c>
      <c r="D1171" t="s">
        <v>112</v>
      </c>
      <c r="E1171" t="s">
        <v>1952</v>
      </c>
      <c r="F1171" t="s">
        <v>1953</v>
      </c>
      <c r="G1171">
        <v>16962708</v>
      </c>
    </row>
    <row r="1172" spans="1:7" x14ac:dyDescent="0.25">
      <c r="A1172" t="s">
        <v>1954</v>
      </c>
      <c r="B1172">
        <v>29</v>
      </c>
      <c r="C1172" t="s">
        <v>51</v>
      </c>
      <c r="D1172" t="s">
        <v>101</v>
      </c>
      <c r="E1172" t="s">
        <v>1462</v>
      </c>
      <c r="F1172" t="s">
        <v>1463</v>
      </c>
      <c r="G1172">
        <v>2606931</v>
      </c>
    </row>
    <row r="1173" spans="1:7" x14ac:dyDescent="0.25">
      <c r="A1173" t="s">
        <v>1955</v>
      </c>
      <c r="B1173">
        <v>16</v>
      </c>
      <c r="C1173" t="s">
        <v>37</v>
      </c>
      <c r="D1173" t="s">
        <v>572</v>
      </c>
      <c r="E1173" t="s">
        <v>1818</v>
      </c>
      <c r="F1173" t="s">
        <v>256</v>
      </c>
      <c r="G1173">
        <v>3861646</v>
      </c>
    </row>
    <row r="1174" spans="1:7" x14ac:dyDescent="0.25">
      <c r="A1174" t="s">
        <v>1956</v>
      </c>
      <c r="B1174">
        <v>4</v>
      </c>
      <c r="C1174" t="s">
        <v>73</v>
      </c>
      <c r="D1174" t="s">
        <v>663</v>
      </c>
      <c r="E1174" t="s">
        <v>665</v>
      </c>
      <c r="F1174" t="s">
        <v>665</v>
      </c>
      <c r="G1174">
        <v>5083000</v>
      </c>
    </row>
    <row r="1175" spans="1:7" x14ac:dyDescent="0.25">
      <c r="A1175" t="s">
        <v>1957</v>
      </c>
      <c r="B1175">
        <v>11</v>
      </c>
      <c r="C1175" t="s">
        <v>62</v>
      </c>
      <c r="D1175" t="s">
        <v>187</v>
      </c>
      <c r="E1175" t="s">
        <v>62</v>
      </c>
      <c r="F1175" t="s">
        <v>184</v>
      </c>
      <c r="G1175">
        <v>9062471</v>
      </c>
    </row>
    <row r="1176" spans="1:7" x14ac:dyDescent="0.25">
      <c r="A1176" t="s">
        <v>1958</v>
      </c>
      <c r="B1176">
        <v>150</v>
      </c>
      <c r="C1176" t="s">
        <v>39</v>
      </c>
      <c r="D1176" t="s">
        <v>132</v>
      </c>
      <c r="E1176" t="s">
        <v>1959</v>
      </c>
      <c r="F1176" t="s">
        <v>376</v>
      </c>
      <c r="G1176">
        <v>29853000</v>
      </c>
    </row>
    <row r="1177" spans="1:7" x14ac:dyDescent="0.25">
      <c r="A1177" t="s">
        <v>1960</v>
      </c>
      <c r="B1177">
        <v>22</v>
      </c>
      <c r="C1177" t="s">
        <v>50</v>
      </c>
      <c r="D1177" t="s">
        <v>203</v>
      </c>
      <c r="E1177" t="s">
        <v>179</v>
      </c>
      <c r="F1177" t="s">
        <v>371</v>
      </c>
      <c r="G1177">
        <v>7384324</v>
      </c>
    </row>
    <row r="1178" spans="1:7" x14ac:dyDescent="0.25">
      <c r="A1178" t="s">
        <v>1961</v>
      </c>
      <c r="B1178">
        <v>16</v>
      </c>
      <c r="C1178" t="s">
        <v>43</v>
      </c>
      <c r="D1178" t="s">
        <v>232</v>
      </c>
      <c r="E1178" t="s">
        <v>1962</v>
      </c>
      <c r="F1178" t="s">
        <v>233</v>
      </c>
      <c r="G1178">
        <v>4656261</v>
      </c>
    </row>
    <row r="1179" spans="1:7" x14ac:dyDescent="0.25">
      <c r="A1179" t="s">
        <v>1963</v>
      </c>
      <c r="B1179">
        <v>486</v>
      </c>
      <c r="C1179" t="s">
        <v>63</v>
      </c>
      <c r="D1179" t="s">
        <v>120</v>
      </c>
      <c r="E1179" t="s">
        <v>169</v>
      </c>
      <c r="F1179" t="s">
        <v>938</v>
      </c>
      <c r="G1179">
        <v>58590100</v>
      </c>
    </row>
    <row r="1180" spans="1:7" x14ac:dyDescent="0.25">
      <c r="A1180" t="s">
        <v>1964</v>
      </c>
      <c r="B1180">
        <v>24</v>
      </c>
      <c r="C1180" t="s">
        <v>68</v>
      </c>
      <c r="D1180" t="s">
        <v>168</v>
      </c>
      <c r="E1180" t="s">
        <v>256</v>
      </c>
      <c r="F1180" t="s">
        <v>256</v>
      </c>
      <c r="G1180">
        <v>8756858</v>
      </c>
    </row>
    <row r="1181" spans="1:7" x14ac:dyDescent="0.25">
      <c r="A1181" t="s">
        <v>1965</v>
      </c>
      <c r="B1181">
        <v>18</v>
      </c>
      <c r="C1181" t="s">
        <v>62</v>
      </c>
      <c r="D1181" t="s">
        <v>187</v>
      </c>
      <c r="E1181" t="s">
        <v>1966</v>
      </c>
      <c r="F1181" t="s">
        <v>523</v>
      </c>
      <c r="G1181">
        <v>10049489</v>
      </c>
    </row>
    <row r="1182" spans="1:7" x14ac:dyDescent="0.25">
      <c r="A1182" t="s">
        <v>1967</v>
      </c>
      <c r="B1182">
        <v>12</v>
      </c>
      <c r="C1182" t="s">
        <v>74</v>
      </c>
      <c r="D1182" t="s">
        <v>154</v>
      </c>
      <c r="E1182" t="s">
        <v>155</v>
      </c>
      <c r="F1182" t="s">
        <v>155</v>
      </c>
      <c r="G1182">
        <v>6084399</v>
      </c>
    </row>
    <row r="1183" spans="1:7" x14ac:dyDescent="0.25">
      <c r="A1183" t="s">
        <v>1968</v>
      </c>
      <c r="B1183">
        <v>230</v>
      </c>
      <c r="C1183" t="s">
        <v>40</v>
      </c>
      <c r="D1183" t="s">
        <v>411</v>
      </c>
      <c r="E1183" t="s">
        <v>412</v>
      </c>
      <c r="F1183" t="s">
        <v>412</v>
      </c>
      <c r="G1183">
        <v>47497526</v>
      </c>
    </row>
    <row r="1184" spans="1:7" x14ac:dyDescent="0.25">
      <c r="A1184" t="s">
        <v>1969</v>
      </c>
      <c r="B1184">
        <v>236</v>
      </c>
      <c r="C1184" t="s">
        <v>44</v>
      </c>
      <c r="D1184" t="s">
        <v>174</v>
      </c>
      <c r="E1184" t="s">
        <v>1588</v>
      </c>
      <c r="F1184" t="s">
        <v>1970</v>
      </c>
      <c r="G1184">
        <v>29063355</v>
      </c>
    </row>
    <row r="1185" spans="1:7" x14ac:dyDescent="0.25">
      <c r="A1185" t="s">
        <v>1971</v>
      </c>
      <c r="B1185">
        <v>79</v>
      </c>
      <c r="C1185" t="s">
        <v>62</v>
      </c>
      <c r="D1185" t="s">
        <v>187</v>
      </c>
      <c r="E1185" t="s">
        <v>62</v>
      </c>
      <c r="F1185" t="s">
        <v>184</v>
      </c>
      <c r="G1185">
        <v>9308936</v>
      </c>
    </row>
    <row r="1186" spans="1:7" x14ac:dyDescent="0.25">
      <c r="A1186" t="s">
        <v>1972</v>
      </c>
      <c r="B1186">
        <v>48</v>
      </c>
      <c r="C1186" t="s">
        <v>34</v>
      </c>
      <c r="D1186" t="s">
        <v>89</v>
      </c>
      <c r="E1186" t="s">
        <v>369</v>
      </c>
      <c r="F1186" t="s">
        <v>99</v>
      </c>
      <c r="G1186">
        <v>32216296</v>
      </c>
    </row>
    <row r="1187" spans="1:7" x14ac:dyDescent="0.25">
      <c r="A1187" t="s">
        <v>1973</v>
      </c>
      <c r="B1187">
        <v>140</v>
      </c>
      <c r="C1187" t="s">
        <v>68</v>
      </c>
      <c r="D1187" t="s">
        <v>168</v>
      </c>
      <c r="E1187" t="s">
        <v>256</v>
      </c>
      <c r="F1187" t="s">
        <v>256</v>
      </c>
      <c r="G1187">
        <v>77717000</v>
      </c>
    </row>
    <row r="1188" spans="1:7" x14ac:dyDescent="0.25">
      <c r="A1188" t="s">
        <v>1974</v>
      </c>
      <c r="B1188">
        <v>28</v>
      </c>
      <c r="C1188" t="s">
        <v>62</v>
      </c>
      <c r="D1188" t="s">
        <v>187</v>
      </c>
      <c r="E1188" t="s">
        <v>869</v>
      </c>
      <c r="F1188" t="s">
        <v>870</v>
      </c>
      <c r="G1188">
        <v>8873729</v>
      </c>
    </row>
    <row r="1189" spans="1:7" x14ac:dyDescent="0.25">
      <c r="A1189" t="s">
        <v>1975</v>
      </c>
      <c r="B1189">
        <v>937</v>
      </c>
      <c r="C1189" t="s">
        <v>68</v>
      </c>
      <c r="D1189" t="s">
        <v>168</v>
      </c>
      <c r="E1189" t="s">
        <v>821</v>
      </c>
      <c r="F1189" t="s">
        <v>256</v>
      </c>
      <c r="G1189">
        <v>174063211</v>
      </c>
    </row>
    <row r="1190" spans="1:7" x14ac:dyDescent="0.25">
      <c r="A1190" t="s">
        <v>1976</v>
      </c>
      <c r="B1190">
        <v>125</v>
      </c>
      <c r="C1190" t="s">
        <v>30</v>
      </c>
      <c r="D1190" t="s">
        <v>150</v>
      </c>
      <c r="E1190" t="s">
        <v>106</v>
      </c>
      <c r="F1190" t="s">
        <v>1977</v>
      </c>
      <c r="G1190">
        <v>2397456</v>
      </c>
    </row>
    <row r="1191" spans="1:7" x14ac:dyDescent="0.25">
      <c r="A1191" t="s">
        <v>1978</v>
      </c>
      <c r="B1191">
        <v>12</v>
      </c>
      <c r="C1191" t="s">
        <v>43</v>
      </c>
      <c r="D1191" t="s">
        <v>232</v>
      </c>
      <c r="E1191" t="s">
        <v>1979</v>
      </c>
      <c r="F1191" t="s">
        <v>233</v>
      </c>
      <c r="G1191">
        <v>4348712</v>
      </c>
    </row>
    <row r="1192" spans="1:7" x14ac:dyDescent="0.25">
      <c r="A1192" t="s">
        <v>1980</v>
      </c>
      <c r="B1192">
        <v>149</v>
      </c>
      <c r="C1192" t="s">
        <v>30</v>
      </c>
      <c r="D1192" t="s">
        <v>150</v>
      </c>
      <c r="E1192" t="s">
        <v>1981</v>
      </c>
      <c r="F1192" t="s">
        <v>601</v>
      </c>
      <c r="G1192">
        <v>3892394</v>
      </c>
    </row>
    <row r="1193" spans="1:7" x14ac:dyDescent="0.25">
      <c r="A1193" t="s">
        <v>1982</v>
      </c>
      <c r="B1193">
        <v>40</v>
      </c>
      <c r="C1193" t="s">
        <v>60</v>
      </c>
      <c r="D1193" t="s">
        <v>182</v>
      </c>
      <c r="E1193" t="s">
        <v>902</v>
      </c>
      <c r="F1193" t="s">
        <v>184</v>
      </c>
      <c r="G1193">
        <v>23710584</v>
      </c>
    </row>
    <row r="1194" spans="1:7" x14ac:dyDescent="0.25">
      <c r="A1194" t="s">
        <v>1983</v>
      </c>
      <c r="B1194">
        <v>37</v>
      </c>
      <c r="C1194" t="s">
        <v>35</v>
      </c>
      <c r="D1194" t="s">
        <v>124</v>
      </c>
      <c r="E1194" t="s">
        <v>1984</v>
      </c>
      <c r="F1194" t="s">
        <v>452</v>
      </c>
      <c r="G1194">
        <v>2480035</v>
      </c>
    </row>
    <row r="1195" spans="1:7" x14ac:dyDescent="0.25">
      <c r="A1195" t="s">
        <v>1985</v>
      </c>
      <c r="B1195">
        <v>240</v>
      </c>
      <c r="C1195" t="s">
        <v>74</v>
      </c>
      <c r="D1195" t="s">
        <v>154</v>
      </c>
      <c r="E1195" t="s">
        <v>1986</v>
      </c>
      <c r="F1195" t="s">
        <v>155</v>
      </c>
      <c r="G1195">
        <v>27025921</v>
      </c>
    </row>
    <row r="1196" spans="1:7" x14ac:dyDescent="0.25">
      <c r="A1196" t="s">
        <v>1987</v>
      </c>
      <c r="B1196">
        <v>9</v>
      </c>
      <c r="C1196" t="s">
        <v>51</v>
      </c>
      <c r="D1196" t="s">
        <v>101</v>
      </c>
      <c r="E1196" t="s">
        <v>1988</v>
      </c>
      <c r="F1196" t="s">
        <v>103</v>
      </c>
      <c r="G1196">
        <v>3228951</v>
      </c>
    </row>
    <row r="1197" spans="1:7" x14ac:dyDescent="0.25">
      <c r="A1197" t="s">
        <v>1989</v>
      </c>
      <c r="B1197">
        <v>15</v>
      </c>
      <c r="C1197" t="s">
        <v>65</v>
      </c>
      <c r="D1197" t="s">
        <v>225</v>
      </c>
      <c r="E1197" t="s">
        <v>714</v>
      </c>
      <c r="F1197" t="s">
        <v>446</v>
      </c>
      <c r="G1197">
        <v>12568794</v>
      </c>
    </row>
    <row r="1198" spans="1:7" x14ac:dyDescent="0.25">
      <c r="A1198" t="s">
        <v>1990</v>
      </c>
      <c r="B1198">
        <v>38</v>
      </c>
      <c r="C1198" t="s">
        <v>52</v>
      </c>
      <c r="D1198" t="s">
        <v>189</v>
      </c>
      <c r="E1198" t="s">
        <v>1991</v>
      </c>
      <c r="F1198" t="s">
        <v>1992</v>
      </c>
      <c r="G1198">
        <v>9180706</v>
      </c>
    </row>
    <row r="1199" spans="1:7" x14ac:dyDescent="0.25">
      <c r="A1199" t="s">
        <v>1993</v>
      </c>
      <c r="B1199">
        <v>979</v>
      </c>
      <c r="C1199" t="s">
        <v>74</v>
      </c>
      <c r="D1199" t="s">
        <v>154</v>
      </c>
      <c r="E1199" t="s">
        <v>1994</v>
      </c>
      <c r="F1199" t="s">
        <v>570</v>
      </c>
      <c r="G1199">
        <v>189763660</v>
      </c>
    </row>
    <row r="1200" spans="1:7" x14ac:dyDescent="0.25">
      <c r="A1200" t="s">
        <v>1995</v>
      </c>
      <c r="B1200">
        <v>23</v>
      </c>
      <c r="C1200" t="s">
        <v>78</v>
      </c>
      <c r="D1200" t="s">
        <v>300</v>
      </c>
      <c r="E1200" t="s">
        <v>451</v>
      </c>
      <c r="F1200" t="s">
        <v>301</v>
      </c>
      <c r="G1200">
        <v>17780219</v>
      </c>
    </row>
    <row r="1201" spans="1:7" x14ac:dyDescent="0.25">
      <c r="A1201" t="s">
        <v>1996</v>
      </c>
      <c r="B1201">
        <v>393</v>
      </c>
      <c r="C1201" t="s">
        <v>74</v>
      </c>
      <c r="D1201" t="s">
        <v>154</v>
      </c>
      <c r="E1201" t="s">
        <v>1059</v>
      </c>
      <c r="F1201" t="s">
        <v>162</v>
      </c>
      <c r="G1201">
        <v>26736071</v>
      </c>
    </row>
    <row r="1202" spans="1:7" x14ac:dyDescent="0.25">
      <c r="A1202" t="s">
        <v>1997</v>
      </c>
      <c r="B1202">
        <v>13</v>
      </c>
      <c r="C1202" t="s">
        <v>35</v>
      </c>
      <c r="D1202" t="s">
        <v>124</v>
      </c>
      <c r="E1202" t="s">
        <v>125</v>
      </c>
      <c r="F1202" t="s">
        <v>126</v>
      </c>
      <c r="G1202">
        <v>2822500</v>
      </c>
    </row>
    <row r="1203" spans="1:7" x14ac:dyDescent="0.25">
      <c r="A1203" t="s">
        <v>1998</v>
      </c>
      <c r="B1203">
        <v>120</v>
      </c>
      <c r="C1203" t="s">
        <v>52</v>
      </c>
      <c r="D1203" t="s">
        <v>189</v>
      </c>
      <c r="E1203" t="s">
        <v>488</v>
      </c>
      <c r="F1203" t="s">
        <v>191</v>
      </c>
      <c r="G1203">
        <v>7347422</v>
      </c>
    </row>
    <row r="1204" spans="1:7" x14ac:dyDescent="0.25">
      <c r="A1204" t="s">
        <v>1999</v>
      </c>
      <c r="B1204">
        <v>75</v>
      </c>
      <c r="C1204" t="s">
        <v>40</v>
      </c>
      <c r="D1204" t="s">
        <v>411</v>
      </c>
      <c r="E1204" t="s">
        <v>412</v>
      </c>
      <c r="F1204" t="s">
        <v>412</v>
      </c>
      <c r="G1204">
        <v>11090093</v>
      </c>
    </row>
    <row r="1205" spans="1:7" x14ac:dyDescent="0.25">
      <c r="A1205" t="s">
        <v>2000</v>
      </c>
      <c r="B1205">
        <v>100</v>
      </c>
      <c r="C1205" t="s">
        <v>44</v>
      </c>
      <c r="D1205" t="s">
        <v>174</v>
      </c>
      <c r="E1205" t="s">
        <v>175</v>
      </c>
      <c r="F1205" t="s">
        <v>176</v>
      </c>
      <c r="G1205">
        <v>7367756</v>
      </c>
    </row>
    <row r="1206" spans="1:7" x14ac:dyDescent="0.25">
      <c r="A1206" t="s">
        <v>2001</v>
      </c>
      <c r="B1206">
        <v>42</v>
      </c>
      <c r="C1206" t="s">
        <v>62</v>
      </c>
      <c r="D1206" t="s">
        <v>187</v>
      </c>
      <c r="E1206" t="s">
        <v>62</v>
      </c>
      <c r="F1206" t="s">
        <v>184</v>
      </c>
      <c r="G1206">
        <v>13073497</v>
      </c>
    </row>
    <row r="1207" spans="1:7" x14ac:dyDescent="0.25">
      <c r="A1207" t="s">
        <v>2002</v>
      </c>
      <c r="B1207">
        <v>1500</v>
      </c>
      <c r="C1207" t="s">
        <v>50</v>
      </c>
      <c r="D1207" t="s">
        <v>203</v>
      </c>
      <c r="E1207" t="s">
        <v>1296</v>
      </c>
      <c r="F1207" t="s">
        <v>96</v>
      </c>
      <c r="G1207">
        <v>263912441</v>
      </c>
    </row>
    <row r="1208" spans="1:7" x14ac:dyDescent="0.25">
      <c r="A1208" t="s">
        <v>2003</v>
      </c>
      <c r="B1208">
        <v>61</v>
      </c>
      <c r="C1208" t="s">
        <v>50</v>
      </c>
      <c r="D1208" t="s">
        <v>203</v>
      </c>
      <c r="E1208" t="s">
        <v>1296</v>
      </c>
      <c r="F1208" t="s">
        <v>96</v>
      </c>
      <c r="G1208">
        <v>12735124</v>
      </c>
    </row>
    <row r="1209" spans="1:7" x14ac:dyDescent="0.25">
      <c r="A1209" t="s">
        <v>2004</v>
      </c>
      <c r="B1209">
        <v>55</v>
      </c>
      <c r="C1209" t="s">
        <v>77</v>
      </c>
      <c r="D1209" t="s">
        <v>94</v>
      </c>
      <c r="E1209" t="s">
        <v>592</v>
      </c>
      <c r="F1209" t="s">
        <v>96</v>
      </c>
      <c r="G1209">
        <v>15510049</v>
      </c>
    </row>
    <row r="1210" spans="1:7" x14ac:dyDescent="0.25">
      <c r="A1210" t="s">
        <v>2005</v>
      </c>
      <c r="B1210">
        <v>21</v>
      </c>
      <c r="C1210" t="s">
        <v>34</v>
      </c>
      <c r="D1210" t="s">
        <v>89</v>
      </c>
      <c r="E1210" t="s">
        <v>2006</v>
      </c>
      <c r="F1210" t="s">
        <v>243</v>
      </c>
      <c r="G1210">
        <v>4105554</v>
      </c>
    </row>
    <row r="1211" spans="1:7" x14ac:dyDescent="0.25">
      <c r="A1211" t="s">
        <v>2007</v>
      </c>
      <c r="B1211">
        <v>48</v>
      </c>
      <c r="C1211" t="s">
        <v>32</v>
      </c>
      <c r="D1211" t="s">
        <v>112</v>
      </c>
      <c r="E1211" t="s">
        <v>114</v>
      </c>
      <c r="F1211" t="s">
        <v>114</v>
      </c>
      <c r="G1211">
        <v>10610391</v>
      </c>
    </row>
    <row r="1212" spans="1:7" x14ac:dyDescent="0.25">
      <c r="A1212" t="s">
        <v>2008</v>
      </c>
      <c r="B1212">
        <v>32</v>
      </c>
      <c r="C1212" t="s">
        <v>75</v>
      </c>
      <c r="D1212" t="s">
        <v>294</v>
      </c>
      <c r="E1212" t="s">
        <v>755</v>
      </c>
      <c r="F1212" t="s">
        <v>295</v>
      </c>
      <c r="G1212">
        <v>2401350</v>
      </c>
    </row>
    <row r="1213" spans="1:7" x14ac:dyDescent="0.25">
      <c r="A1213" t="s">
        <v>2009</v>
      </c>
      <c r="B1213">
        <v>65</v>
      </c>
      <c r="C1213" t="s">
        <v>39</v>
      </c>
      <c r="D1213" t="s">
        <v>132</v>
      </c>
      <c r="E1213" t="s">
        <v>388</v>
      </c>
      <c r="F1213" t="s">
        <v>376</v>
      </c>
      <c r="G1213">
        <v>6023914</v>
      </c>
    </row>
    <row r="1214" spans="1:7" x14ac:dyDescent="0.25">
      <c r="A1214" t="s">
        <v>2010</v>
      </c>
      <c r="B1214">
        <v>7</v>
      </c>
      <c r="C1214" t="s">
        <v>66</v>
      </c>
      <c r="D1214" t="s">
        <v>216</v>
      </c>
      <c r="E1214" t="s">
        <v>2011</v>
      </c>
      <c r="F1214" t="s">
        <v>672</v>
      </c>
      <c r="G1214">
        <v>7088827</v>
      </c>
    </row>
    <row r="1215" spans="1:7" x14ac:dyDescent="0.25">
      <c r="A1215" t="s">
        <v>2012</v>
      </c>
      <c r="B1215">
        <v>41</v>
      </c>
      <c r="C1215" t="s">
        <v>62</v>
      </c>
      <c r="D1215" t="s">
        <v>187</v>
      </c>
      <c r="E1215" t="s">
        <v>2013</v>
      </c>
      <c r="F1215" t="s">
        <v>184</v>
      </c>
      <c r="G1215">
        <v>11264047</v>
      </c>
    </row>
    <row r="1216" spans="1:7" x14ac:dyDescent="0.25">
      <c r="A1216" t="s">
        <v>2014</v>
      </c>
      <c r="B1216">
        <v>14</v>
      </c>
      <c r="C1216" t="s">
        <v>77</v>
      </c>
      <c r="D1216" t="s">
        <v>94</v>
      </c>
      <c r="E1216" t="s">
        <v>157</v>
      </c>
      <c r="F1216" t="s">
        <v>158</v>
      </c>
      <c r="G1216">
        <v>2216175</v>
      </c>
    </row>
    <row r="1217" spans="1:7" x14ac:dyDescent="0.25">
      <c r="A1217" t="s">
        <v>2015</v>
      </c>
      <c r="B1217">
        <v>15</v>
      </c>
      <c r="C1217" t="s">
        <v>62</v>
      </c>
      <c r="D1217" t="s">
        <v>187</v>
      </c>
      <c r="E1217" t="s">
        <v>1206</v>
      </c>
      <c r="F1217" t="s">
        <v>184</v>
      </c>
      <c r="G1217">
        <v>9695241</v>
      </c>
    </row>
    <row r="1218" spans="1:7" x14ac:dyDescent="0.25">
      <c r="A1218" t="s">
        <v>2016</v>
      </c>
      <c r="B1218">
        <v>95</v>
      </c>
      <c r="C1218" t="s">
        <v>43</v>
      </c>
      <c r="D1218" t="s">
        <v>232</v>
      </c>
      <c r="E1218" t="s">
        <v>233</v>
      </c>
      <c r="F1218" t="s">
        <v>233</v>
      </c>
      <c r="G1218">
        <v>47401802</v>
      </c>
    </row>
    <row r="1219" spans="1:7" x14ac:dyDescent="0.25">
      <c r="A1219" t="s">
        <v>2017</v>
      </c>
      <c r="B1219">
        <v>25</v>
      </c>
      <c r="C1219" t="s">
        <v>44</v>
      </c>
      <c r="D1219" t="s">
        <v>174</v>
      </c>
      <c r="E1219" t="s">
        <v>175</v>
      </c>
      <c r="F1219" t="s">
        <v>176</v>
      </c>
      <c r="G1219">
        <v>2014316</v>
      </c>
    </row>
    <row r="1220" spans="1:7" x14ac:dyDescent="0.25">
      <c r="A1220" t="s">
        <v>2018</v>
      </c>
      <c r="B1220">
        <v>30</v>
      </c>
      <c r="C1220" t="s">
        <v>43</v>
      </c>
      <c r="D1220" t="s">
        <v>232</v>
      </c>
      <c r="E1220" t="s">
        <v>2019</v>
      </c>
      <c r="F1220" t="s">
        <v>233</v>
      </c>
      <c r="G1220">
        <v>9119537</v>
      </c>
    </row>
    <row r="1221" spans="1:7" x14ac:dyDescent="0.25">
      <c r="A1221" t="s">
        <v>2020</v>
      </c>
      <c r="B1221">
        <v>137</v>
      </c>
      <c r="C1221" t="s">
        <v>75</v>
      </c>
      <c r="D1221" t="s">
        <v>294</v>
      </c>
      <c r="E1221" t="s">
        <v>2021</v>
      </c>
      <c r="F1221" t="s">
        <v>551</v>
      </c>
      <c r="G1221">
        <v>21026469</v>
      </c>
    </row>
    <row r="1222" spans="1:7" x14ac:dyDescent="0.25">
      <c r="A1222" t="s">
        <v>2022</v>
      </c>
      <c r="B1222">
        <v>31</v>
      </c>
      <c r="C1222" t="s">
        <v>34</v>
      </c>
      <c r="D1222" t="s">
        <v>89</v>
      </c>
      <c r="E1222" t="s">
        <v>1266</v>
      </c>
      <c r="F1222" t="s">
        <v>1267</v>
      </c>
      <c r="G1222">
        <v>68702224</v>
      </c>
    </row>
    <row r="1223" spans="1:7" x14ac:dyDescent="0.25">
      <c r="A1223" t="s">
        <v>2023</v>
      </c>
      <c r="B1223">
        <v>8</v>
      </c>
      <c r="C1223" t="s">
        <v>58</v>
      </c>
      <c r="D1223" t="s">
        <v>647</v>
      </c>
      <c r="E1223" t="s">
        <v>648</v>
      </c>
      <c r="F1223" t="s">
        <v>649</v>
      </c>
      <c r="G1223">
        <v>4152730</v>
      </c>
    </row>
    <row r="1224" spans="1:7" x14ac:dyDescent="0.25">
      <c r="A1224" t="s">
        <v>2024</v>
      </c>
      <c r="B1224">
        <v>30</v>
      </c>
      <c r="C1224" t="s">
        <v>38</v>
      </c>
      <c r="D1224" t="s">
        <v>263</v>
      </c>
      <c r="E1224" t="s">
        <v>78</v>
      </c>
      <c r="F1224" t="s">
        <v>96</v>
      </c>
      <c r="G1224">
        <v>8106015</v>
      </c>
    </row>
    <row r="1225" spans="1:7" x14ac:dyDescent="0.25">
      <c r="A1225" t="s">
        <v>2025</v>
      </c>
      <c r="B1225">
        <v>31</v>
      </c>
      <c r="C1225" t="s">
        <v>70</v>
      </c>
      <c r="D1225" t="s">
        <v>236</v>
      </c>
      <c r="E1225" t="s">
        <v>2026</v>
      </c>
      <c r="F1225" t="s">
        <v>238</v>
      </c>
      <c r="G1225">
        <v>3459301</v>
      </c>
    </row>
    <row r="1226" spans="1:7" x14ac:dyDescent="0.25">
      <c r="A1226" t="s">
        <v>2027</v>
      </c>
      <c r="B1226">
        <v>42</v>
      </c>
      <c r="C1226" t="s">
        <v>36</v>
      </c>
      <c r="D1226" t="s">
        <v>719</v>
      </c>
      <c r="E1226" t="s">
        <v>2028</v>
      </c>
      <c r="F1226" t="s">
        <v>950</v>
      </c>
      <c r="G1226">
        <v>5776762</v>
      </c>
    </row>
    <row r="1227" spans="1:7" x14ac:dyDescent="0.25">
      <c r="A1227" t="s">
        <v>2029</v>
      </c>
      <c r="B1227">
        <v>21</v>
      </c>
      <c r="C1227" t="s">
        <v>75</v>
      </c>
      <c r="D1227" t="s">
        <v>294</v>
      </c>
      <c r="E1227" t="s">
        <v>1507</v>
      </c>
      <c r="F1227" t="s">
        <v>295</v>
      </c>
      <c r="G1227">
        <v>2358115</v>
      </c>
    </row>
    <row r="1228" spans="1:7" x14ac:dyDescent="0.25">
      <c r="A1228" t="s">
        <v>2030</v>
      </c>
      <c r="B1228">
        <v>35</v>
      </c>
      <c r="C1228" t="s">
        <v>34</v>
      </c>
      <c r="D1228" t="s">
        <v>89</v>
      </c>
      <c r="E1228" t="s">
        <v>91</v>
      </c>
      <c r="F1228" t="s">
        <v>91</v>
      </c>
      <c r="G1228">
        <v>2494222</v>
      </c>
    </row>
    <row r="1229" spans="1:7" x14ac:dyDescent="0.25">
      <c r="A1229" t="s">
        <v>2031</v>
      </c>
      <c r="B1229">
        <v>113</v>
      </c>
      <c r="C1229" t="s">
        <v>34</v>
      </c>
      <c r="D1229" t="s">
        <v>89</v>
      </c>
      <c r="E1229" t="s">
        <v>2006</v>
      </c>
      <c r="F1229" t="s">
        <v>243</v>
      </c>
      <c r="G1229">
        <v>13354676</v>
      </c>
    </row>
    <row r="1230" spans="1:7" x14ac:dyDescent="0.25">
      <c r="A1230" t="s">
        <v>2032</v>
      </c>
      <c r="B1230">
        <v>120</v>
      </c>
      <c r="C1230" t="s">
        <v>50</v>
      </c>
      <c r="D1230" t="s">
        <v>203</v>
      </c>
      <c r="E1230" t="s">
        <v>705</v>
      </c>
      <c r="F1230" t="s">
        <v>96</v>
      </c>
      <c r="G1230">
        <v>11124912</v>
      </c>
    </row>
    <row r="1231" spans="1:7" x14ac:dyDescent="0.25">
      <c r="A1231" t="s">
        <v>2033</v>
      </c>
      <c r="B1231">
        <v>122</v>
      </c>
      <c r="C1231" t="s">
        <v>34</v>
      </c>
      <c r="D1231" t="s">
        <v>89</v>
      </c>
      <c r="E1231" t="s">
        <v>558</v>
      </c>
      <c r="F1231" t="s">
        <v>110</v>
      </c>
      <c r="G1231">
        <v>14522426</v>
      </c>
    </row>
    <row r="1232" spans="1:7" x14ac:dyDescent="0.25">
      <c r="A1232" t="s">
        <v>2034</v>
      </c>
      <c r="B1232">
        <v>50</v>
      </c>
      <c r="C1232" t="s">
        <v>53</v>
      </c>
      <c r="D1232" t="s">
        <v>529</v>
      </c>
      <c r="E1232" t="s">
        <v>2035</v>
      </c>
      <c r="F1232" t="s">
        <v>531</v>
      </c>
      <c r="G1232">
        <v>21892878</v>
      </c>
    </row>
    <row r="1233" spans="1:7" x14ac:dyDescent="0.25">
      <c r="A1233" t="s">
        <v>2036</v>
      </c>
      <c r="B1233">
        <v>11</v>
      </c>
      <c r="C1233" t="s">
        <v>46</v>
      </c>
      <c r="D1233" t="s">
        <v>128</v>
      </c>
      <c r="E1233" t="s">
        <v>2037</v>
      </c>
      <c r="F1233" t="s">
        <v>2038</v>
      </c>
      <c r="G1233">
        <v>2045584</v>
      </c>
    </row>
    <row r="1234" spans="1:7" x14ac:dyDescent="0.25">
      <c r="A1234" t="s">
        <v>2039</v>
      </c>
      <c r="B1234">
        <v>97</v>
      </c>
      <c r="C1234" t="s">
        <v>34</v>
      </c>
      <c r="D1234" t="s">
        <v>89</v>
      </c>
      <c r="E1234" t="s">
        <v>243</v>
      </c>
      <c r="F1234" t="s">
        <v>243</v>
      </c>
      <c r="G1234">
        <v>22550000</v>
      </c>
    </row>
    <row r="1235" spans="1:7" x14ac:dyDescent="0.25">
      <c r="A1235" t="s">
        <v>2040</v>
      </c>
      <c r="B1235">
        <v>73</v>
      </c>
      <c r="C1235" t="s">
        <v>34</v>
      </c>
      <c r="D1235" t="s">
        <v>89</v>
      </c>
      <c r="E1235" t="s">
        <v>243</v>
      </c>
      <c r="F1235" t="s">
        <v>243</v>
      </c>
      <c r="G1235">
        <v>16187778</v>
      </c>
    </row>
    <row r="1236" spans="1:7" x14ac:dyDescent="0.25">
      <c r="A1236" t="s">
        <v>2041</v>
      </c>
      <c r="B1236">
        <v>10</v>
      </c>
      <c r="C1236" t="s">
        <v>34</v>
      </c>
      <c r="D1236" t="s">
        <v>89</v>
      </c>
      <c r="E1236" t="s">
        <v>2042</v>
      </c>
      <c r="F1236" t="s">
        <v>110</v>
      </c>
      <c r="G1236">
        <v>3655913</v>
      </c>
    </row>
    <row r="1237" spans="1:7" x14ac:dyDescent="0.25">
      <c r="A1237" t="s">
        <v>2043</v>
      </c>
      <c r="B1237">
        <v>215</v>
      </c>
      <c r="C1237" t="s">
        <v>57</v>
      </c>
      <c r="D1237" t="s">
        <v>640</v>
      </c>
      <c r="E1237" t="s">
        <v>1249</v>
      </c>
      <c r="F1237" t="s">
        <v>1250</v>
      </c>
      <c r="G1237">
        <v>29167720</v>
      </c>
    </row>
    <row r="1238" spans="1:7" x14ac:dyDescent="0.25">
      <c r="A1238" t="s">
        <v>2044</v>
      </c>
      <c r="B1238">
        <v>285</v>
      </c>
      <c r="C1238" t="s">
        <v>62</v>
      </c>
      <c r="D1238" t="s">
        <v>187</v>
      </c>
      <c r="E1238" t="s">
        <v>62</v>
      </c>
      <c r="F1238" t="s">
        <v>184</v>
      </c>
      <c r="G1238">
        <v>58079000</v>
      </c>
    </row>
    <row r="1239" spans="1:7" x14ac:dyDescent="0.25">
      <c r="A1239" t="s">
        <v>2045</v>
      </c>
      <c r="B1239">
        <v>11</v>
      </c>
      <c r="C1239" t="s">
        <v>62</v>
      </c>
      <c r="D1239" t="s">
        <v>187</v>
      </c>
      <c r="E1239" t="s">
        <v>62</v>
      </c>
      <c r="F1239" t="s">
        <v>184</v>
      </c>
      <c r="G1239">
        <v>7769004</v>
      </c>
    </row>
    <row r="1240" spans="1:7" x14ac:dyDescent="0.25">
      <c r="A1240" t="s">
        <v>2046</v>
      </c>
      <c r="B1240">
        <v>10</v>
      </c>
      <c r="C1240" t="s">
        <v>34</v>
      </c>
      <c r="D1240" t="s">
        <v>89</v>
      </c>
      <c r="E1240" t="s">
        <v>2047</v>
      </c>
      <c r="F1240" t="s">
        <v>91</v>
      </c>
      <c r="G1240">
        <v>2707000</v>
      </c>
    </row>
    <row r="1241" spans="1:7" x14ac:dyDescent="0.25">
      <c r="A1241" t="s">
        <v>2048</v>
      </c>
      <c r="B1241">
        <v>65</v>
      </c>
      <c r="C1241" t="s">
        <v>77</v>
      </c>
      <c r="D1241" t="s">
        <v>94</v>
      </c>
      <c r="E1241" t="s">
        <v>2049</v>
      </c>
      <c r="F1241" t="s">
        <v>96</v>
      </c>
      <c r="G1241">
        <v>7765202</v>
      </c>
    </row>
    <row r="1242" spans="1:7" x14ac:dyDescent="0.25">
      <c r="A1242" t="s">
        <v>2050</v>
      </c>
      <c r="B1242">
        <v>108</v>
      </c>
      <c r="C1242" t="s">
        <v>51</v>
      </c>
      <c r="D1242" t="s">
        <v>101</v>
      </c>
      <c r="E1242" t="s">
        <v>103</v>
      </c>
      <c r="F1242" t="s">
        <v>103</v>
      </c>
      <c r="G1242">
        <v>6012609</v>
      </c>
    </row>
    <row r="1243" spans="1:7" x14ac:dyDescent="0.25">
      <c r="A1243" t="s">
        <v>2051</v>
      </c>
      <c r="B1243">
        <v>31</v>
      </c>
      <c r="C1243" t="s">
        <v>34</v>
      </c>
      <c r="D1243" t="s">
        <v>89</v>
      </c>
      <c r="E1243" t="s">
        <v>655</v>
      </c>
      <c r="F1243" t="s">
        <v>243</v>
      </c>
      <c r="G1243">
        <v>3438843</v>
      </c>
    </row>
    <row r="1244" spans="1:7" x14ac:dyDescent="0.25">
      <c r="A1244" t="s">
        <v>2052</v>
      </c>
      <c r="B1244">
        <v>500</v>
      </c>
      <c r="C1244" t="s">
        <v>39</v>
      </c>
      <c r="D1244" t="s">
        <v>132</v>
      </c>
      <c r="E1244" t="s">
        <v>678</v>
      </c>
      <c r="F1244" t="s">
        <v>166</v>
      </c>
      <c r="G1244">
        <v>37654510</v>
      </c>
    </row>
    <row r="1245" spans="1:7" x14ac:dyDescent="0.25">
      <c r="A1245" t="s">
        <v>2053</v>
      </c>
      <c r="B1245">
        <v>0</v>
      </c>
      <c r="C1245" t="s">
        <v>74</v>
      </c>
      <c r="D1245" t="s">
        <v>154</v>
      </c>
      <c r="E1245" t="s">
        <v>162</v>
      </c>
      <c r="F1245" t="s">
        <v>162</v>
      </c>
      <c r="G1245">
        <v>21830995</v>
      </c>
    </row>
    <row r="1246" spans="1:7" x14ac:dyDescent="0.25">
      <c r="A1246" t="s">
        <v>2054</v>
      </c>
      <c r="B1246">
        <v>110</v>
      </c>
      <c r="C1246" t="s">
        <v>34</v>
      </c>
      <c r="D1246" t="s">
        <v>89</v>
      </c>
      <c r="E1246" t="s">
        <v>90</v>
      </c>
      <c r="F1246" t="s">
        <v>91</v>
      </c>
      <c r="G1246">
        <v>52886897</v>
      </c>
    </row>
    <row r="1247" spans="1:7" x14ac:dyDescent="0.25">
      <c r="A1247" t="s">
        <v>2055</v>
      </c>
      <c r="B1247">
        <v>75</v>
      </c>
      <c r="C1247" t="s">
        <v>39</v>
      </c>
      <c r="D1247" t="s">
        <v>132</v>
      </c>
      <c r="E1247" t="s">
        <v>1959</v>
      </c>
      <c r="F1247" t="s">
        <v>376</v>
      </c>
      <c r="G1247">
        <v>8908000</v>
      </c>
    </row>
    <row r="1248" spans="1:7" x14ac:dyDescent="0.25">
      <c r="A1248" t="s">
        <v>2056</v>
      </c>
      <c r="B1248">
        <v>24</v>
      </c>
      <c r="C1248" t="s">
        <v>51</v>
      </c>
      <c r="D1248" t="s">
        <v>101</v>
      </c>
      <c r="E1248" t="s">
        <v>103</v>
      </c>
      <c r="F1248" t="s">
        <v>103</v>
      </c>
      <c r="G1248">
        <v>3373605</v>
      </c>
    </row>
    <row r="1249" spans="1:7" x14ac:dyDescent="0.25">
      <c r="A1249" t="s">
        <v>2057</v>
      </c>
      <c r="B1249">
        <v>322</v>
      </c>
      <c r="C1249" t="s">
        <v>62</v>
      </c>
      <c r="D1249" t="s">
        <v>187</v>
      </c>
      <c r="E1249" t="s">
        <v>62</v>
      </c>
      <c r="F1249" t="s">
        <v>184</v>
      </c>
      <c r="G1249">
        <v>23620000</v>
      </c>
    </row>
    <row r="1250" spans="1:7" x14ac:dyDescent="0.25">
      <c r="A1250" t="s">
        <v>2058</v>
      </c>
      <c r="B1250">
        <v>7</v>
      </c>
      <c r="C1250" t="s">
        <v>65</v>
      </c>
      <c r="D1250" t="s">
        <v>225</v>
      </c>
      <c r="E1250" t="s">
        <v>2059</v>
      </c>
      <c r="F1250" t="s">
        <v>2060</v>
      </c>
      <c r="G1250">
        <v>14172676</v>
      </c>
    </row>
    <row r="1251" spans="1:7" x14ac:dyDescent="0.25">
      <c r="A1251" t="s">
        <v>2061</v>
      </c>
      <c r="B1251">
        <v>80</v>
      </c>
      <c r="C1251" t="s">
        <v>74</v>
      </c>
      <c r="D1251" t="s">
        <v>154</v>
      </c>
      <c r="E1251" t="s">
        <v>162</v>
      </c>
      <c r="F1251" t="s">
        <v>162</v>
      </c>
      <c r="G1251">
        <v>20516000</v>
      </c>
    </row>
    <row r="1252" spans="1:7" x14ac:dyDescent="0.25">
      <c r="A1252" t="s">
        <v>2062</v>
      </c>
      <c r="B1252">
        <v>6</v>
      </c>
      <c r="C1252" t="s">
        <v>68</v>
      </c>
      <c r="D1252" t="s">
        <v>168</v>
      </c>
      <c r="E1252" t="s">
        <v>2063</v>
      </c>
      <c r="F1252" t="s">
        <v>256</v>
      </c>
      <c r="G1252">
        <v>2760193</v>
      </c>
    </row>
    <row r="1253" spans="1:7" x14ac:dyDescent="0.25">
      <c r="A1253" t="s">
        <v>2064</v>
      </c>
      <c r="B1253">
        <v>308</v>
      </c>
      <c r="C1253" t="s">
        <v>74</v>
      </c>
      <c r="D1253" t="s">
        <v>154</v>
      </c>
      <c r="E1253" t="s">
        <v>2065</v>
      </c>
      <c r="F1253" t="s">
        <v>2066</v>
      </c>
      <c r="G1253">
        <v>338886372</v>
      </c>
    </row>
    <row r="1254" spans="1:7" x14ac:dyDescent="0.25">
      <c r="A1254" t="s">
        <v>2067</v>
      </c>
      <c r="B1254">
        <v>45</v>
      </c>
      <c r="C1254" t="s">
        <v>34</v>
      </c>
      <c r="D1254" t="s">
        <v>89</v>
      </c>
      <c r="E1254" t="s">
        <v>1134</v>
      </c>
      <c r="F1254" t="s">
        <v>91</v>
      </c>
      <c r="G1254">
        <v>13656850</v>
      </c>
    </row>
    <row r="1255" spans="1:7" x14ac:dyDescent="0.25">
      <c r="A1255" t="s">
        <v>2068</v>
      </c>
      <c r="B1255">
        <v>43</v>
      </c>
      <c r="C1255" t="s">
        <v>30</v>
      </c>
      <c r="D1255" t="s">
        <v>150</v>
      </c>
      <c r="E1255" t="s">
        <v>213</v>
      </c>
      <c r="F1255" t="s">
        <v>214</v>
      </c>
      <c r="G1255">
        <v>30582711</v>
      </c>
    </row>
    <row r="1256" spans="1:7" x14ac:dyDescent="0.25">
      <c r="A1256" t="s">
        <v>2069</v>
      </c>
      <c r="B1256">
        <v>48</v>
      </c>
      <c r="C1256" t="s">
        <v>77</v>
      </c>
      <c r="D1256" t="s">
        <v>94</v>
      </c>
      <c r="E1256" t="s">
        <v>361</v>
      </c>
      <c r="F1256" t="s">
        <v>96</v>
      </c>
      <c r="G1256">
        <v>13126135</v>
      </c>
    </row>
    <row r="1257" spans="1:7" x14ac:dyDescent="0.25">
      <c r="A1257" t="s">
        <v>2070</v>
      </c>
      <c r="B1257">
        <v>240</v>
      </c>
      <c r="C1257" t="s">
        <v>37</v>
      </c>
      <c r="D1257" t="s">
        <v>572</v>
      </c>
      <c r="E1257" t="s">
        <v>121</v>
      </c>
      <c r="F1257" t="s">
        <v>256</v>
      </c>
      <c r="G1257">
        <v>39531295</v>
      </c>
    </row>
    <row r="1258" spans="1:7" x14ac:dyDescent="0.25">
      <c r="A1258" t="s">
        <v>2071</v>
      </c>
      <c r="B1258">
        <v>45</v>
      </c>
      <c r="C1258" t="s">
        <v>78</v>
      </c>
      <c r="D1258" t="s">
        <v>300</v>
      </c>
      <c r="E1258" t="s">
        <v>301</v>
      </c>
      <c r="F1258" t="s">
        <v>301</v>
      </c>
      <c r="G1258">
        <v>6785800</v>
      </c>
    </row>
    <row r="1259" spans="1:7" x14ac:dyDescent="0.25">
      <c r="A1259" t="s">
        <v>2072</v>
      </c>
      <c r="B1259">
        <v>24</v>
      </c>
      <c r="C1259" t="s">
        <v>53</v>
      </c>
      <c r="D1259" t="s">
        <v>529</v>
      </c>
      <c r="E1259" t="s">
        <v>703</v>
      </c>
      <c r="F1259" t="s">
        <v>2073</v>
      </c>
      <c r="G1259">
        <v>4605000</v>
      </c>
    </row>
    <row r="1260" spans="1:7" x14ac:dyDescent="0.25">
      <c r="A1260" t="s">
        <v>2074</v>
      </c>
      <c r="B1260">
        <v>32</v>
      </c>
      <c r="C1260" t="s">
        <v>74</v>
      </c>
      <c r="D1260" t="s">
        <v>154</v>
      </c>
      <c r="E1260" t="s">
        <v>155</v>
      </c>
      <c r="F1260" t="s">
        <v>155</v>
      </c>
      <c r="G1260">
        <v>12138057</v>
      </c>
    </row>
    <row r="1261" spans="1:7" x14ac:dyDescent="0.25">
      <c r="A1261" t="s">
        <v>2075</v>
      </c>
      <c r="B1261">
        <v>140</v>
      </c>
      <c r="C1261" t="s">
        <v>53</v>
      </c>
      <c r="D1261" t="s">
        <v>529</v>
      </c>
      <c r="E1261" t="s">
        <v>531</v>
      </c>
      <c r="F1261" t="s">
        <v>531</v>
      </c>
      <c r="G1261">
        <v>15093981</v>
      </c>
    </row>
    <row r="1262" spans="1:7" x14ac:dyDescent="0.25">
      <c r="A1262" t="s">
        <v>2076</v>
      </c>
      <c r="B1262">
        <v>70</v>
      </c>
      <c r="C1262" t="s">
        <v>71</v>
      </c>
      <c r="D1262" t="s">
        <v>401</v>
      </c>
      <c r="E1262" t="s">
        <v>179</v>
      </c>
      <c r="F1262" t="s">
        <v>1730</v>
      </c>
      <c r="G1262">
        <v>7011692</v>
      </c>
    </row>
    <row r="1263" spans="1:7" x14ac:dyDescent="0.25">
      <c r="A1263" t="s">
        <v>2077</v>
      </c>
      <c r="B1263">
        <v>160</v>
      </c>
      <c r="C1263" t="s">
        <v>34</v>
      </c>
      <c r="D1263" t="s">
        <v>89</v>
      </c>
      <c r="E1263" t="s">
        <v>2078</v>
      </c>
      <c r="F1263" t="s">
        <v>91</v>
      </c>
      <c r="G1263">
        <v>14322755</v>
      </c>
    </row>
    <row r="1264" spans="1:7" x14ac:dyDescent="0.25">
      <c r="A1264" t="s">
        <v>2079</v>
      </c>
      <c r="B1264">
        <v>31</v>
      </c>
      <c r="C1264" t="s">
        <v>34</v>
      </c>
      <c r="D1264" t="s">
        <v>89</v>
      </c>
      <c r="E1264" t="s">
        <v>606</v>
      </c>
      <c r="F1264" t="s">
        <v>99</v>
      </c>
      <c r="G1264">
        <v>22417047</v>
      </c>
    </row>
    <row r="1265" spans="1:7" x14ac:dyDescent="0.25">
      <c r="A1265" t="s">
        <v>2080</v>
      </c>
      <c r="B1265">
        <v>30</v>
      </c>
      <c r="C1265" t="s">
        <v>68</v>
      </c>
      <c r="D1265" t="s">
        <v>168</v>
      </c>
      <c r="E1265" t="s">
        <v>2081</v>
      </c>
      <c r="F1265" t="s">
        <v>256</v>
      </c>
      <c r="G1265">
        <v>2969124</v>
      </c>
    </row>
    <row r="1266" spans="1:7" x14ac:dyDescent="0.25">
      <c r="A1266" t="s">
        <v>2082</v>
      </c>
      <c r="B1266">
        <v>76</v>
      </c>
      <c r="C1266" t="s">
        <v>43</v>
      </c>
      <c r="D1266" t="s">
        <v>232</v>
      </c>
      <c r="E1266" t="s">
        <v>233</v>
      </c>
      <c r="F1266" t="s">
        <v>233</v>
      </c>
      <c r="G1266">
        <v>13612900</v>
      </c>
    </row>
    <row r="1267" spans="1:7" x14ac:dyDescent="0.25">
      <c r="A1267" t="s">
        <v>2083</v>
      </c>
      <c r="B1267">
        <v>164</v>
      </c>
      <c r="C1267" t="s">
        <v>63</v>
      </c>
      <c r="D1267" t="s">
        <v>120</v>
      </c>
      <c r="E1267" t="s">
        <v>366</v>
      </c>
      <c r="F1267" t="s">
        <v>366</v>
      </c>
      <c r="G1267">
        <v>134427337</v>
      </c>
    </row>
    <row r="1268" spans="1:7" x14ac:dyDescent="0.25">
      <c r="A1268" t="s">
        <v>2084</v>
      </c>
      <c r="B1268">
        <v>49</v>
      </c>
      <c r="C1268" t="s">
        <v>34</v>
      </c>
      <c r="D1268" t="s">
        <v>89</v>
      </c>
      <c r="E1268" t="s">
        <v>243</v>
      </c>
      <c r="F1268" t="s">
        <v>243</v>
      </c>
      <c r="G1268">
        <v>16698640</v>
      </c>
    </row>
    <row r="1269" spans="1:7" x14ac:dyDescent="0.25">
      <c r="A1269" t="s">
        <v>2085</v>
      </c>
      <c r="B1269">
        <v>75</v>
      </c>
      <c r="C1269" t="s">
        <v>34</v>
      </c>
      <c r="D1269" t="s">
        <v>89</v>
      </c>
      <c r="E1269" t="s">
        <v>243</v>
      </c>
      <c r="F1269" t="s">
        <v>243</v>
      </c>
      <c r="G1269">
        <v>6702869</v>
      </c>
    </row>
    <row r="1270" spans="1:7" x14ac:dyDescent="0.25">
      <c r="A1270" t="s">
        <v>2086</v>
      </c>
      <c r="B1270">
        <v>489</v>
      </c>
      <c r="C1270" t="s">
        <v>46</v>
      </c>
      <c r="D1270" t="s">
        <v>128</v>
      </c>
      <c r="E1270" t="s">
        <v>514</v>
      </c>
      <c r="F1270" t="s">
        <v>306</v>
      </c>
      <c r="G1270">
        <v>71249605</v>
      </c>
    </row>
    <row r="1271" spans="1:7" x14ac:dyDescent="0.25">
      <c r="A1271" t="s">
        <v>2087</v>
      </c>
      <c r="B1271">
        <v>77</v>
      </c>
      <c r="C1271" t="s">
        <v>51</v>
      </c>
      <c r="D1271" t="s">
        <v>101</v>
      </c>
      <c r="E1271" t="s">
        <v>103</v>
      </c>
      <c r="F1271" t="s">
        <v>103</v>
      </c>
      <c r="G1271">
        <v>20714249</v>
      </c>
    </row>
    <row r="1272" spans="1:7" x14ac:dyDescent="0.25">
      <c r="A1272" t="s">
        <v>2088</v>
      </c>
      <c r="B1272">
        <v>58</v>
      </c>
      <c r="C1272" t="s">
        <v>78</v>
      </c>
      <c r="D1272" t="s">
        <v>300</v>
      </c>
      <c r="E1272" t="s">
        <v>859</v>
      </c>
      <c r="F1272" t="s">
        <v>301</v>
      </c>
      <c r="G1272">
        <v>9552683</v>
      </c>
    </row>
    <row r="1273" spans="1:7" x14ac:dyDescent="0.25">
      <c r="A1273" t="s">
        <v>2089</v>
      </c>
      <c r="B1273">
        <v>12</v>
      </c>
      <c r="C1273" t="s">
        <v>43</v>
      </c>
      <c r="D1273" t="s">
        <v>232</v>
      </c>
      <c r="E1273" t="s">
        <v>233</v>
      </c>
      <c r="F1273" t="s">
        <v>233</v>
      </c>
      <c r="G1273">
        <v>6358946</v>
      </c>
    </row>
    <row r="1274" spans="1:7" x14ac:dyDescent="0.25">
      <c r="A1274" t="s">
        <v>2090</v>
      </c>
      <c r="B1274">
        <v>24</v>
      </c>
      <c r="C1274" t="s">
        <v>63</v>
      </c>
      <c r="D1274" t="s">
        <v>120</v>
      </c>
      <c r="E1274" t="s">
        <v>139</v>
      </c>
      <c r="F1274" t="s">
        <v>140</v>
      </c>
      <c r="G1274">
        <v>2795279</v>
      </c>
    </row>
    <row r="1275" spans="1:7" x14ac:dyDescent="0.25">
      <c r="A1275" t="s">
        <v>2091</v>
      </c>
      <c r="B1275">
        <v>7</v>
      </c>
      <c r="C1275" t="s">
        <v>67</v>
      </c>
      <c r="D1275" t="s">
        <v>116</v>
      </c>
      <c r="E1275" t="s">
        <v>117</v>
      </c>
      <c r="F1275" t="s">
        <v>118</v>
      </c>
      <c r="G1275">
        <v>2476809</v>
      </c>
    </row>
    <row r="1276" spans="1:7" x14ac:dyDescent="0.25">
      <c r="A1276" t="s">
        <v>2092</v>
      </c>
      <c r="B1276">
        <v>34</v>
      </c>
      <c r="C1276" t="s">
        <v>51</v>
      </c>
      <c r="D1276" t="s">
        <v>101</v>
      </c>
      <c r="E1276" t="s">
        <v>2093</v>
      </c>
      <c r="F1276" t="s">
        <v>103</v>
      </c>
      <c r="G1276">
        <v>3883278</v>
      </c>
    </row>
    <row r="1277" spans="1:7" x14ac:dyDescent="0.25">
      <c r="A1277" t="s">
        <v>2094</v>
      </c>
      <c r="B1277">
        <v>335</v>
      </c>
      <c r="C1277" t="s">
        <v>78</v>
      </c>
      <c r="D1277" t="s">
        <v>300</v>
      </c>
      <c r="E1277" t="s">
        <v>301</v>
      </c>
      <c r="F1277" t="s">
        <v>301</v>
      </c>
      <c r="G1277">
        <v>83829000</v>
      </c>
    </row>
    <row r="1278" spans="1:7" x14ac:dyDescent="0.25">
      <c r="A1278" t="s">
        <v>2095</v>
      </c>
      <c r="B1278">
        <v>12</v>
      </c>
      <c r="C1278" t="s">
        <v>63</v>
      </c>
      <c r="D1278" t="s">
        <v>120</v>
      </c>
      <c r="E1278" t="s">
        <v>2096</v>
      </c>
      <c r="F1278" t="s">
        <v>366</v>
      </c>
      <c r="G1278">
        <v>24784632</v>
      </c>
    </row>
    <row r="1279" spans="1:7" x14ac:dyDescent="0.25">
      <c r="A1279" t="s">
        <v>2097</v>
      </c>
      <c r="B1279">
        <v>59</v>
      </c>
      <c r="C1279" t="s">
        <v>34</v>
      </c>
      <c r="D1279" t="s">
        <v>89</v>
      </c>
      <c r="E1279" t="s">
        <v>91</v>
      </c>
      <c r="F1279" t="s">
        <v>91</v>
      </c>
      <c r="G1279">
        <v>238414135</v>
      </c>
    </row>
    <row r="1280" spans="1:7" x14ac:dyDescent="0.25">
      <c r="A1280" t="s">
        <v>2098</v>
      </c>
      <c r="B1280">
        <v>14</v>
      </c>
      <c r="C1280" t="s">
        <v>74</v>
      </c>
      <c r="D1280" t="s">
        <v>154</v>
      </c>
      <c r="E1280" t="s">
        <v>875</v>
      </c>
      <c r="F1280" t="s">
        <v>162</v>
      </c>
      <c r="G1280">
        <v>2102004</v>
      </c>
    </row>
    <row r="1281" spans="1:7" x14ac:dyDescent="0.25">
      <c r="A1281" t="s">
        <v>2099</v>
      </c>
      <c r="B1281">
        <v>150</v>
      </c>
      <c r="C1281" t="s">
        <v>77</v>
      </c>
      <c r="D1281" t="s">
        <v>94</v>
      </c>
      <c r="E1281" t="s">
        <v>361</v>
      </c>
      <c r="F1281" t="s">
        <v>96</v>
      </c>
      <c r="G1281">
        <v>68939403</v>
      </c>
    </row>
    <row r="1282" spans="1:7" x14ac:dyDescent="0.25">
      <c r="A1282" t="s">
        <v>2100</v>
      </c>
      <c r="B1282">
        <v>83</v>
      </c>
      <c r="C1282" t="s">
        <v>60</v>
      </c>
      <c r="D1282" t="s">
        <v>182</v>
      </c>
      <c r="E1282" t="s">
        <v>1877</v>
      </c>
      <c r="F1282" t="s">
        <v>256</v>
      </c>
      <c r="G1282">
        <v>8172200</v>
      </c>
    </row>
    <row r="1283" spans="1:7" x14ac:dyDescent="0.25">
      <c r="A1283" t="s">
        <v>2101</v>
      </c>
      <c r="B1283">
        <v>126</v>
      </c>
      <c r="C1283" t="s">
        <v>77</v>
      </c>
      <c r="D1283" t="s">
        <v>94</v>
      </c>
      <c r="E1283" t="s">
        <v>2102</v>
      </c>
      <c r="F1283" t="s">
        <v>2103</v>
      </c>
      <c r="G1283">
        <v>13431454</v>
      </c>
    </row>
    <row r="1284" spans="1:7" x14ac:dyDescent="0.25">
      <c r="A1284" t="s">
        <v>2104</v>
      </c>
      <c r="B1284">
        <v>131</v>
      </c>
      <c r="C1284" t="s">
        <v>43</v>
      </c>
      <c r="D1284" t="s">
        <v>232</v>
      </c>
      <c r="E1284" t="s">
        <v>2105</v>
      </c>
      <c r="F1284" t="s">
        <v>233</v>
      </c>
      <c r="G1284">
        <v>117455046</v>
      </c>
    </row>
    <row r="1285" spans="1:7" x14ac:dyDescent="0.25">
      <c r="A1285" t="s">
        <v>2106</v>
      </c>
      <c r="B1285">
        <v>44</v>
      </c>
      <c r="C1285" t="s">
        <v>62</v>
      </c>
      <c r="D1285" t="s">
        <v>187</v>
      </c>
      <c r="E1285" t="s">
        <v>62</v>
      </c>
      <c r="F1285" t="s">
        <v>184</v>
      </c>
      <c r="G1285">
        <v>34831089</v>
      </c>
    </row>
    <row r="1286" spans="1:7" x14ac:dyDescent="0.25">
      <c r="A1286" t="s">
        <v>2107</v>
      </c>
      <c r="B1286">
        <v>154</v>
      </c>
      <c r="C1286" t="s">
        <v>39</v>
      </c>
      <c r="D1286" t="s">
        <v>132</v>
      </c>
      <c r="E1286" t="s">
        <v>851</v>
      </c>
      <c r="F1286" t="s">
        <v>164</v>
      </c>
      <c r="G1286">
        <v>21457445</v>
      </c>
    </row>
    <row r="1287" spans="1:7" x14ac:dyDescent="0.25">
      <c r="A1287" t="s">
        <v>2108</v>
      </c>
      <c r="B1287">
        <v>40</v>
      </c>
      <c r="C1287" t="s">
        <v>50</v>
      </c>
      <c r="D1287" t="s">
        <v>203</v>
      </c>
      <c r="E1287" t="s">
        <v>371</v>
      </c>
      <c r="F1287" t="s">
        <v>371</v>
      </c>
      <c r="G1287">
        <v>3446983</v>
      </c>
    </row>
    <row r="1288" spans="1:7" x14ac:dyDescent="0.25">
      <c r="A1288" t="s">
        <v>2109</v>
      </c>
      <c r="B1288">
        <v>23</v>
      </c>
      <c r="C1288" t="s">
        <v>60</v>
      </c>
      <c r="D1288" t="s">
        <v>182</v>
      </c>
      <c r="E1288" t="s">
        <v>440</v>
      </c>
      <c r="F1288" t="s">
        <v>359</v>
      </c>
      <c r="G1288">
        <v>2815056</v>
      </c>
    </row>
    <row r="1289" spans="1:7" x14ac:dyDescent="0.25">
      <c r="A1289" t="s">
        <v>2110</v>
      </c>
      <c r="B1289">
        <v>7</v>
      </c>
      <c r="C1289" t="s">
        <v>74</v>
      </c>
      <c r="D1289" t="s">
        <v>154</v>
      </c>
      <c r="E1289" t="s">
        <v>570</v>
      </c>
      <c r="F1289" t="s">
        <v>570</v>
      </c>
      <c r="G1289">
        <v>5121070</v>
      </c>
    </row>
    <row r="1290" spans="1:7" x14ac:dyDescent="0.25">
      <c r="A1290" t="s">
        <v>2111</v>
      </c>
      <c r="B1290">
        <v>87</v>
      </c>
      <c r="C1290" t="s">
        <v>34</v>
      </c>
      <c r="D1290" t="s">
        <v>89</v>
      </c>
      <c r="E1290" t="s">
        <v>99</v>
      </c>
      <c r="F1290" t="s">
        <v>99</v>
      </c>
      <c r="G1290">
        <v>7977000</v>
      </c>
    </row>
    <row r="1291" spans="1:7" x14ac:dyDescent="0.25">
      <c r="A1291" t="s">
        <v>2112</v>
      </c>
      <c r="B1291">
        <v>15</v>
      </c>
      <c r="C1291" t="s">
        <v>78</v>
      </c>
      <c r="D1291" t="s">
        <v>300</v>
      </c>
      <c r="E1291" t="s">
        <v>1631</v>
      </c>
      <c r="F1291" t="s">
        <v>301</v>
      </c>
      <c r="G1291">
        <v>7723397</v>
      </c>
    </row>
    <row r="1292" spans="1:7" x14ac:dyDescent="0.25">
      <c r="A1292" t="s">
        <v>2113</v>
      </c>
      <c r="B1292">
        <v>400</v>
      </c>
      <c r="C1292" t="s">
        <v>68</v>
      </c>
      <c r="D1292" t="s">
        <v>168</v>
      </c>
      <c r="E1292" t="s">
        <v>2114</v>
      </c>
      <c r="F1292" t="s">
        <v>256</v>
      </c>
      <c r="G1292">
        <v>16284058</v>
      </c>
    </row>
    <row r="1293" spans="1:7" x14ac:dyDescent="0.25">
      <c r="A1293" t="s">
        <v>2115</v>
      </c>
      <c r="B1293">
        <v>17</v>
      </c>
      <c r="C1293" t="s">
        <v>74</v>
      </c>
      <c r="D1293" t="s">
        <v>154</v>
      </c>
      <c r="E1293" t="s">
        <v>1308</v>
      </c>
      <c r="F1293" t="s">
        <v>162</v>
      </c>
      <c r="G1293">
        <v>6444096</v>
      </c>
    </row>
    <row r="1294" spans="1:7" x14ac:dyDescent="0.25">
      <c r="A1294" t="s">
        <v>2116</v>
      </c>
      <c r="B1294">
        <v>130</v>
      </c>
      <c r="C1294" t="s">
        <v>39</v>
      </c>
      <c r="D1294" t="s">
        <v>132</v>
      </c>
      <c r="E1294" t="s">
        <v>2117</v>
      </c>
      <c r="F1294" t="s">
        <v>2118</v>
      </c>
      <c r="G1294">
        <v>15888416</v>
      </c>
    </row>
    <row r="1295" spans="1:7" x14ac:dyDescent="0.25">
      <c r="A1295" t="s">
        <v>2119</v>
      </c>
      <c r="B1295">
        <v>143</v>
      </c>
      <c r="C1295" t="s">
        <v>39</v>
      </c>
      <c r="D1295" t="s">
        <v>132</v>
      </c>
      <c r="E1295" t="s">
        <v>620</v>
      </c>
      <c r="F1295" t="s">
        <v>376</v>
      </c>
      <c r="G1295">
        <v>8745976</v>
      </c>
    </row>
    <row r="1296" spans="1:7" x14ac:dyDescent="0.25">
      <c r="A1296" t="s">
        <v>2120</v>
      </c>
      <c r="B1296">
        <v>27</v>
      </c>
      <c r="C1296" t="s">
        <v>51</v>
      </c>
      <c r="D1296" t="s">
        <v>101</v>
      </c>
      <c r="E1296" t="s">
        <v>1383</v>
      </c>
      <c r="F1296" t="s">
        <v>103</v>
      </c>
      <c r="G1296">
        <v>5776000</v>
      </c>
    </row>
    <row r="1297" spans="1:7" x14ac:dyDescent="0.25">
      <c r="A1297" t="s">
        <v>2121</v>
      </c>
      <c r="B1297">
        <v>11</v>
      </c>
      <c r="C1297" t="s">
        <v>74</v>
      </c>
      <c r="D1297" t="s">
        <v>154</v>
      </c>
      <c r="E1297" t="s">
        <v>155</v>
      </c>
      <c r="F1297" t="s">
        <v>155</v>
      </c>
      <c r="G1297">
        <v>13072264</v>
      </c>
    </row>
    <row r="1298" spans="1:7" x14ac:dyDescent="0.25">
      <c r="A1298" t="s">
        <v>2122</v>
      </c>
      <c r="B1298">
        <v>12</v>
      </c>
      <c r="C1298" t="s">
        <v>34</v>
      </c>
      <c r="D1298" t="s">
        <v>89</v>
      </c>
      <c r="E1298" t="s">
        <v>243</v>
      </c>
      <c r="F1298" t="s">
        <v>243</v>
      </c>
      <c r="G1298">
        <v>2990270</v>
      </c>
    </row>
    <row r="1299" spans="1:7" x14ac:dyDescent="0.25">
      <c r="A1299" t="s">
        <v>2123</v>
      </c>
      <c r="B1299">
        <v>108</v>
      </c>
      <c r="C1299" t="s">
        <v>62</v>
      </c>
      <c r="D1299" t="s">
        <v>187</v>
      </c>
      <c r="E1299" t="s">
        <v>2124</v>
      </c>
      <c r="F1299" t="s">
        <v>184</v>
      </c>
      <c r="G1299">
        <v>20622708</v>
      </c>
    </row>
    <row r="1300" spans="1:7" x14ac:dyDescent="0.25">
      <c r="A1300" t="s">
        <v>2125</v>
      </c>
      <c r="B1300">
        <v>35</v>
      </c>
      <c r="C1300" t="s">
        <v>34</v>
      </c>
      <c r="D1300" t="s">
        <v>89</v>
      </c>
      <c r="E1300" t="s">
        <v>2126</v>
      </c>
      <c r="F1300" t="s">
        <v>243</v>
      </c>
      <c r="G1300">
        <v>2996222</v>
      </c>
    </row>
    <row r="1301" spans="1:7" x14ac:dyDescent="0.25">
      <c r="A1301" t="s">
        <v>2127</v>
      </c>
      <c r="B1301">
        <v>1375</v>
      </c>
      <c r="C1301" t="s">
        <v>35</v>
      </c>
      <c r="D1301" t="s">
        <v>124</v>
      </c>
      <c r="E1301" t="s">
        <v>125</v>
      </c>
      <c r="F1301" t="s">
        <v>126</v>
      </c>
      <c r="G1301">
        <v>1049263000</v>
      </c>
    </row>
    <row r="1302" spans="1:7" x14ac:dyDescent="0.25">
      <c r="A1302" t="s">
        <v>2128</v>
      </c>
      <c r="B1302">
        <v>130</v>
      </c>
      <c r="C1302" t="s">
        <v>52</v>
      </c>
      <c r="D1302" t="s">
        <v>189</v>
      </c>
      <c r="E1302" t="s">
        <v>495</v>
      </c>
      <c r="F1302" t="s">
        <v>496</v>
      </c>
      <c r="G1302">
        <v>24450000</v>
      </c>
    </row>
    <row r="1303" spans="1:7" x14ac:dyDescent="0.25">
      <c r="A1303" t="s">
        <v>2129</v>
      </c>
      <c r="B1303">
        <v>7</v>
      </c>
      <c r="C1303" t="s">
        <v>62</v>
      </c>
      <c r="D1303" t="s">
        <v>187</v>
      </c>
      <c r="E1303" t="s">
        <v>2130</v>
      </c>
      <c r="F1303" t="s">
        <v>184</v>
      </c>
      <c r="G1303">
        <v>2535250</v>
      </c>
    </row>
    <row r="1304" spans="1:7" x14ac:dyDescent="0.25">
      <c r="A1304" t="s">
        <v>2131</v>
      </c>
      <c r="B1304">
        <v>5</v>
      </c>
      <c r="C1304" t="s">
        <v>51</v>
      </c>
      <c r="D1304" t="s">
        <v>101</v>
      </c>
      <c r="E1304" t="s">
        <v>2132</v>
      </c>
      <c r="F1304" t="s">
        <v>103</v>
      </c>
      <c r="G1304">
        <v>3238752</v>
      </c>
    </row>
    <row r="1305" spans="1:7" x14ac:dyDescent="0.25">
      <c r="A1305" t="s">
        <v>2133</v>
      </c>
      <c r="B1305">
        <v>56</v>
      </c>
      <c r="C1305" t="s">
        <v>77</v>
      </c>
      <c r="D1305" t="s">
        <v>94</v>
      </c>
      <c r="E1305" t="s">
        <v>361</v>
      </c>
      <c r="F1305" t="s">
        <v>96</v>
      </c>
      <c r="G1305">
        <v>18855000</v>
      </c>
    </row>
    <row r="1306" spans="1:7" x14ac:dyDescent="0.25">
      <c r="A1306" t="s">
        <v>2134</v>
      </c>
      <c r="B1306">
        <v>140</v>
      </c>
      <c r="C1306" t="s">
        <v>52</v>
      </c>
      <c r="D1306" t="s">
        <v>189</v>
      </c>
      <c r="E1306" t="s">
        <v>2135</v>
      </c>
      <c r="F1306" t="s">
        <v>2136</v>
      </c>
      <c r="G1306">
        <v>11057980</v>
      </c>
    </row>
    <row r="1307" spans="1:7" x14ac:dyDescent="0.25">
      <c r="A1307" t="s">
        <v>2137</v>
      </c>
      <c r="B1307">
        <v>326</v>
      </c>
      <c r="C1307" t="s">
        <v>53</v>
      </c>
      <c r="D1307" t="s">
        <v>529</v>
      </c>
      <c r="E1307" t="s">
        <v>531</v>
      </c>
      <c r="F1307" t="s">
        <v>531</v>
      </c>
      <c r="G1307">
        <v>38220450</v>
      </c>
    </row>
    <row r="1308" spans="1:7" x14ac:dyDescent="0.25">
      <c r="A1308" t="s">
        <v>2138</v>
      </c>
      <c r="B1308">
        <v>54</v>
      </c>
      <c r="C1308" t="s">
        <v>34</v>
      </c>
      <c r="D1308" t="s">
        <v>89</v>
      </c>
      <c r="E1308" t="s">
        <v>1497</v>
      </c>
      <c r="F1308" t="s">
        <v>91</v>
      </c>
      <c r="G1308">
        <v>9988274</v>
      </c>
    </row>
    <row r="1309" spans="1:7" x14ac:dyDescent="0.25">
      <c r="A1309" t="s">
        <v>2139</v>
      </c>
      <c r="B1309">
        <v>2</v>
      </c>
      <c r="C1309" t="s">
        <v>36</v>
      </c>
      <c r="D1309" t="s">
        <v>719</v>
      </c>
      <c r="E1309" t="s">
        <v>2140</v>
      </c>
      <c r="F1309" t="s">
        <v>2141</v>
      </c>
      <c r="G1309">
        <v>8642221</v>
      </c>
    </row>
    <row r="1310" spans="1:7" x14ac:dyDescent="0.25">
      <c r="A1310" t="s">
        <v>2142</v>
      </c>
      <c r="B1310">
        <v>25</v>
      </c>
      <c r="C1310" t="s">
        <v>68</v>
      </c>
      <c r="D1310" t="s">
        <v>168</v>
      </c>
      <c r="E1310" t="s">
        <v>2143</v>
      </c>
      <c r="F1310" t="s">
        <v>2144</v>
      </c>
      <c r="G1310">
        <v>24912093</v>
      </c>
    </row>
    <row r="1311" spans="1:7" x14ac:dyDescent="0.25">
      <c r="A1311" t="s">
        <v>2145</v>
      </c>
      <c r="B1311">
        <v>34</v>
      </c>
      <c r="C1311" t="s">
        <v>62</v>
      </c>
      <c r="D1311" t="s">
        <v>187</v>
      </c>
      <c r="E1311" t="s">
        <v>62</v>
      </c>
      <c r="F1311" t="s">
        <v>184</v>
      </c>
      <c r="G1311">
        <v>12947510</v>
      </c>
    </row>
    <row r="1312" spans="1:7" x14ac:dyDescent="0.25">
      <c r="A1312" t="s">
        <v>2146</v>
      </c>
      <c r="B1312">
        <v>16</v>
      </c>
      <c r="C1312" t="s">
        <v>34</v>
      </c>
      <c r="D1312" t="s">
        <v>89</v>
      </c>
      <c r="E1312" t="s">
        <v>385</v>
      </c>
      <c r="F1312" t="s">
        <v>91</v>
      </c>
      <c r="G1312">
        <v>5467255</v>
      </c>
    </row>
    <row r="1313" spans="1:7" x14ac:dyDescent="0.25">
      <c r="A1313" t="s">
        <v>2147</v>
      </c>
      <c r="B1313">
        <v>25</v>
      </c>
      <c r="C1313" t="s">
        <v>34</v>
      </c>
      <c r="D1313" t="s">
        <v>89</v>
      </c>
      <c r="E1313" t="s">
        <v>818</v>
      </c>
      <c r="F1313" t="s">
        <v>110</v>
      </c>
      <c r="G1313">
        <v>5654859</v>
      </c>
    </row>
    <row r="1314" spans="1:7" x14ac:dyDescent="0.25">
      <c r="A1314" t="s">
        <v>2148</v>
      </c>
      <c r="B1314">
        <v>77</v>
      </c>
      <c r="C1314" t="s">
        <v>43</v>
      </c>
      <c r="D1314" t="s">
        <v>232</v>
      </c>
      <c r="E1314" t="s">
        <v>233</v>
      </c>
      <c r="F1314" t="s">
        <v>233</v>
      </c>
      <c r="G1314">
        <v>4195000</v>
      </c>
    </row>
    <row r="1315" spans="1:7" x14ac:dyDescent="0.25">
      <c r="A1315" t="s">
        <v>2149</v>
      </c>
      <c r="B1315">
        <v>26</v>
      </c>
      <c r="C1315" t="s">
        <v>68</v>
      </c>
      <c r="D1315" t="s">
        <v>168</v>
      </c>
      <c r="E1315" t="s">
        <v>394</v>
      </c>
      <c r="F1315" t="s">
        <v>395</v>
      </c>
      <c r="G1315">
        <v>5120674</v>
      </c>
    </row>
    <row r="1316" spans="1:7" x14ac:dyDescent="0.25">
      <c r="A1316" t="s">
        <v>2150</v>
      </c>
      <c r="B1316">
        <v>49</v>
      </c>
      <c r="C1316" t="s">
        <v>34</v>
      </c>
      <c r="D1316" t="s">
        <v>89</v>
      </c>
      <c r="E1316" t="s">
        <v>289</v>
      </c>
      <c r="F1316" t="s">
        <v>110</v>
      </c>
      <c r="G1316">
        <v>51749400</v>
      </c>
    </row>
    <row r="1317" spans="1:7" x14ac:dyDescent="0.25">
      <c r="A1317" t="s">
        <v>2151</v>
      </c>
      <c r="B1317">
        <v>14</v>
      </c>
      <c r="C1317" t="s">
        <v>34</v>
      </c>
      <c r="D1317" t="s">
        <v>89</v>
      </c>
      <c r="E1317" t="s">
        <v>110</v>
      </c>
      <c r="F1317" t="s">
        <v>110</v>
      </c>
      <c r="G1317">
        <v>3821365</v>
      </c>
    </row>
    <row r="1318" spans="1:7" x14ac:dyDescent="0.25">
      <c r="A1318" t="s">
        <v>2152</v>
      </c>
      <c r="B1318">
        <v>69</v>
      </c>
      <c r="C1318" t="s">
        <v>43</v>
      </c>
      <c r="D1318" t="s">
        <v>232</v>
      </c>
      <c r="E1318" t="s">
        <v>2153</v>
      </c>
      <c r="F1318" t="s">
        <v>2154</v>
      </c>
      <c r="G1318">
        <v>32628733</v>
      </c>
    </row>
    <row r="1319" spans="1:7" x14ac:dyDescent="0.25">
      <c r="A1319" t="s">
        <v>2155</v>
      </c>
      <c r="B1319">
        <v>96</v>
      </c>
      <c r="C1319" t="s">
        <v>80</v>
      </c>
      <c r="D1319" t="s">
        <v>193</v>
      </c>
      <c r="E1319" t="s">
        <v>1332</v>
      </c>
      <c r="F1319" t="s">
        <v>1333</v>
      </c>
      <c r="G1319">
        <v>15629281</v>
      </c>
    </row>
    <row r="1320" spans="1:7" x14ac:dyDescent="0.25">
      <c r="A1320" t="s">
        <v>2156</v>
      </c>
      <c r="B1320">
        <v>25</v>
      </c>
      <c r="C1320" t="s">
        <v>34</v>
      </c>
      <c r="D1320" t="s">
        <v>89</v>
      </c>
      <c r="E1320" t="s">
        <v>385</v>
      </c>
      <c r="F1320" t="s">
        <v>91</v>
      </c>
      <c r="G1320">
        <v>2449010</v>
      </c>
    </row>
    <row r="1321" spans="1:7" x14ac:dyDescent="0.25">
      <c r="A1321" t="s">
        <v>2157</v>
      </c>
      <c r="B1321">
        <v>26</v>
      </c>
      <c r="C1321" t="s">
        <v>34</v>
      </c>
      <c r="D1321" t="s">
        <v>89</v>
      </c>
      <c r="E1321" t="s">
        <v>1283</v>
      </c>
      <c r="F1321" t="s">
        <v>91</v>
      </c>
      <c r="G1321">
        <v>3898920</v>
      </c>
    </row>
    <row r="1322" spans="1:7" x14ac:dyDescent="0.25">
      <c r="A1322" t="s">
        <v>2158</v>
      </c>
      <c r="B1322">
        <v>185</v>
      </c>
      <c r="C1322" t="s">
        <v>77</v>
      </c>
      <c r="D1322" t="s">
        <v>94</v>
      </c>
      <c r="E1322" t="s">
        <v>1310</v>
      </c>
      <c r="F1322" t="s">
        <v>96</v>
      </c>
      <c r="G1322">
        <v>18012459</v>
      </c>
    </row>
    <row r="1323" spans="1:7" x14ac:dyDescent="0.25">
      <c r="A1323" t="s">
        <v>2159</v>
      </c>
      <c r="B1323">
        <v>84</v>
      </c>
      <c r="C1323" t="s">
        <v>40</v>
      </c>
      <c r="D1323" t="s">
        <v>411</v>
      </c>
      <c r="E1323" t="s">
        <v>2160</v>
      </c>
      <c r="F1323" t="s">
        <v>412</v>
      </c>
      <c r="G1323">
        <v>94644838</v>
      </c>
    </row>
    <row r="1324" spans="1:7" x14ac:dyDescent="0.25">
      <c r="A1324" t="s">
        <v>2161</v>
      </c>
      <c r="B1324">
        <v>56</v>
      </c>
      <c r="C1324" t="s">
        <v>68</v>
      </c>
      <c r="D1324" t="s">
        <v>168</v>
      </c>
      <c r="E1324" t="s">
        <v>879</v>
      </c>
      <c r="F1324" t="s">
        <v>395</v>
      </c>
      <c r="G1324">
        <v>8317218</v>
      </c>
    </row>
    <row r="1325" spans="1:7" x14ac:dyDescent="0.25">
      <c r="A1325" t="s">
        <v>2162</v>
      </c>
      <c r="B1325">
        <v>28</v>
      </c>
      <c r="C1325" t="s">
        <v>65</v>
      </c>
      <c r="D1325" t="s">
        <v>225</v>
      </c>
      <c r="E1325" t="s">
        <v>2163</v>
      </c>
      <c r="F1325" t="s">
        <v>433</v>
      </c>
      <c r="G1325">
        <v>8290578</v>
      </c>
    </row>
    <row r="1326" spans="1:7" x14ac:dyDescent="0.25">
      <c r="A1326" t="s">
        <v>2164</v>
      </c>
      <c r="B1326">
        <v>25</v>
      </c>
      <c r="C1326" t="s">
        <v>78</v>
      </c>
      <c r="D1326" t="s">
        <v>300</v>
      </c>
      <c r="E1326" t="s">
        <v>564</v>
      </c>
      <c r="F1326" t="s">
        <v>301</v>
      </c>
      <c r="G1326">
        <v>4328096</v>
      </c>
    </row>
    <row r="1327" spans="1:7" x14ac:dyDescent="0.25">
      <c r="A1327" t="s">
        <v>2165</v>
      </c>
      <c r="B1327">
        <v>80</v>
      </c>
      <c r="C1327" t="s">
        <v>34</v>
      </c>
      <c r="D1327" t="s">
        <v>89</v>
      </c>
      <c r="E1327" t="s">
        <v>1818</v>
      </c>
      <c r="F1327" t="s">
        <v>110</v>
      </c>
      <c r="G1327">
        <v>3947459</v>
      </c>
    </row>
    <row r="1328" spans="1:7" x14ac:dyDescent="0.25">
      <c r="A1328" t="s">
        <v>2166</v>
      </c>
      <c r="B1328">
        <v>645</v>
      </c>
      <c r="C1328" t="s">
        <v>34</v>
      </c>
      <c r="D1328" t="s">
        <v>89</v>
      </c>
      <c r="E1328" t="s">
        <v>608</v>
      </c>
      <c r="F1328" t="s">
        <v>110</v>
      </c>
      <c r="G1328">
        <v>21780130</v>
      </c>
    </row>
    <row r="1329" spans="1:7" x14ac:dyDescent="0.25">
      <c r="A1329" t="s">
        <v>2167</v>
      </c>
      <c r="B1329">
        <v>40</v>
      </c>
      <c r="C1329" t="s">
        <v>71</v>
      </c>
      <c r="D1329" t="s">
        <v>401</v>
      </c>
      <c r="E1329" t="s">
        <v>1518</v>
      </c>
      <c r="F1329" t="s">
        <v>1519</v>
      </c>
      <c r="G1329">
        <v>3683581</v>
      </c>
    </row>
    <row r="1330" spans="1:7" x14ac:dyDescent="0.25">
      <c r="A1330" t="s">
        <v>2168</v>
      </c>
      <c r="B1330">
        <v>64</v>
      </c>
      <c r="C1330" t="s">
        <v>68</v>
      </c>
      <c r="D1330" t="s">
        <v>168</v>
      </c>
      <c r="E1330" t="s">
        <v>560</v>
      </c>
      <c r="F1330" t="s">
        <v>2169</v>
      </c>
      <c r="G1330">
        <v>21393912</v>
      </c>
    </row>
    <row r="1331" spans="1:7" x14ac:dyDescent="0.25">
      <c r="A1331" t="s">
        <v>2170</v>
      </c>
      <c r="B1331">
        <v>37</v>
      </c>
      <c r="C1331" t="s">
        <v>40</v>
      </c>
      <c r="D1331" t="s">
        <v>411</v>
      </c>
      <c r="E1331" t="s">
        <v>2171</v>
      </c>
      <c r="F1331" t="s">
        <v>412</v>
      </c>
      <c r="G1331">
        <v>30180163</v>
      </c>
    </row>
    <row r="1332" spans="1:7" x14ac:dyDescent="0.25">
      <c r="A1332" t="s">
        <v>2172</v>
      </c>
      <c r="B1332">
        <v>35</v>
      </c>
      <c r="C1332" t="s">
        <v>74</v>
      </c>
      <c r="D1332" t="s">
        <v>154</v>
      </c>
      <c r="E1332" t="s">
        <v>506</v>
      </c>
      <c r="F1332" t="s">
        <v>507</v>
      </c>
      <c r="G1332">
        <v>3919110</v>
      </c>
    </row>
    <row r="1333" spans="1:7" x14ac:dyDescent="0.25">
      <c r="A1333" t="s">
        <v>2173</v>
      </c>
      <c r="B1333">
        <v>987</v>
      </c>
      <c r="C1333" t="s">
        <v>34</v>
      </c>
      <c r="D1333" t="s">
        <v>89</v>
      </c>
      <c r="E1333" t="s">
        <v>2174</v>
      </c>
      <c r="F1333" t="s">
        <v>91</v>
      </c>
      <c r="G1333">
        <v>115749457</v>
      </c>
    </row>
    <row r="1334" spans="1:7" x14ac:dyDescent="0.25">
      <c r="A1334" t="s">
        <v>2175</v>
      </c>
      <c r="B1334">
        <v>137</v>
      </c>
      <c r="C1334" t="s">
        <v>39</v>
      </c>
      <c r="D1334" t="s">
        <v>132</v>
      </c>
      <c r="E1334" t="s">
        <v>348</v>
      </c>
      <c r="F1334" t="s">
        <v>166</v>
      </c>
      <c r="G1334">
        <v>2927405</v>
      </c>
    </row>
    <row r="1335" spans="1:7" x14ac:dyDescent="0.25">
      <c r="A1335" t="s">
        <v>2176</v>
      </c>
      <c r="B1335">
        <v>711</v>
      </c>
      <c r="C1335" t="s">
        <v>39</v>
      </c>
      <c r="D1335" t="s">
        <v>132</v>
      </c>
      <c r="E1335" t="s">
        <v>164</v>
      </c>
      <c r="F1335" t="s">
        <v>164</v>
      </c>
      <c r="G1335">
        <v>17544000</v>
      </c>
    </row>
    <row r="1336" spans="1:7" x14ac:dyDescent="0.25">
      <c r="A1336" t="s">
        <v>2177</v>
      </c>
      <c r="B1336">
        <v>250</v>
      </c>
      <c r="C1336" t="s">
        <v>77</v>
      </c>
      <c r="D1336" t="s">
        <v>94</v>
      </c>
      <c r="E1336" t="s">
        <v>592</v>
      </c>
      <c r="F1336" t="s">
        <v>96</v>
      </c>
      <c r="G1336">
        <v>31183773</v>
      </c>
    </row>
    <row r="1337" spans="1:7" x14ac:dyDescent="0.25">
      <c r="A1337" t="s">
        <v>2178</v>
      </c>
      <c r="B1337">
        <v>289</v>
      </c>
      <c r="C1337" t="s">
        <v>43</v>
      </c>
      <c r="D1337" t="s">
        <v>232</v>
      </c>
      <c r="E1337" t="s">
        <v>233</v>
      </c>
      <c r="F1337" t="s">
        <v>233</v>
      </c>
      <c r="G1337">
        <v>108946356</v>
      </c>
    </row>
    <row r="1338" spans="1:7" x14ac:dyDescent="0.25">
      <c r="A1338" t="s">
        <v>2179</v>
      </c>
      <c r="B1338">
        <v>179</v>
      </c>
      <c r="C1338" t="s">
        <v>44</v>
      </c>
      <c r="D1338" t="s">
        <v>174</v>
      </c>
      <c r="E1338" t="s">
        <v>778</v>
      </c>
      <c r="F1338" t="s">
        <v>176</v>
      </c>
      <c r="G1338">
        <v>52470768</v>
      </c>
    </row>
    <row r="1339" spans="1:7" x14ac:dyDescent="0.25">
      <c r="A1339" t="s">
        <v>2180</v>
      </c>
      <c r="B1339">
        <v>58</v>
      </c>
      <c r="C1339" t="s">
        <v>51</v>
      </c>
      <c r="D1339" t="s">
        <v>101</v>
      </c>
      <c r="E1339" t="s">
        <v>2181</v>
      </c>
      <c r="F1339" t="s">
        <v>103</v>
      </c>
      <c r="G1339">
        <v>38198291</v>
      </c>
    </row>
    <row r="1340" spans="1:7" x14ac:dyDescent="0.25">
      <c r="A1340" t="s">
        <v>2182</v>
      </c>
      <c r="B1340">
        <v>18</v>
      </c>
      <c r="C1340" t="s">
        <v>63</v>
      </c>
      <c r="D1340" t="s">
        <v>120</v>
      </c>
      <c r="E1340" t="s">
        <v>139</v>
      </c>
      <c r="F1340" t="s">
        <v>140</v>
      </c>
      <c r="G1340">
        <v>3300600</v>
      </c>
    </row>
    <row r="1341" spans="1:7" x14ac:dyDescent="0.25">
      <c r="A1341" t="s">
        <v>2183</v>
      </c>
      <c r="B1341">
        <v>36</v>
      </c>
      <c r="C1341" t="s">
        <v>38</v>
      </c>
      <c r="D1341" t="s">
        <v>263</v>
      </c>
      <c r="E1341" t="s">
        <v>78</v>
      </c>
      <c r="F1341" t="s">
        <v>96</v>
      </c>
      <c r="G1341">
        <v>7684125</v>
      </c>
    </row>
    <row r="1342" spans="1:7" x14ac:dyDescent="0.25">
      <c r="A1342" t="s">
        <v>2184</v>
      </c>
      <c r="B1342">
        <v>70</v>
      </c>
      <c r="C1342" t="s">
        <v>32</v>
      </c>
      <c r="D1342" t="s">
        <v>112</v>
      </c>
      <c r="E1342" t="s">
        <v>114</v>
      </c>
      <c r="F1342" t="s">
        <v>114</v>
      </c>
      <c r="G1342">
        <v>3047024</v>
      </c>
    </row>
    <row r="1343" spans="1:7" x14ac:dyDescent="0.25">
      <c r="A1343" t="s">
        <v>2185</v>
      </c>
      <c r="B1343">
        <v>28</v>
      </c>
      <c r="C1343" t="s">
        <v>65</v>
      </c>
      <c r="D1343" t="s">
        <v>225</v>
      </c>
      <c r="E1343" t="s">
        <v>811</v>
      </c>
      <c r="F1343" t="s">
        <v>341</v>
      </c>
      <c r="G1343">
        <v>18042689</v>
      </c>
    </row>
    <row r="1344" spans="1:7" x14ac:dyDescent="0.25">
      <c r="A1344" t="s">
        <v>2186</v>
      </c>
      <c r="B1344">
        <v>45</v>
      </c>
      <c r="C1344" t="s">
        <v>53</v>
      </c>
      <c r="D1344" t="s">
        <v>529</v>
      </c>
      <c r="E1344" t="s">
        <v>531</v>
      </c>
      <c r="F1344" t="s">
        <v>531</v>
      </c>
      <c r="G1344">
        <v>7660033</v>
      </c>
    </row>
    <row r="1345" spans="1:7" x14ac:dyDescent="0.25">
      <c r="A1345" t="s">
        <v>2187</v>
      </c>
      <c r="B1345">
        <v>14</v>
      </c>
      <c r="C1345" t="s">
        <v>62</v>
      </c>
      <c r="D1345" t="s">
        <v>187</v>
      </c>
      <c r="E1345" t="s">
        <v>2188</v>
      </c>
      <c r="F1345" t="s">
        <v>184</v>
      </c>
      <c r="G1345">
        <v>16051867</v>
      </c>
    </row>
    <row r="1346" spans="1:7" x14ac:dyDescent="0.25">
      <c r="A1346" t="s">
        <v>2189</v>
      </c>
      <c r="B1346">
        <v>44</v>
      </c>
      <c r="C1346" t="s">
        <v>63</v>
      </c>
      <c r="D1346" t="s">
        <v>120</v>
      </c>
      <c r="E1346" t="s">
        <v>2190</v>
      </c>
      <c r="F1346" t="s">
        <v>2191</v>
      </c>
      <c r="G1346">
        <v>74997714</v>
      </c>
    </row>
    <row r="1347" spans="1:7" x14ac:dyDescent="0.25">
      <c r="A1347" t="s">
        <v>2192</v>
      </c>
      <c r="B1347">
        <v>27</v>
      </c>
      <c r="C1347" t="s">
        <v>49</v>
      </c>
      <c r="D1347" t="s">
        <v>105</v>
      </c>
      <c r="E1347" t="s">
        <v>2193</v>
      </c>
      <c r="F1347" t="s">
        <v>1141</v>
      </c>
      <c r="G1347">
        <v>5061000</v>
      </c>
    </row>
    <row r="1348" spans="1:7" x14ac:dyDescent="0.25">
      <c r="A1348" t="s">
        <v>2194</v>
      </c>
      <c r="B1348">
        <v>78</v>
      </c>
      <c r="C1348" t="s">
        <v>34</v>
      </c>
      <c r="D1348" t="s">
        <v>89</v>
      </c>
      <c r="E1348" t="s">
        <v>243</v>
      </c>
      <c r="F1348" t="s">
        <v>243</v>
      </c>
      <c r="G1348">
        <v>19823908</v>
      </c>
    </row>
    <row r="1349" spans="1:7" x14ac:dyDescent="0.25">
      <c r="A1349" t="s">
        <v>2195</v>
      </c>
      <c r="B1349">
        <v>15</v>
      </c>
      <c r="C1349" t="s">
        <v>52</v>
      </c>
      <c r="D1349" t="s">
        <v>189</v>
      </c>
      <c r="E1349" t="s">
        <v>2196</v>
      </c>
      <c r="F1349" t="s">
        <v>2197</v>
      </c>
      <c r="G1349">
        <v>2496832</v>
      </c>
    </row>
    <row r="1350" spans="1:7" x14ac:dyDescent="0.25">
      <c r="A1350" t="s">
        <v>2198</v>
      </c>
      <c r="B1350">
        <v>26</v>
      </c>
      <c r="C1350" t="s">
        <v>71</v>
      </c>
      <c r="D1350" t="s">
        <v>401</v>
      </c>
      <c r="E1350" t="s">
        <v>1012</v>
      </c>
      <c r="F1350" t="s">
        <v>403</v>
      </c>
      <c r="G1350">
        <v>4199909</v>
      </c>
    </row>
    <row r="1351" spans="1:7" x14ac:dyDescent="0.25">
      <c r="A1351" t="s">
        <v>2199</v>
      </c>
      <c r="B1351">
        <v>5</v>
      </c>
      <c r="C1351" t="s">
        <v>74</v>
      </c>
      <c r="D1351" t="s">
        <v>154</v>
      </c>
      <c r="E1351" t="s">
        <v>162</v>
      </c>
      <c r="F1351" t="s">
        <v>162</v>
      </c>
      <c r="G1351">
        <v>4812000</v>
      </c>
    </row>
    <row r="1352" spans="1:7" x14ac:dyDescent="0.25">
      <c r="A1352" t="s">
        <v>2200</v>
      </c>
      <c r="B1352">
        <v>96</v>
      </c>
      <c r="C1352" t="s">
        <v>39</v>
      </c>
      <c r="D1352" t="s">
        <v>132</v>
      </c>
      <c r="E1352" t="s">
        <v>164</v>
      </c>
      <c r="F1352" t="s">
        <v>164</v>
      </c>
      <c r="G1352">
        <v>20808566</v>
      </c>
    </row>
    <row r="1353" spans="1:7" x14ac:dyDescent="0.25">
      <c r="A1353" t="s">
        <v>2201</v>
      </c>
      <c r="B1353">
        <v>34</v>
      </c>
      <c r="C1353" t="s">
        <v>63</v>
      </c>
      <c r="D1353" t="s">
        <v>120</v>
      </c>
      <c r="E1353" t="s">
        <v>2202</v>
      </c>
      <c r="F1353" t="s">
        <v>366</v>
      </c>
      <c r="G1353">
        <v>6716700</v>
      </c>
    </row>
    <row r="1354" spans="1:7" x14ac:dyDescent="0.25">
      <c r="A1354" t="s">
        <v>2203</v>
      </c>
      <c r="B1354">
        <v>180</v>
      </c>
      <c r="C1354" t="s">
        <v>74</v>
      </c>
      <c r="D1354" t="s">
        <v>154</v>
      </c>
      <c r="E1354" t="s">
        <v>162</v>
      </c>
      <c r="F1354" t="s">
        <v>162</v>
      </c>
      <c r="G1354">
        <v>249922536</v>
      </c>
    </row>
    <row r="1355" spans="1:7" x14ac:dyDescent="0.25">
      <c r="A1355" t="s">
        <v>2204</v>
      </c>
      <c r="B1355">
        <v>30</v>
      </c>
      <c r="C1355" t="s">
        <v>63</v>
      </c>
      <c r="D1355" t="s">
        <v>120</v>
      </c>
      <c r="E1355" t="s">
        <v>2205</v>
      </c>
      <c r="F1355" t="s">
        <v>938</v>
      </c>
      <c r="G1355">
        <v>2057190</v>
      </c>
    </row>
    <row r="1356" spans="1:7" x14ac:dyDescent="0.25">
      <c r="A1356" t="s">
        <v>2206</v>
      </c>
      <c r="B1356">
        <v>47</v>
      </c>
      <c r="C1356" t="s">
        <v>73</v>
      </c>
      <c r="D1356" t="s">
        <v>663</v>
      </c>
      <c r="E1356" t="s">
        <v>2207</v>
      </c>
      <c r="F1356" t="s">
        <v>905</v>
      </c>
      <c r="G1356">
        <v>50841369</v>
      </c>
    </row>
    <row r="1357" spans="1:7" x14ac:dyDescent="0.25">
      <c r="A1357" t="s">
        <v>2208</v>
      </c>
      <c r="B1357">
        <v>77</v>
      </c>
      <c r="C1357" t="s">
        <v>77</v>
      </c>
      <c r="D1357" t="s">
        <v>94</v>
      </c>
      <c r="E1357" t="s">
        <v>1317</v>
      </c>
      <c r="F1357" t="s">
        <v>427</v>
      </c>
      <c r="G1357">
        <v>6109140</v>
      </c>
    </row>
    <row r="1358" spans="1:7" x14ac:dyDescent="0.25">
      <c r="A1358" t="s">
        <v>2209</v>
      </c>
      <c r="B1358">
        <v>16</v>
      </c>
      <c r="C1358" t="s">
        <v>47</v>
      </c>
      <c r="D1358" t="s">
        <v>431</v>
      </c>
      <c r="E1358" t="s">
        <v>635</v>
      </c>
      <c r="F1358" t="s">
        <v>739</v>
      </c>
      <c r="G1358">
        <v>2271662</v>
      </c>
    </row>
    <row r="1359" spans="1:7" x14ac:dyDescent="0.25">
      <c r="A1359" t="s">
        <v>2210</v>
      </c>
      <c r="B1359">
        <v>26</v>
      </c>
      <c r="C1359" t="s">
        <v>77</v>
      </c>
      <c r="D1359" t="s">
        <v>94</v>
      </c>
      <c r="E1359" t="s">
        <v>1317</v>
      </c>
      <c r="F1359" t="s">
        <v>427</v>
      </c>
      <c r="G1359">
        <v>22344726</v>
      </c>
    </row>
    <row r="1360" spans="1:7" x14ac:dyDescent="0.25">
      <c r="A1360" t="s">
        <v>2211</v>
      </c>
      <c r="B1360">
        <v>40</v>
      </c>
      <c r="C1360" t="s">
        <v>74</v>
      </c>
      <c r="D1360" t="s">
        <v>154</v>
      </c>
      <c r="E1360" t="s">
        <v>162</v>
      </c>
      <c r="F1360" t="s">
        <v>162</v>
      </c>
      <c r="G1360">
        <v>11586798</v>
      </c>
    </row>
    <row r="1361" spans="1:7" x14ac:dyDescent="0.25">
      <c r="A1361" t="s">
        <v>2212</v>
      </c>
      <c r="B1361">
        <v>13</v>
      </c>
      <c r="C1361" t="s">
        <v>50</v>
      </c>
      <c r="D1361" t="s">
        <v>203</v>
      </c>
      <c r="E1361" t="s">
        <v>2213</v>
      </c>
      <c r="F1361" t="s">
        <v>371</v>
      </c>
      <c r="G1361">
        <v>2461254</v>
      </c>
    </row>
    <row r="1362" spans="1:7" x14ac:dyDescent="0.25">
      <c r="A1362" t="s">
        <v>2214</v>
      </c>
      <c r="B1362">
        <v>17</v>
      </c>
      <c r="C1362" t="s">
        <v>40</v>
      </c>
      <c r="D1362" t="s">
        <v>411</v>
      </c>
      <c r="E1362" t="s">
        <v>985</v>
      </c>
      <c r="F1362" t="s">
        <v>412</v>
      </c>
      <c r="G1362">
        <v>3614615</v>
      </c>
    </row>
    <row r="1363" spans="1:7" x14ac:dyDescent="0.25">
      <c r="A1363" t="s">
        <v>2215</v>
      </c>
      <c r="B1363">
        <v>400</v>
      </c>
      <c r="C1363" t="s">
        <v>35</v>
      </c>
      <c r="D1363" t="s">
        <v>124</v>
      </c>
      <c r="E1363" t="s">
        <v>452</v>
      </c>
      <c r="F1363" t="s">
        <v>452</v>
      </c>
      <c r="G1363">
        <v>33945966</v>
      </c>
    </row>
    <row r="1364" spans="1:7" x14ac:dyDescent="0.25">
      <c r="A1364" t="s">
        <v>2216</v>
      </c>
      <c r="B1364">
        <v>140</v>
      </c>
      <c r="C1364" t="s">
        <v>39</v>
      </c>
      <c r="D1364" t="s">
        <v>132</v>
      </c>
      <c r="E1364" t="s">
        <v>388</v>
      </c>
      <c r="G1364">
        <v>8197000</v>
      </c>
    </row>
    <row r="1365" spans="1:7" x14ac:dyDescent="0.25">
      <c r="A1365" t="s">
        <v>2217</v>
      </c>
      <c r="B1365">
        <v>62</v>
      </c>
      <c r="C1365" t="s">
        <v>34</v>
      </c>
      <c r="D1365" t="s">
        <v>89</v>
      </c>
      <c r="E1365" t="s">
        <v>243</v>
      </c>
      <c r="F1365" t="s">
        <v>243</v>
      </c>
      <c r="G1365">
        <v>10282873</v>
      </c>
    </row>
    <row r="1366" spans="1:7" x14ac:dyDescent="0.25">
      <c r="A1366" t="s">
        <v>2218</v>
      </c>
      <c r="B1366">
        <v>24</v>
      </c>
      <c r="C1366" t="s">
        <v>74</v>
      </c>
      <c r="D1366" t="s">
        <v>154</v>
      </c>
      <c r="E1366" t="s">
        <v>2219</v>
      </c>
      <c r="F1366" t="s">
        <v>570</v>
      </c>
      <c r="G1366">
        <v>2125609</v>
      </c>
    </row>
    <row r="1367" spans="1:7" x14ac:dyDescent="0.25">
      <c r="A1367" t="s">
        <v>2220</v>
      </c>
      <c r="B1367">
        <v>25</v>
      </c>
      <c r="C1367" t="s">
        <v>66</v>
      </c>
      <c r="D1367" t="s">
        <v>216</v>
      </c>
      <c r="E1367" t="s">
        <v>1221</v>
      </c>
      <c r="F1367" t="s">
        <v>218</v>
      </c>
      <c r="G1367">
        <v>2108026</v>
      </c>
    </row>
    <row r="1368" spans="1:7" x14ac:dyDescent="0.25">
      <c r="A1368" t="s">
        <v>2221</v>
      </c>
      <c r="B1368">
        <v>29</v>
      </c>
      <c r="C1368" t="s">
        <v>77</v>
      </c>
      <c r="D1368" t="s">
        <v>94</v>
      </c>
      <c r="E1368" t="s">
        <v>454</v>
      </c>
      <c r="F1368" t="s">
        <v>158</v>
      </c>
      <c r="G1368">
        <v>8431972</v>
      </c>
    </row>
    <row r="1369" spans="1:7" x14ac:dyDescent="0.25">
      <c r="A1369" t="s">
        <v>2222</v>
      </c>
      <c r="B1369">
        <v>17</v>
      </c>
      <c r="C1369" t="s">
        <v>34</v>
      </c>
      <c r="D1369" t="s">
        <v>89</v>
      </c>
      <c r="E1369" t="s">
        <v>2223</v>
      </c>
      <c r="F1369" t="s">
        <v>803</v>
      </c>
      <c r="G1369">
        <v>4782217</v>
      </c>
    </row>
    <row r="1370" spans="1:7" x14ac:dyDescent="0.25">
      <c r="A1370" t="s">
        <v>2224</v>
      </c>
      <c r="B1370">
        <v>653</v>
      </c>
      <c r="C1370" t="s">
        <v>73</v>
      </c>
      <c r="D1370" t="s">
        <v>663</v>
      </c>
      <c r="E1370" t="s">
        <v>2225</v>
      </c>
      <c r="F1370" t="s">
        <v>665</v>
      </c>
      <c r="G1370">
        <v>19059551</v>
      </c>
    </row>
    <row r="1371" spans="1:7" x14ac:dyDescent="0.25">
      <c r="A1371" t="s">
        <v>2226</v>
      </c>
      <c r="B1371">
        <v>45</v>
      </c>
      <c r="C1371" t="s">
        <v>53</v>
      </c>
      <c r="D1371" t="s">
        <v>529</v>
      </c>
      <c r="E1371" t="s">
        <v>768</v>
      </c>
      <c r="F1371" t="s">
        <v>531</v>
      </c>
      <c r="G1371">
        <v>16070892</v>
      </c>
    </row>
    <row r="1372" spans="1:7" x14ac:dyDescent="0.25">
      <c r="A1372" t="s">
        <v>2227</v>
      </c>
      <c r="B1372">
        <v>80</v>
      </c>
      <c r="C1372" t="s">
        <v>62</v>
      </c>
      <c r="D1372" t="s">
        <v>187</v>
      </c>
      <c r="E1372" t="s">
        <v>62</v>
      </c>
      <c r="F1372" t="s">
        <v>184</v>
      </c>
      <c r="G1372">
        <v>70058676</v>
      </c>
    </row>
    <row r="1373" spans="1:7" x14ac:dyDescent="0.25">
      <c r="A1373" t="s">
        <v>2228</v>
      </c>
      <c r="B1373">
        <v>138</v>
      </c>
      <c r="C1373" t="s">
        <v>32</v>
      </c>
      <c r="D1373" t="s">
        <v>112</v>
      </c>
      <c r="E1373" t="s">
        <v>113</v>
      </c>
      <c r="F1373" t="s">
        <v>99</v>
      </c>
      <c r="G1373">
        <v>21237619</v>
      </c>
    </row>
    <row r="1374" spans="1:7" x14ac:dyDescent="0.25">
      <c r="A1374" t="s">
        <v>2229</v>
      </c>
      <c r="B1374">
        <v>171</v>
      </c>
      <c r="C1374" t="s">
        <v>43</v>
      </c>
      <c r="D1374" t="s">
        <v>232</v>
      </c>
      <c r="E1374" t="s">
        <v>2230</v>
      </c>
      <c r="F1374" t="s">
        <v>233</v>
      </c>
      <c r="G1374">
        <v>40435000</v>
      </c>
    </row>
    <row r="1375" spans="1:7" x14ac:dyDescent="0.25">
      <c r="A1375" t="s">
        <v>2231</v>
      </c>
      <c r="B1375">
        <v>185</v>
      </c>
      <c r="C1375" t="s">
        <v>60</v>
      </c>
      <c r="D1375" t="s">
        <v>182</v>
      </c>
      <c r="E1375" t="s">
        <v>2232</v>
      </c>
      <c r="F1375" t="s">
        <v>184</v>
      </c>
      <c r="G1375">
        <v>47036251</v>
      </c>
    </row>
    <row r="1376" spans="1:7" x14ac:dyDescent="0.25">
      <c r="A1376" t="s">
        <v>2233</v>
      </c>
      <c r="B1376">
        <v>65</v>
      </c>
      <c r="C1376" t="s">
        <v>30</v>
      </c>
      <c r="D1376" t="s">
        <v>150</v>
      </c>
      <c r="E1376" t="s">
        <v>2234</v>
      </c>
      <c r="F1376" t="s">
        <v>601</v>
      </c>
      <c r="G1376">
        <v>33886117</v>
      </c>
    </row>
    <row r="1377" spans="1:7" x14ac:dyDescent="0.25">
      <c r="A1377" t="s">
        <v>2235</v>
      </c>
      <c r="B1377">
        <v>225</v>
      </c>
      <c r="C1377" t="s">
        <v>43</v>
      </c>
      <c r="D1377" t="s">
        <v>232</v>
      </c>
      <c r="E1377" t="s">
        <v>2236</v>
      </c>
      <c r="F1377" t="s">
        <v>233</v>
      </c>
      <c r="G1377">
        <v>45693700</v>
      </c>
    </row>
    <row r="1378" spans="1:7" x14ac:dyDescent="0.25">
      <c r="A1378" t="s">
        <v>2237</v>
      </c>
      <c r="B1378">
        <v>550</v>
      </c>
      <c r="C1378" t="s">
        <v>60</v>
      </c>
      <c r="D1378" t="s">
        <v>182</v>
      </c>
      <c r="E1378" t="s">
        <v>2238</v>
      </c>
      <c r="F1378" t="s">
        <v>184</v>
      </c>
      <c r="G1378">
        <v>15244768</v>
      </c>
    </row>
    <row r="1379" spans="1:7" x14ac:dyDescent="0.25">
      <c r="A1379" t="s">
        <v>2239</v>
      </c>
      <c r="B1379">
        <v>55</v>
      </c>
      <c r="C1379" t="s">
        <v>62</v>
      </c>
      <c r="D1379" t="s">
        <v>187</v>
      </c>
      <c r="E1379" t="s">
        <v>62</v>
      </c>
      <c r="F1379" t="s">
        <v>184</v>
      </c>
      <c r="G1379">
        <v>13133811</v>
      </c>
    </row>
    <row r="1380" spans="1:7" x14ac:dyDescent="0.25">
      <c r="A1380" t="s">
        <v>2240</v>
      </c>
      <c r="B1380">
        <v>88</v>
      </c>
      <c r="C1380" t="s">
        <v>39</v>
      </c>
      <c r="D1380" t="s">
        <v>132</v>
      </c>
      <c r="E1380" t="s">
        <v>1479</v>
      </c>
      <c r="F1380" t="s">
        <v>166</v>
      </c>
      <c r="G1380">
        <v>45006068</v>
      </c>
    </row>
    <row r="1381" spans="1:7" x14ac:dyDescent="0.25">
      <c r="A1381" t="s">
        <v>2241</v>
      </c>
      <c r="B1381">
        <v>85</v>
      </c>
      <c r="C1381" t="s">
        <v>65</v>
      </c>
      <c r="D1381" t="s">
        <v>225</v>
      </c>
      <c r="E1381" t="s">
        <v>811</v>
      </c>
      <c r="F1381" t="s">
        <v>341</v>
      </c>
      <c r="G1381">
        <v>14764999</v>
      </c>
    </row>
    <row r="1382" spans="1:7" x14ac:dyDescent="0.25">
      <c r="A1382" t="s">
        <v>2242</v>
      </c>
      <c r="B1382">
        <v>10</v>
      </c>
      <c r="C1382" t="s">
        <v>34</v>
      </c>
      <c r="D1382" t="s">
        <v>89</v>
      </c>
      <c r="E1382" t="s">
        <v>435</v>
      </c>
      <c r="F1382" t="s">
        <v>91</v>
      </c>
      <c r="G1382">
        <v>5533484</v>
      </c>
    </row>
    <row r="1383" spans="1:7" x14ac:dyDescent="0.25">
      <c r="A1383" t="s">
        <v>2243</v>
      </c>
      <c r="B1383">
        <v>25</v>
      </c>
      <c r="C1383" t="s">
        <v>32</v>
      </c>
      <c r="D1383" t="s">
        <v>112</v>
      </c>
      <c r="E1383" t="s">
        <v>160</v>
      </c>
      <c r="F1383" t="s">
        <v>114</v>
      </c>
      <c r="G1383">
        <v>4155895</v>
      </c>
    </row>
    <row r="1384" spans="1:7" x14ac:dyDescent="0.25">
      <c r="A1384" t="s">
        <v>2244</v>
      </c>
      <c r="B1384">
        <v>173</v>
      </c>
      <c r="C1384" t="s">
        <v>60</v>
      </c>
      <c r="D1384" t="s">
        <v>182</v>
      </c>
      <c r="E1384" t="s">
        <v>2245</v>
      </c>
      <c r="F1384" t="s">
        <v>184</v>
      </c>
      <c r="G1384">
        <v>51131534</v>
      </c>
    </row>
    <row r="1385" spans="1:7" x14ac:dyDescent="0.25">
      <c r="A1385" t="s">
        <v>2246</v>
      </c>
      <c r="B1385">
        <v>102</v>
      </c>
      <c r="C1385" t="s">
        <v>34</v>
      </c>
      <c r="D1385" t="s">
        <v>89</v>
      </c>
      <c r="E1385" t="s">
        <v>1721</v>
      </c>
      <c r="F1385" t="s">
        <v>91</v>
      </c>
      <c r="G1385">
        <v>4400717</v>
      </c>
    </row>
    <row r="1386" spans="1:7" x14ac:dyDescent="0.25">
      <c r="A1386" t="s">
        <v>2247</v>
      </c>
      <c r="B1386">
        <v>211</v>
      </c>
      <c r="C1386" t="s">
        <v>74</v>
      </c>
      <c r="D1386" t="s">
        <v>154</v>
      </c>
      <c r="E1386" t="s">
        <v>618</v>
      </c>
      <c r="F1386" t="s">
        <v>162</v>
      </c>
      <c r="G1386">
        <v>150614000</v>
      </c>
    </row>
    <row r="1387" spans="1:7" x14ac:dyDescent="0.25">
      <c r="A1387" t="s">
        <v>2248</v>
      </c>
      <c r="B1387">
        <v>232</v>
      </c>
      <c r="C1387" t="s">
        <v>80</v>
      </c>
      <c r="D1387" t="s">
        <v>193</v>
      </c>
      <c r="E1387" t="s">
        <v>1576</v>
      </c>
      <c r="F1387" t="s">
        <v>328</v>
      </c>
      <c r="G1387">
        <v>14443000</v>
      </c>
    </row>
    <row r="1388" spans="1:7" x14ac:dyDescent="0.25">
      <c r="A1388" t="s">
        <v>2249</v>
      </c>
      <c r="B1388">
        <v>15</v>
      </c>
      <c r="C1388" t="s">
        <v>39</v>
      </c>
      <c r="D1388" t="s">
        <v>132</v>
      </c>
      <c r="E1388" t="s">
        <v>388</v>
      </c>
      <c r="F1388" t="s">
        <v>376</v>
      </c>
      <c r="G1388">
        <v>2516225</v>
      </c>
    </row>
    <row r="1389" spans="1:7" x14ac:dyDescent="0.25">
      <c r="A1389" t="s">
        <v>2250</v>
      </c>
      <c r="B1389">
        <v>31</v>
      </c>
      <c r="C1389" t="s">
        <v>74</v>
      </c>
      <c r="D1389" t="s">
        <v>154</v>
      </c>
      <c r="E1389" t="s">
        <v>162</v>
      </c>
      <c r="F1389" t="s">
        <v>162</v>
      </c>
      <c r="G1389">
        <v>11322163</v>
      </c>
    </row>
    <row r="1390" spans="1:7" x14ac:dyDescent="0.25">
      <c r="A1390" t="s">
        <v>2251</v>
      </c>
      <c r="B1390">
        <v>45</v>
      </c>
      <c r="C1390" t="s">
        <v>39</v>
      </c>
      <c r="D1390" t="s">
        <v>132</v>
      </c>
      <c r="E1390" t="s">
        <v>2252</v>
      </c>
      <c r="F1390" t="s">
        <v>164</v>
      </c>
      <c r="G1390">
        <v>9369348</v>
      </c>
    </row>
    <row r="1391" spans="1:7" x14ac:dyDescent="0.25">
      <c r="A1391" t="s">
        <v>2253</v>
      </c>
      <c r="B1391">
        <v>70</v>
      </c>
      <c r="C1391" t="s">
        <v>74</v>
      </c>
      <c r="D1391" t="s">
        <v>154</v>
      </c>
      <c r="E1391" t="s">
        <v>570</v>
      </c>
      <c r="F1391" t="s">
        <v>570</v>
      </c>
      <c r="G1391">
        <v>33381698</v>
      </c>
    </row>
    <row r="1392" spans="1:7" x14ac:dyDescent="0.25">
      <c r="A1392" t="s">
        <v>2254</v>
      </c>
      <c r="B1392">
        <v>88</v>
      </c>
      <c r="C1392" t="s">
        <v>60</v>
      </c>
      <c r="D1392" t="s">
        <v>182</v>
      </c>
      <c r="E1392" t="s">
        <v>2255</v>
      </c>
      <c r="F1392" t="s">
        <v>256</v>
      </c>
      <c r="G1392">
        <v>5177339</v>
      </c>
    </row>
    <row r="1393" spans="1:7" x14ac:dyDescent="0.25">
      <c r="A1393" t="s">
        <v>2256</v>
      </c>
      <c r="B1393">
        <v>25</v>
      </c>
      <c r="C1393" t="s">
        <v>63</v>
      </c>
      <c r="D1393" t="s">
        <v>120</v>
      </c>
      <c r="E1393" t="s">
        <v>2257</v>
      </c>
      <c r="F1393" t="s">
        <v>938</v>
      </c>
      <c r="G1393">
        <v>2548128</v>
      </c>
    </row>
    <row r="1394" spans="1:7" x14ac:dyDescent="0.25">
      <c r="A1394" t="s">
        <v>2258</v>
      </c>
      <c r="B1394">
        <v>108</v>
      </c>
      <c r="C1394" t="s">
        <v>51</v>
      </c>
      <c r="D1394" t="s">
        <v>101</v>
      </c>
      <c r="E1394" t="s">
        <v>103</v>
      </c>
      <c r="F1394" t="s">
        <v>103</v>
      </c>
      <c r="G1394">
        <v>9710000</v>
      </c>
    </row>
    <row r="1395" spans="1:7" x14ac:dyDescent="0.25">
      <c r="A1395" t="s">
        <v>2259</v>
      </c>
      <c r="B1395">
        <v>8</v>
      </c>
      <c r="C1395" t="s">
        <v>35</v>
      </c>
      <c r="D1395" t="s">
        <v>124</v>
      </c>
      <c r="E1395" t="s">
        <v>452</v>
      </c>
      <c r="F1395" t="s">
        <v>452</v>
      </c>
      <c r="G1395">
        <v>3465418</v>
      </c>
    </row>
    <row r="1396" spans="1:7" x14ac:dyDescent="0.25">
      <c r="A1396" t="s">
        <v>2260</v>
      </c>
      <c r="B1396">
        <v>16</v>
      </c>
      <c r="C1396" t="s">
        <v>77</v>
      </c>
      <c r="D1396" t="s">
        <v>94</v>
      </c>
      <c r="E1396" t="s">
        <v>1310</v>
      </c>
      <c r="F1396" t="s">
        <v>96</v>
      </c>
      <c r="G1396">
        <v>4546809</v>
      </c>
    </row>
    <row r="1397" spans="1:7" x14ac:dyDescent="0.25">
      <c r="A1397" t="s">
        <v>2261</v>
      </c>
      <c r="B1397">
        <v>30</v>
      </c>
      <c r="C1397" t="s">
        <v>78</v>
      </c>
      <c r="D1397" t="s">
        <v>300</v>
      </c>
      <c r="E1397" t="s">
        <v>1230</v>
      </c>
      <c r="F1397" t="s">
        <v>301</v>
      </c>
      <c r="G1397">
        <v>7867307</v>
      </c>
    </row>
    <row r="1398" spans="1:7" x14ac:dyDescent="0.25">
      <c r="A1398" t="s">
        <v>2262</v>
      </c>
      <c r="B1398">
        <v>33</v>
      </c>
      <c r="C1398" t="s">
        <v>74</v>
      </c>
      <c r="D1398" t="s">
        <v>154</v>
      </c>
      <c r="E1398" t="s">
        <v>162</v>
      </c>
      <c r="F1398" t="s">
        <v>162</v>
      </c>
      <c r="G1398">
        <v>2717989</v>
      </c>
    </row>
    <row r="1399" spans="1:7" x14ac:dyDescent="0.25">
      <c r="A1399" t="s">
        <v>2263</v>
      </c>
      <c r="B1399">
        <v>25</v>
      </c>
      <c r="C1399" t="s">
        <v>77</v>
      </c>
      <c r="D1399" t="s">
        <v>94</v>
      </c>
      <c r="E1399" t="s">
        <v>1029</v>
      </c>
      <c r="F1399" t="s">
        <v>96</v>
      </c>
      <c r="G1399">
        <v>3569870</v>
      </c>
    </row>
    <row r="1400" spans="1:7" x14ac:dyDescent="0.25">
      <c r="A1400" t="s">
        <v>2264</v>
      </c>
      <c r="B1400">
        <v>24</v>
      </c>
      <c r="C1400" t="s">
        <v>50</v>
      </c>
      <c r="D1400" t="s">
        <v>203</v>
      </c>
      <c r="E1400" t="s">
        <v>2265</v>
      </c>
      <c r="F1400" t="s">
        <v>371</v>
      </c>
      <c r="G1400">
        <v>3882413</v>
      </c>
    </row>
    <row r="1401" spans="1:7" x14ac:dyDescent="0.25">
      <c r="A1401" t="s">
        <v>2266</v>
      </c>
      <c r="B1401">
        <v>105</v>
      </c>
      <c r="C1401" t="s">
        <v>40</v>
      </c>
      <c r="D1401" t="s">
        <v>411</v>
      </c>
      <c r="E1401" t="s">
        <v>412</v>
      </c>
      <c r="F1401" t="s">
        <v>412</v>
      </c>
      <c r="G1401">
        <v>3988000</v>
      </c>
    </row>
    <row r="1402" spans="1:7" x14ac:dyDescent="0.25">
      <c r="A1402" t="s">
        <v>2267</v>
      </c>
      <c r="B1402">
        <v>80</v>
      </c>
      <c r="C1402" t="s">
        <v>62</v>
      </c>
      <c r="D1402" t="s">
        <v>187</v>
      </c>
      <c r="E1402" t="s">
        <v>62</v>
      </c>
      <c r="F1402" t="s">
        <v>184</v>
      </c>
      <c r="G1402">
        <v>8935500</v>
      </c>
    </row>
    <row r="1403" spans="1:7" x14ac:dyDescent="0.25">
      <c r="A1403" t="s">
        <v>2268</v>
      </c>
      <c r="B1403">
        <v>33</v>
      </c>
      <c r="C1403" t="s">
        <v>40</v>
      </c>
      <c r="D1403" t="s">
        <v>411</v>
      </c>
      <c r="E1403" t="s">
        <v>412</v>
      </c>
      <c r="F1403" t="s">
        <v>412</v>
      </c>
      <c r="G1403">
        <v>6941768</v>
      </c>
    </row>
    <row r="1404" spans="1:7" x14ac:dyDescent="0.25">
      <c r="A1404" t="s">
        <v>2269</v>
      </c>
      <c r="B1404">
        <v>30</v>
      </c>
      <c r="C1404" t="s">
        <v>34</v>
      </c>
      <c r="D1404" t="s">
        <v>89</v>
      </c>
      <c r="E1404" t="s">
        <v>2270</v>
      </c>
      <c r="F1404" t="s">
        <v>91</v>
      </c>
      <c r="G1404">
        <v>2264291</v>
      </c>
    </row>
    <row r="1405" spans="1:7" x14ac:dyDescent="0.25">
      <c r="A1405" t="s">
        <v>2271</v>
      </c>
      <c r="B1405">
        <v>25</v>
      </c>
      <c r="C1405" t="s">
        <v>45</v>
      </c>
      <c r="D1405" t="s">
        <v>206</v>
      </c>
      <c r="E1405" t="s">
        <v>2272</v>
      </c>
      <c r="G1405">
        <v>3956459</v>
      </c>
    </row>
    <row r="1406" spans="1:7" x14ac:dyDescent="0.25">
      <c r="A1406" t="s">
        <v>2273</v>
      </c>
      <c r="B1406">
        <v>558</v>
      </c>
      <c r="C1406" t="s">
        <v>38</v>
      </c>
      <c r="D1406" t="s">
        <v>263</v>
      </c>
      <c r="E1406" t="s">
        <v>78</v>
      </c>
      <c r="F1406" t="s">
        <v>96</v>
      </c>
      <c r="G1406">
        <v>38261067</v>
      </c>
    </row>
    <row r="1407" spans="1:7" x14ac:dyDescent="0.25">
      <c r="A1407" t="s">
        <v>2274</v>
      </c>
      <c r="B1407">
        <v>32</v>
      </c>
      <c r="C1407" t="s">
        <v>74</v>
      </c>
      <c r="D1407" t="s">
        <v>154</v>
      </c>
      <c r="E1407" t="s">
        <v>875</v>
      </c>
      <c r="F1407" t="s">
        <v>162</v>
      </c>
      <c r="G1407">
        <v>14413146</v>
      </c>
    </row>
    <row r="1408" spans="1:7" x14ac:dyDescent="0.25">
      <c r="A1408" t="s">
        <v>2275</v>
      </c>
      <c r="B1408">
        <v>60</v>
      </c>
      <c r="C1408" t="s">
        <v>55</v>
      </c>
      <c r="D1408" t="s">
        <v>178</v>
      </c>
      <c r="E1408" t="s">
        <v>2276</v>
      </c>
      <c r="F1408" t="s">
        <v>306</v>
      </c>
      <c r="G1408">
        <v>14040157</v>
      </c>
    </row>
    <row r="1409" spans="1:7" x14ac:dyDescent="0.25">
      <c r="A1409" t="s">
        <v>2277</v>
      </c>
      <c r="B1409">
        <v>18</v>
      </c>
      <c r="C1409" t="s">
        <v>74</v>
      </c>
      <c r="D1409" t="s">
        <v>154</v>
      </c>
      <c r="E1409" t="s">
        <v>570</v>
      </c>
      <c r="F1409" t="s">
        <v>570</v>
      </c>
      <c r="G1409">
        <v>9146425</v>
      </c>
    </row>
    <row r="1410" spans="1:7" x14ac:dyDescent="0.25">
      <c r="A1410" t="s">
        <v>2278</v>
      </c>
      <c r="B1410">
        <v>15</v>
      </c>
      <c r="C1410" t="s">
        <v>65</v>
      </c>
      <c r="D1410" t="s">
        <v>225</v>
      </c>
      <c r="E1410" t="s">
        <v>811</v>
      </c>
      <c r="F1410" t="s">
        <v>341</v>
      </c>
      <c r="G1410">
        <v>2254000</v>
      </c>
    </row>
    <row r="1411" spans="1:7" x14ac:dyDescent="0.25">
      <c r="A1411" t="s">
        <v>2279</v>
      </c>
      <c r="B1411">
        <v>2</v>
      </c>
      <c r="C1411" t="s">
        <v>77</v>
      </c>
      <c r="D1411" t="s">
        <v>94</v>
      </c>
      <c r="E1411" t="s">
        <v>775</v>
      </c>
      <c r="F1411" t="s">
        <v>96</v>
      </c>
      <c r="G1411">
        <v>2809354</v>
      </c>
    </row>
    <row r="1412" spans="1:7" x14ac:dyDescent="0.25">
      <c r="A1412" t="s">
        <v>2280</v>
      </c>
      <c r="B1412">
        <v>55</v>
      </c>
      <c r="C1412" t="s">
        <v>62</v>
      </c>
      <c r="D1412" t="s">
        <v>187</v>
      </c>
      <c r="E1412" t="s">
        <v>1489</v>
      </c>
      <c r="F1412" t="s">
        <v>184</v>
      </c>
      <c r="G1412">
        <v>19893669</v>
      </c>
    </row>
    <row r="1413" spans="1:7" x14ac:dyDescent="0.25">
      <c r="A1413" t="s">
        <v>2281</v>
      </c>
      <c r="B1413">
        <v>128</v>
      </c>
      <c r="C1413" t="s">
        <v>63</v>
      </c>
      <c r="D1413" t="s">
        <v>120</v>
      </c>
      <c r="E1413" t="s">
        <v>2282</v>
      </c>
      <c r="F1413" t="s">
        <v>2283</v>
      </c>
      <c r="G1413">
        <v>126827890</v>
      </c>
    </row>
    <row r="1414" spans="1:7" x14ac:dyDescent="0.25">
      <c r="A1414" t="s">
        <v>2284</v>
      </c>
      <c r="B1414">
        <v>33</v>
      </c>
      <c r="C1414" t="s">
        <v>77</v>
      </c>
      <c r="D1414" t="s">
        <v>94</v>
      </c>
      <c r="E1414" t="s">
        <v>157</v>
      </c>
      <c r="F1414" t="s">
        <v>158</v>
      </c>
      <c r="G1414">
        <v>17162823</v>
      </c>
    </row>
    <row r="1415" spans="1:7" x14ac:dyDescent="0.25">
      <c r="A1415" t="s">
        <v>2285</v>
      </c>
      <c r="B1415">
        <v>25</v>
      </c>
      <c r="C1415" t="s">
        <v>39</v>
      </c>
      <c r="D1415" t="s">
        <v>132</v>
      </c>
      <c r="E1415" t="s">
        <v>388</v>
      </c>
      <c r="F1415" t="s">
        <v>376</v>
      </c>
      <c r="G1415">
        <v>2995343</v>
      </c>
    </row>
    <row r="1416" spans="1:7" x14ac:dyDescent="0.25">
      <c r="A1416" t="s">
        <v>2286</v>
      </c>
      <c r="B1416">
        <v>28</v>
      </c>
      <c r="C1416" t="s">
        <v>50</v>
      </c>
      <c r="D1416" t="s">
        <v>203</v>
      </c>
      <c r="E1416" t="s">
        <v>471</v>
      </c>
      <c r="F1416" t="s">
        <v>96</v>
      </c>
      <c r="G1416">
        <v>3832666</v>
      </c>
    </row>
    <row r="1417" spans="1:7" x14ac:dyDescent="0.25">
      <c r="A1417" t="s">
        <v>2287</v>
      </c>
      <c r="B1417">
        <v>59</v>
      </c>
      <c r="C1417" t="s">
        <v>34</v>
      </c>
      <c r="D1417" t="s">
        <v>89</v>
      </c>
      <c r="E1417" t="s">
        <v>2288</v>
      </c>
      <c r="F1417" t="s">
        <v>243</v>
      </c>
      <c r="G1417">
        <v>7247459</v>
      </c>
    </row>
    <row r="1418" spans="1:7" x14ac:dyDescent="0.25">
      <c r="A1418" t="s">
        <v>2289</v>
      </c>
      <c r="B1418">
        <v>19</v>
      </c>
      <c r="C1418" t="s">
        <v>51</v>
      </c>
      <c r="D1418" t="s">
        <v>101</v>
      </c>
      <c r="E1418" t="s">
        <v>1557</v>
      </c>
      <c r="F1418" t="s">
        <v>103</v>
      </c>
      <c r="G1418">
        <v>2055109</v>
      </c>
    </row>
    <row r="1419" spans="1:7" x14ac:dyDescent="0.25">
      <c r="A1419" t="s">
        <v>2290</v>
      </c>
      <c r="B1419">
        <v>48</v>
      </c>
      <c r="C1419" t="s">
        <v>34</v>
      </c>
      <c r="D1419" t="s">
        <v>89</v>
      </c>
      <c r="E1419" t="s">
        <v>2174</v>
      </c>
      <c r="F1419" t="s">
        <v>91</v>
      </c>
      <c r="G1419">
        <v>5639978</v>
      </c>
    </row>
    <row r="1420" spans="1:7" x14ac:dyDescent="0.25">
      <c r="A1420" t="s">
        <v>2291</v>
      </c>
      <c r="B1420">
        <v>139</v>
      </c>
      <c r="C1420" t="s">
        <v>40</v>
      </c>
      <c r="D1420" t="s">
        <v>411</v>
      </c>
      <c r="E1420" t="s">
        <v>985</v>
      </c>
      <c r="F1420" t="s">
        <v>412</v>
      </c>
      <c r="G1420">
        <v>27081128</v>
      </c>
    </row>
    <row r="1421" spans="1:7" x14ac:dyDescent="0.25">
      <c r="A1421" t="s">
        <v>2292</v>
      </c>
      <c r="B1421">
        <v>15</v>
      </c>
      <c r="C1421" t="s">
        <v>34</v>
      </c>
      <c r="D1421" t="s">
        <v>89</v>
      </c>
      <c r="E1421" t="s">
        <v>2293</v>
      </c>
      <c r="F1421" t="s">
        <v>91</v>
      </c>
      <c r="G1421">
        <v>9086935</v>
      </c>
    </row>
    <row r="1422" spans="1:7" x14ac:dyDescent="0.25">
      <c r="A1422" t="s">
        <v>2294</v>
      </c>
      <c r="B1422">
        <v>73</v>
      </c>
      <c r="C1422" t="s">
        <v>30</v>
      </c>
      <c r="D1422" t="s">
        <v>150</v>
      </c>
      <c r="E1422" t="s">
        <v>213</v>
      </c>
      <c r="F1422" t="s">
        <v>214</v>
      </c>
      <c r="G1422">
        <v>10914481</v>
      </c>
    </row>
    <row r="1423" spans="1:7" x14ac:dyDescent="0.25">
      <c r="A1423" t="s">
        <v>2295</v>
      </c>
      <c r="B1423">
        <v>19</v>
      </c>
      <c r="C1423" t="s">
        <v>32</v>
      </c>
      <c r="D1423" t="s">
        <v>112</v>
      </c>
      <c r="E1423" t="s">
        <v>113</v>
      </c>
      <c r="F1423" t="s">
        <v>114</v>
      </c>
      <c r="G1423">
        <v>6357000</v>
      </c>
    </row>
    <row r="1424" spans="1:7" x14ac:dyDescent="0.25">
      <c r="A1424" t="s">
        <v>2296</v>
      </c>
      <c r="B1424">
        <v>42</v>
      </c>
      <c r="C1424" t="s">
        <v>78</v>
      </c>
      <c r="D1424" t="s">
        <v>300</v>
      </c>
      <c r="E1424" t="s">
        <v>2297</v>
      </c>
      <c r="F1424" t="s">
        <v>301</v>
      </c>
      <c r="G1424">
        <v>4976268</v>
      </c>
    </row>
    <row r="1425" spans="1:7" x14ac:dyDescent="0.25">
      <c r="A1425" t="s">
        <v>2298</v>
      </c>
      <c r="B1425">
        <v>1107</v>
      </c>
      <c r="C1425" t="s">
        <v>57</v>
      </c>
      <c r="D1425" t="s">
        <v>640</v>
      </c>
      <c r="E1425" t="s">
        <v>1249</v>
      </c>
      <c r="F1425" t="s">
        <v>1250</v>
      </c>
      <c r="G1425">
        <v>126183946</v>
      </c>
    </row>
    <row r="1426" spans="1:7" x14ac:dyDescent="0.25">
      <c r="A1426" t="s">
        <v>2299</v>
      </c>
      <c r="B1426">
        <v>197</v>
      </c>
      <c r="C1426" t="s">
        <v>77</v>
      </c>
      <c r="D1426" t="s">
        <v>94</v>
      </c>
      <c r="E1426" t="s">
        <v>1029</v>
      </c>
      <c r="F1426" t="s">
        <v>96</v>
      </c>
      <c r="G1426">
        <v>11837259</v>
      </c>
    </row>
    <row r="1427" spans="1:7" x14ac:dyDescent="0.25">
      <c r="A1427" t="s">
        <v>2300</v>
      </c>
      <c r="B1427">
        <v>45</v>
      </c>
      <c r="C1427" t="s">
        <v>57</v>
      </c>
      <c r="D1427" t="s">
        <v>640</v>
      </c>
      <c r="E1427" t="s">
        <v>1249</v>
      </c>
      <c r="F1427" t="s">
        <v>1250</v>
      </c>
      <c r="G1427">
        <v>22516332</v>
      </c>
    </row>
    <row r="1428" spans="1:7" x14ac:dyDescent="0.25">
      <c r="A1428" t="s">
        <v>2301</v>
      </c>
      <c r="B1428">
        <v>10</v>
      </c>
      <c r="C1428" t="s">
        <v>62</v>
      </c>
      <c r="D1428" t="s">
        <v>187</v>
      </c>
      <c r="E1428" t="s">
        <v>62</v>
      </c>
      <c r="F1428" t="s">
        <v>184</v>
      </c>
      <c r="G1428">
        <v>4019029</v>
      </c>
    </row>
    <row r="1429" spans="1:7" x14ac:dyDescent="0.25">
      <c r="A1429" t="s">
        <v>2302</v>
      </c>
      <c r="B1429">
        <v>226</v>
      </c>
      <c r="C1429" t="s">
        <v>65</v>
      </c>
      <c r="D1429" t="s">
        <v>225</v>
      </c>
      <c r="E1429" t="s">
        <v>446</v>
      </c>
      <c r="F1429" t="s">
        <v>446</v>
      </c>
      <c r="G1429">
        <v>66357754</v>
      </c>
    </row>
    <row r="1430" spans="1:7" x14ac:dyDescent="0.25">
      <c r="A1430" t="s">
        <v>2303</v>
      </c>
      <c r="B1430">
        <v>167</v>
      </c>
      <c r="C1430" t="s">
        <v>51</v>
      </c>
      <c r="D1430" t="s">
        <v>101</v>
      </c>
      <c r="E1430" t="s">
        <v>103</v>
      </c>
      <c r="F1430" t="s">
        <v>103</v>
      </c>
      <c r="G1430">
        <v>37716000</v>
      </c>
    </row>
    <row r="1431" spans="1:7" x14ac:dyDescent="0.25">
      <c r="A1431" t="s">
        <v>2304</v>
      </c>
      <c r="B1431">
        <v>110</v>
      </c>
      <c r="C1431" t="s">
        <v>68</v>
      </c>
      <c r="D1431" t="s">
        <v>168</v>
      </c>
      <c r="E1431" t="s">
        <v>2305</v>
      </c>
      <c r="F1431" t="s">
        <v>256</v>
      </c>
      <c r="G1431">
        <v>11741667</v>
      </c>
    </row>
    <row r="1432" spans="1:7" x14ac:dyDescent="0.25">
      <c r="A1432" t="s">
        <v>2306</v>
      </c>
      <c r="B1432">
        <v>30</v>
      </c>
      <c r="C1432" t="s">
        <v>50</v>
      </c>
      <c r="D1432" t="s">
        <v>203</v>
      </c>
      <c r="E1432" t="s">
        <v>705</v>
      </c>
      <c r="F1432" t="s">
        <v>96</v>
      </c>
      <c r="G1432">
        <v>9865740</v>
      </c>
    </row>
    <row r="1433" spans="1:7" x14ac:dyDescent="0.25">
      <c r="A1433" t="s">
        <v>2307</v>
      </c>
      <c r="B1433">
        <v>53</v>
      </c>
      <c r="C1433" t="s">
        <v>40</v>
      </c>
      <c r="D1433" t="s">
        <v>411</v>
      </c>
      <c r="E1433" t="s">
        <v>2308</v>
      </c>
      <c r="F1433" t="s">
        <v>412</v>
      </c>
      <c r="G1433">
        <v>13102565</v>
      </c>
    </row>
    <row r="1434" spans="1:7" x14ac:dyDescent="0.25">
      <c r="A1434" t="s">
        <v>2309</v>
      </c>
      <c r="B1434">
        <v>29</v>
      </c>
      <c r="C1434" t="s">
        <v>44</v>
      </c>
      <c r="D1434" t="s">
        <v>174</v>
      </c>
      <c r="E1434" t="s">
        <v>175</v>
      </c>
      <c r="F1434" t="s">
        <v>176</v>
      </c>
      <c r="G1434">
        <v>3491616</v>
      </c>
    </row>
    <row r="1435" spans="1:7" x14ac:dyDescent="0.25">
      <c r="A1435" t="s">
        <v>2310</v>
      </c>
      <c r="B1435">
        <v>14</v>
      </c>
      <c r="C1435" t="s">
        <v>65</v>
      </c>
      <c r="D1435" t="s">
        <v>225</v>
      </c>
      <c r="E1435" t="s">
        <v>1604</v>
      </c>
      <c r="F1435" t="s">
        <v>446</v>
      </c>
      <c r="G1435">
        <v>2623000</v>
      </c>
    </row>
    <row r="1436" spans="1:7" x14ac:dyDescent="0.25">
      <c r="A1436" t="s">
        <v>2311</v>
      </c>
      <c r="B1436">
        <v>48</v>
      </c>
      <c r="C1436" t="s">
        <v>71</v>
      </c>
      <c r="D1436" t="s">
        <v>401</v>
      </c>
      <c r="E1436" t="s">
        <v>2312</v>
      </c>
      <c r="F1436" t="s">
        <v>1730</v>
      </c>
      <c r="G1436">
        <v>17500015</v>
      </c>
    </row>
    <row r="1437" spans="1:7" x14ac:dyDescent="0.25">
      <c r="A1437" t="s">
        <v>2313</v>
      </c>
      <c r="B1437">
        <v>9</v>
      </c>
      <c r="C1437" t="s">
        <v>56</v>
      </c>
      <c r="D1437" t="s">
        <v>763</v>
      </c>
      <c r="E1437" t="s">
        <v>2314</v>
      </c>
      <c r="F1437" t="s">
        <v>2315</v>
      </c>
      <c r="G1437">
        <v>2695412</v>
      </c>
    </row>
    <row r="1438" spans="1:7" x14ac:dyDescent="0.25">
      <c r="A1438" t="s">
        <v>2316</v>
      </c>
      <c r="B1438">
        <v>14</v>
      </c>
      <c r="C1438" t="s">
        <v>43</v>
      </c>
      <c r="D1438" t="s">
        <v>232</v>
      </c>
      <c r="E1438" t="s">
        <v>233</v>
      </c>
      <c r="G1438">
        <v>2685065</v>
      </c>
    </row>
    <row r="1439" spans="1:7" x14ac:dyDescent="0.25">
      <c r="A1439" t="s">
        <v>2317</v>
      </c>
      <c r="B1439">
        <v>51</v>
      </c>
      <c r="C1439" t="s">
        <v>77</v>
      </c>
      <c r="D1439" t="s">
        <v>94</v>
      </c>
      <c r="E1439" t="s">
        <v>1029</v>
      </c>
      <c r="F1439" t="s">
        <v>96</v>
      </c>
      <c r="G1439">
        <v>28459273</v>
      </c>
    </row>
    <row r="1440" spans="1:7" x14ac:dyDescent="0.25">
      <c r="A1440" t="s">
        <v>2318</v>
      </c>
      <c r="B1440">
        <v>38</v>
      </c>
      <c r="C1440" t="s">
        <v>34</v>
      </c>
      <c r="D1440" t="s">
        <v>89</v>
      </c>
      <c r="E1440" t="s">
        <v>91</v>
      </c>
      <c r="F1440" t="s">
        <v>91</v>
      </c>
      <c r="G1440">
        <v>16974649</v>
      </c>
    </row>
    <row r="1441" spans="1:7" x14ac:dyDescent="0.25">
      <c r="A1441" t="s">
        <v>2319</v>
      </c>
      <c r="B1441">
        <v>24</v>
      </c>
      <c r="C1441" t="s">
        <v>34</v>
      </c>
      <c r="D1441" t="s">
        <v>89</v>
      </c>
      <c r="E1441" t="s">
        <v>2320</v>
      </c>
      <c r="F1441" t="s">
        <v>2321</v>
      </c>
      <c r="G1441">
        <v>8753043</v>
      </c>
    </row>
    <row r="1442" spans="1:7" x14ac:dyDescent="0.25">
      <c r="A1442" t="s">
        <v>2322</v>
      </c>
      <c r="B1442">
        <v>62</v>
      </c>
      <c r="C1442" t="s">
        <v>48</v>
      </c>
      <c r="D1442" t="s">
        <v>199</v>
      </c>
      <c r="E1442" t="s">
        <v>2323</v>
      </c>
      <c r="F1442" t="s">
        <v>201</v>
      </c>
      <c r="G1442">
        <v>16323095</v>
      </c>
    </row>
    <row r="1443" spans="1:7" x14ac:dyDescent="0.25">
      <c r="A1443" t="s">
        <v>2324</v>
      </c>
      <c r="B1443">
        <v>18</v>
      </c>
      <c r="C1443" t="s">
        <v>66</v>
      </c>
      <c r="D1443" t="s">
        <v>216</v>
      </c>
      <c r="E1443" t="s">
        <v>2325</v>
      </c>
      <c r="F1443" t="s">
        <v>2326</v>
      </c>
      <c r="G1443">
        <v>3484108</v>
      </c>
    </row>
    <row r="1444" spans="1:7" x14ac:dyDescent="0.25">
      <c r="A1444" t="s">
        <v>2327</v>
      </c>
      <c r="B1444">
        <v>41</v>
      </c>
      <c r="C1444" t="s">
        <v>50</v>
      </c>
      <c r="D1444" t="s">
        <v>203</v>
      </c>
      <c r="E1444" t="s">
        <v>2328</v>
      </c>
      <c r="F1444" t="s">
        <v>371</v>
      </c>
      <c r="G1444">
        <v>95837000</v>
      </c>
    </row>
    <row r="1445" spans="1:7" x14ac:dyDescent="0.25">
      <c r="A1445" t="s">
        <v>2329</v>
      </c>
      <c r="B1445">
        <v>110</v>
      </c>
      <c r="C1445" t="s">
        <v>65</v>
      </c>
      <c r="D1445" t="s">
        <v>225</v>
      </c>
      <c r="E1445" t="s">
        <v>433</v>
      </c>
      <c r="F1445" t="s">
        <v>433</v>
      </c>
      <c r="G1445">
        <v>86597197</v>
      </c>
    </row>
    <row r="1446" spans="1:7" x14ac:dyDescent="0.25">
      <c r="A1446" t="s">
        <v>2330</v>
      </c>
      <c r="B1446">
        <v>818</v>
      </c>
      <c r="C1446" t="s">
        <v>34</v>
      </c>
      <c r="D1446" t="s">
        <v>89</v>
      </c>
      <c r="E1446" t="s">
        <v>1143</v>
      </c>
      <c r="F1446" t="s">
        <v>1144</v>
      </c>
      <c r="G1446">
        <v>48716000</v>
      </c>
    </row>
    <row r="1447" spans="1:7" x14ac:dyDescent="0.25">
      <c r="A1447" t="s">
        <v>2331</v>
      </c>
      <c r="B1447">
        <v>67</v>
      </c>
      <c r="C1447" t="s">
        <v>51</v>
      </c>
      <c r="D1447" t="s">
        <v>101</v>
      </c>
      <c r="E1447" t="s">
        <v>103</v>
      </c>
      <c r="F1447" t="s">
        <v>103</v>
      </c>
      <c r="G1447">
        <v>7508898</v>
      </c>
    </row>
    <row r="1448" spans="1:7" x14ac:dyDescent="0.25">
      <c r="A1448" t="s">
        <v>2332</v>
      </c>
      <c r="B1448">
        <v>30</v>
      </c>
      <c r="C1448" t="s">
        <v>74</v>
      </c>
      <c r="D1448" t="s">
        <v>154</v>
      </c>
      <c r="E1448" t="s">
        <v>155</v>
      </c>
      <c r="F1448" t="s">
        <v>155</v>
      </c>
      <c r="G1448">
        <v>16056603</v>
      </c>
    </row>
    <row r="1449" spans="1:7" x14ac:dyDescent="0.25">
      <c r="A1449" t="s">
        <v>2333</v>
      </c>
      <c r="B1449">
        <v>73</v>
      </c>
      <c r="C1449" t="s">
        <v>78</v>
      </c>
      <c r="D1449" t="s">
        <v>300</v>
      </c>
      <c r="E1449" t="s">
        <v>859</v>
      </c>
      <c r="F1449" t="s">
        <v>301</v>
      </c>
      <c r="G1449">
        <v>6019187</v>
      </c>
    </row>
    <row r="1450" spans="1:7" x14ac:dyDescent="0.25">
      <c r="A1450" t="s">
        <v>2334</v>
      </c>
      <c r="B1450">
        <v>77</v>
      </c>
      <c r="C1450" t="s">
        <v>34</v>
      </c>
      <c r="D1450" t="s">
        <v>89</v>
      </c>
      <c r="E1450" t="s">
        <v>823</v>
      </c>
      <c r="F1450" t="s">
        <v>824</v>
      </c>
      <c r="G1450">
        <v>12968978</v>
      </c>
    </row>
    <row r="1451" spans="1:7" x14ac:dyDescent="0.25">
      <c r="A1451" t="s">
        <v>2335</v>
      </c>
      <c r="B1451">
        <v>13</v>
      </c>
      <c r="C1451" t="s">
        <v>74</v>
      </c>
      <c r="D1451" t="s">
        <v>154</v>
      </c>
      <c r="E1451" t="s">
        <v>249</v>
      </c>
      <c r="F1451" t="s">
        <v>162</v>
      </c>
      <c r="G1451">
        <v>6878423</v>
      </c>
    </row>
    <row r="1452" spans="1:7" x14ac:dyDescent="0.25">
      <c r="A1452" t="s">
        <v>2336</v>
      </c>
      <c r="B1452">
        <v>1</v>
      </c>
      <c r="C1452" t="s">
        <v>40</v>
      </c>
      <c r="D1452" t="s">
        <v>411</v>
      </c>
      <c r="E1452" t="s">
        <v>412</v>
      </c>
      <c r="F1452" t="s">
        <v>412</v>
      </c>
      <c r="G1452">
        <v>2889000</v>
      </c>
    </row>
    <row r="1453" spans="1:7" x14ac:dyDescent="0.25">
      <c r="A1453" t="s">
        <v>2337</v>
      </c>
      <c r="B1453">
        <v>42</v>
      </c>
      <c r="C1453" t="s">
        <v>65</v>
      </c>
      <c r="D1453" t="s">
        <v>225</v>
      </c>
      <c r="E1453" t="s">
        <v>2338</v>
      </c>
      <c r="F1453" t="s">
        <v>341</v>
      </c>
      <c r="G1453">
        <v>9513000</v>
      </c>
    </row>
    <row r="1454" spans="1:7" x14ac:dyDescent="0.25">
      <c r="A1454" t="s">
        <v>2339</v>
      </c>
      <c r="B1454">
        <v>298</v>
      </c>
      <c r="C1454" t="s">
        <v>62</v>
      </c>
      <c r="D1454" t="s">
        <v>187</v>
      </c>
      <c r="E1454" t="s">
        <v>62</v>
      </c>
      <c r="F1454" t="s">
        <v>184</v>
      </c>
      <c r="G1454">
        <v>62158000</v>
      </c>
    </row>
    <row r="1455" spans="1:7" x14ac:dyDescent="0.25">
      <c r="A1455" t="s">
        <v>2340</v>
      </c>
      <c r="B1455">
        <v>6</v>
      </c>
      <c r="C1455" t="s">
        <v>34</v>
      </c>
      <c r="D1455" t="s">
        <v>89</v>
      </c>
      <c r="E1455" t="s">
        <v>2341</v>
      </c>
      <c r="F1455" t="s">
        <v>91</v>
      </c>
      <c r="G1455">
        <v>2020634</v>
      </c>
    </row>
    <row r="1456" spans="1:7" x14ac:dyDescent="0.25">
      <c r="A1456" t="s">
        <v>2342</v>
      </c>
      <c r="B1456">
        <v>1442</v>
      </c>
      <c r="C1456" t="s">
        <v>74</v>
      </c>
      <c r="D1456" t="s">
        <v>154</v>
      </c>
      <c r="E1456" t="s">
        <v>249</v>
      </c>
      <c r="F1456" t="s">
        <v>162</v>
      </c>
      <c r="G1456">
        <v>29313402</v>
      </c>
    </row>
    <row r="1457" spans="1:7" x14ac:dyDescent="0.25">
      <c r="A1457" t="s">
        <v>2343</v>
      </c>
      <c r="B1457">
        <v>372</v>
      </c>
      <c r="C1457" t="s">
        <v>53</v>
      </c>
      <c r="D1457" t="s">
        <v>529</v>
      </c>
      <c r="E1457" t="s">
        <v>2344</v>
      </c>
      <c r="F1457" t="s">
        <v>531</v>
      </c>
      <c r="G1457">
        <v>44388686</v>
      </c>
    </row>
    <row r="1458" spans="1:7" x14ac:dyDescent="0.25">
      <c r="A1458" t="s">
        <v>2345</v>
      </c>
      <c r="B1458">
        <v>76</v>
      </c>
      <c r="C1458" t="s">
        <v>30</v>
      </c>
      <c r="D1458" t="s">
        <v>150</v>
      </c>
      <c r="E1458" t="s">
        <v>213</v>
      </c>
      <c r="F1458" t="s">
        <v>2346</v>
      </c>
      <c r="G1458">
        <v>24437730</v>
      </c>
    </row>
    <row r="1459" spans="1:7" x14ac:dyDescent="0.25">
      <c r="A1459" t="s">
        <v>2347</v>
      </c>
      <c r="B1459">
        <v>75</v>
      </c>
      <c r="C1459" t="s">
        <v>74</v>
      </c>
      <c r="D1459" t="s">
        <v>154</v>
      </c>
      <c r="E1459" t="s">
        <v>155</v>
      </c>
      <c r="F1459" t="s">
        <v>155</v>
      </c>
      <c r="G1459">
        <v>15115000</v>
      </c>
    </row>
    <row r="1460" spans="1:7" x14ac:dyDescent="0.25">
      <c r="A1460" t="s">
        <v>2348</v>
      </c>
      <c r="B1460">
        <v>56</v>
      </c>
      <c r="C1460" t="s">
        <v>50</v>
      </c>
      <c r="D1460" t="s">
        <v>203</v>
      </c>
      <c r="E1460" t="s">
        <v>2265</v>
      </c>
      <c r="F1460" t="s">
        <v>371</v>
      </c>
      <c r="G1460">
        <v>16016879</v>
      </c>
    </row>
    <row r="1461" spans="1:7" x14ac:dyDescent="0.25">
      <c r="A1461" t="s">
        <v>2349</v>
      </c>
      <c r="B1461">
        <v>150</v>
      </c>
      <c r="C1461" t="s">
        <v>38</v>
      </c>
      <c r="D1461" t="s">
        <v>263</v>
      </c>
      <c r="E1461" t="s">
        <v>78</v>
      </c>
      <c r="F1461" t="s">
        <v>96</v>
      </c>
      <c r="G1461">
        <v>19765613</v>
      </c>
    </row>
    <row r="1462" spans="1:7" x14ac:dyDescent="0.25">
      <c r="A1462" t="s">
        <v>2350</v>
      </c>
      <c r="B1462">
        <v>32</v>
      </c>
      <c r="C1462" t="s">
        <v>68</v>
      </c>
      <c r="D1462" t="s">
        <v>168</v>
      </c>
      <c r="E1462" t="s">
        <v>560</v>
      </c>
      <c r="F1462" t="s">
        <v>2169</v>
      </c>
      <c r="G1462">
        <v>2722747</v>
      </c>
    </row>
    <row r="1463" spans="1:7" x14ac:dyDescent="0.25">
      <c r="A1463" t="s">
        <v>2351</v>
      </c>
      <c r="B1463">
        <v>52</v>
      </c>
      <c r="C1463" t="s">
        <v>77</v>
      </c>
      <c r="D1463" t="s">
        <v>94</v>
      </c>
      <c r="E1463" t="s">
        <v>317</v>
      </c>
      <c r="F1463" t="s">
        <v>96</v>
      </c>
      <c r="G1463">
        <v>75264568</v>
      </c>
    </row>
    <row r="1464" spans="1:7" x14ac:dyDescent="0.25">
      <c r="A1464" t="s">
        <v>2352</v>
      </c>
      <c r="B1464">
        <v>45</v>
      </c>
      <c r="C1464" t="s">
        <v>77</v>
      </c>
      <c r="D1464" t="s">
        <v>94</v>
      </c>
      <c r="E1464" t="s">
        <v>157</v>
      </c>
      <c r="F1464" t="s">
        <v>158</v>
      </c>
      <c r="G1464">
        <v>3263761</v>
      </c>
    </row>
    <row r="1465" spans="1:7" x14ac:dyDescent="0.25">
      <c r="A1465" t="s">
        <v>2353</v>
      </c>
      <c r="B1465">
        <v>32</v>
      </c>
      <c r="C1465" t="s">
        <v>60</v>
      </c>
      <c r="D1465" t="s">
        <v>182</v>
      </c>
      <c r="E1465" t="s">
        <v>2354</v>
      </c>
      <c r="F1465" t="s">
        <v>359</v>
      </c>
      <c r="G1465">
        <v>3199999</v>
      </c>
    </row>
    <row r="1466" spans="1:7" x14ac:dyDescent="0.25">
      <c r="A1466" t="s">
        <v>2355</v>
      </c>
      <c r="B1466">
        <v>27</v>
      </c>
      <c r="C1466" t="s">
        <v>32</v>
      </c>
      <c r="D1466" t="s">
        <v>112</v>
      </c>
      <c r="E1466" t="s">
        <v>113</v>
      </c>
      <c r="F1466" t="s">
        <v>114</v>
      </c>
      <c r="G1466">
        <v>2320000</v>
      </c>
    </row>
    <row r="1467" spans="1:7" x14ac:dyDescent="0.25">
      <c r="A1467" t="s">
        <v>2356</v>
      </c>
      <c r="B1467">
        <v>30</v>
      </c>
      <c r="C1467" t="s">
        <v>77</v>
      </c>
      <c r="D1467" t="s">
        <v>94</v>
      </c>
      <c r="E1467" t="s">
        <v>775</v>
      </c>
      <c r="F1467" t="s">
        <v>96</v>
      </c>
      <c r="G1467">
        <v>8056623</v>
      </c>
    </row>
    <row r="1468" spans="1:7" x14ac:dyDescent="0.25">
      <c r="A1468" t="s">
        <v>2357</v>
      </c>
      <c r="B1468">
        <v>115</v>
      </c>
      <c r="C1468" t="s">
        <v>50</v>
      </c>
      <c r="D1468" t="s">
        <v>203</v>
      </c>
      <c r="E1468" t="s">
        <v>179</v>
      </c>
      <c r="F1468" t="s">
        <v>371</v>
      </c>
      <c r="G1468">
        <v>10154334</v>
      </c>
    </row>
    <row r="1469" spans="1:7" x14ac:dyDescent="0.25">
      <c r="A1469" t="s">
        <v>2358</v>
      </c>
      <c r="B1469">
        <v>36</v>
      </c>
      <c r="C1469" t="s">
        <v>75</v>
      </c>
      <c r="D1469" t="s">
        <v>294</v>
      </c>
      <c r="E1469" t="s">
        <v>755</v>
      </c>
      <c r="F1469" t="s">
        <v>295</v>
      </c>
      <c r="G1469">
        <v>4806227</v>
      </c>
    </row>
    <row r="1470" spans="1:7" x14ac:dyDescent="0.25">
      <c r="A1470" t="s">
        <v>2359</v>
      </c>
      <c r="B1470">
        <v>22</v>
      </c>
      <c r="C1470" t="s">
        <v>34</v>
      </c>
      <c r="D1470" t="s">
        <v>89</v>
      </c>
      <c r="E1470" t="s">
        <v>723</v>
      </c>
      <c r="F1470" t="s">
        <v>91</v>
      </c>
      <c r="G1470">
        <v>5390000</v>
      </c>
    </row>
    <row r="1471" spans="1:7" x14ac:dyDescent="0.25">
      <c r="A1471" t="s">
        <v>2360</v>
      </c>
      <c r="B1471">
        <v>262</v>
      </c>
      <c r="C1471" t="s">
        <v>35</v>
      </c>
      <c r="D1471" t="s">
        <v>124</v>
      </c>
      <c r="E1471" t="s">
        <v>635</v>
      </c>
      <c r="F1471" t="s">
        <v>126</v>
      </c>
      <c r="G1471">
        <v>26577357</v>
      </c>
    </row>
    <row r="1472" spans="1:7" x14ac:dyDescent="0.25">
      <c r="A1472" t="s">
        <v>2361</v>
      </c>
      <c r="B1472">
        <v>15</v>
      </c>
      <c r="C1472" t="s">
        <v>74</v>
      </c>
      <c r="D1472" t="s">
        <v>154</v>
      </c>
      <c r="E1472" t="s">
        <v>155</v>
      </c>
      <c r="F1472" t="s">
        <v>155</v>
      </c>
      <c r="G1472">
        <v>2735820</v>
      </c>
    </row>
    <row r="1473" spans="1:7" x14ac:dyDescent="0.25">
      <c r="A1473" t="s">
        <v>2362</v>
      </c>
      <c r="B1473">
        <v>23</v>
      </c>
      <c r="C1473" t="s">
        <v>62</v>
      </c>
      <c r="D1473" t="s">
        <v>187</v>
      </c>
      <c r="E1473" t="s">
        <v>62</v>
      </c>
      <c r="F1473" t="s">
        <v>184</v>
      </c>
      <c r="G1473">
        <v>8375650</v>
      </c>
    </row>
    <row r="1474" spans="1:7" x14ac:dyDescent="0.25">
      <c r="A1474" t="s">
        <v>2363</v>
      </c>
      <c r="B1474">
        <v>9</v>
      </c>
      <c r="C1474" t="s">
        <v>39</v>
      </c>
      <c r="D1474" t="s">
        <v>132</v>
      </c>
      <c r="E1474" t="s">
        <v>2364</v>
      </c>
      <c r="F1474" t="s">
        <v>166</v>
      </c>
      <c r="G1474">
        <v>27824356</v>
      </c>
    </row>
    <row r="1475" spans="1:7" x14ac:dyDescent="0.25">
      <c r="A1475" t="s">
        <v>2365</v>
      </c>
      <c r="B1475">
        <v>100</v>
      </c>
      <c r="C1475" t="s">
        <v>60</v>
      </c>
      <c r="D1475" t="s">
        <v>182</v>
      </c>
      <c r="E1475" t="s">
        <v>1194</v>
      </c>
      <c r="F1475" t="s">
        <v>184</v>
      </c>
      <c r="G1475">
        <v>63150776</v>
      </c>
    </row>
    <row r="1476" spans="1:7" x14ac:dyDescent="0.25">
      <c r="A1476" t="s">
        <v>2366</v>
      </c>
      <c r="B1476">
        <v>29</v>
      </c>
      <c r="C1476" t="s">
        <v>77</v>
      </c>
      <c r="D1476" t="s">
        <v>94</v>
      </c>
      <c r="E1476" t="s">
        <v>317</v>
      </c>
      <c r="F1476" t="s">
        <v>96</v>
      </c>
      <c r="G1476">
        <v>4948535</v>
      </c>
    </row>
    <row r="1477" spans="1:7" x14ac:dyDescent="0.25">
      <c r="A1477" t="s">
        <v>2367</v>
      </c>
      <c r="B1477">
        <v>20</v>
      </c>
      <c r="C1477" t="s">
        <v>42</v>
      </c>
      <c r="D1477" t="s">
        <v>350</v>
      </c>
      <c r="E1477" t="s">
        <v>2368</v>
      </c>
      <c r="G1477">
        <v>3913426</v>
      </c>
    </row>
    <row r="1478" spans="1:7" x14ac:dyDescent="0.25">
      <c r="A1478" t="s">
        <v>2369</v>
      </c>
      <c r="B1478">
        <v>11</v>
      </c>
      <c r="C1478" t="s">
        <v>43</v>
      </c>
      <c r="D1478" t="s">
        <v>232</v>
      </c>
      <c r="E1478" t="s">
        <v>937</v>
      </c>
      <c r="F1478" t="s">
        <v>233</v>
      </c>
      <c r="G1478">
        <v>9322139</v>
      </c>
    </row>
    <row r="1479" spans="1:7" x14ac:dyDescent="0.25">
      <c r="A1479" t="s">
        <v>2370</v>
      </c>
      <c r="B1479">
        <v>11</v>
      </c>
      <c r="C1479" t="s">
        <v>51</v>
      </c>
      <c r="D1479" t="s">
        <v>101</v>
      </c>
      <c r="E1479" t="s">
        <v>2371</v>
      </c>
      <c r="F1479" t="s">
        <v>2372</v>
      </c>
      <c r="G1479">
        <v>2068768</v>
      </c>
    </row>
    <row r="1480" spans="1:7" x14ac:dyDescent="0.25">
      <c r="A1480" t="s">
        <v>2373</v>
      </c>
      <c r="B1480">
        <v>272</v>
      </c>
      <c r="C1480" t="s">
        <v>39</v>
      </c>
      <c r="D1480" t="s">
        <v>132</v>
      </c>
      <c r="E1480" t="s">
        <v>2374</v>
      </c>
      <c r="F1480" t="s">
        <v>376</v>
      </c>
      <c r="G1480">
        <v>87793000</v>
      </c>
    </row>
    <row r="1481" spans="1:7" x14ac:dyDescent="0.25">
      <c r="A1481" t="s">
        <v>2375</v>
      </c>
      <c r="B1481">
        <v>15</v>
      </c>
      <c r="C1481" t="s">
        <v>44</v>
      </c>
      <c r="D1481" t="s">
        <v>174</v>
      </c>
      <c r="E1481" t="s">
        <v>2376</v>
      </c>
      <c r="F1481" t="s">
        <v>2377</v>
      </c>
      <c r="G1481">
        <v>4531117</v>
      </c>
    </row>
    <row r="1482" spans="1:7" x14ac:dyDescent="0.25">
      <c r="A1482" t="s">
        <v>2378</v>
      </c>
      <c r="B1482">
        <v>135</v>
      </c>
      <c r="C1482" t="s">
        <v>34</v>
      </c>
      <c r="D1482" t="s">
        <v>89</v>
      </c>
      <c r="E1482" t="s">
        <v>157</v>
      </c>
      <c r="F1482" t="s">
        <v>110</v>
      </c>
      <c r="G1482">
        <v>26182331</v>
      </c>
    </row>
    <row r="1483" spans="1:7" x14ac:dyDescent="0.25">
      <c r="A1483" t="s">
        <v>2379</v>
      </c>
      <c r="B1483">
        <v>329</v>
      </c>
      <c r="C1483" t="s">
        <v>51</v>
      </c>
      <c r="D1483" t="s">
        <v>101</v>
      </c>
      <c r="E1483" t="s">
        <v>103</v>
      </c>
      <c r="F1483" t="s">
        <v>103</v>
      </c>
      <c r="G1483">
        <v>21067059</v>
      </c>
    </row>
    <row r="1484" spans="1:7" x14ac:dyDescent="0.25">
      <c r="A1484" t="s">
        <v>2380</v>
      </c>
      <c r="B1484">
        <v>15</v>
      </c>
      <c r="C1484" t="s">
        <v>62</v>
      </c>
      <c r="D1484" t="s">
        <v>187</v>
      </c>
      <c r="E1484" t="s">
        <v>2381</v>
      </c>
      <c r="F1484" t="s">
        <v>184</v>
      </c>
      <c r="G1484">
        <v>3255445</v>
      </c>
    </row>
    <row r="1485" spans="1:7" x14ac:dyDescent="0.25">
      <c r="A1485" t="s">
        <v>2382</v>
      </c>
      <c r="B1485">
        <v>116</v>
      </c>
      <c r="C1485" t="s">
        <v>74</v>
      </c>
      <c r="D1485" t="s">
        <v>154</v>
      </c>
      <c r="E1485" t="s">
        <v>570</v>
      </c>
      <c r="F1485" t="s">
        <v>570</v>
      </c>
      <c r="G1485">
        <v>374014369</v>
      </c>
    </row>
    <row r="1486" spans="1:7" x14ac:dyDescent="0.25">
      <c r="A1486" t="s">
        <v>2383</v>
      </c>
      <c r="B1486">
        <v>21</v>
      </c>
      <c r="C1486" t="s">
        <v>39</v>
      </c>
      <c r="D1486" t="s">
        <v>132</v>
      </c>
      <c r="E1486" t="s">
        <v>133</v>
      </c>
      <c r="F1486" t="s">
        <v>134</v>
      </c>
      <c r="G1486">
        <v>10999352</v>
      </c>
    </row>
    <row r="1487" spans="1:7" x14ac:dyDescent="0.25">
      <c r="A1487" t="s">
        <v>2384</v>
      </c>
      <c r="B1487">
        <v>34</v>
      </c>
      <c r="C1487" t="s">
        <v>47</v>
      </c>
      <c r="D1487" t="s">
        <v>431</v>
      </c>
      <c r="E1487" t="s">
        <v>635</v>
      </c>
      <c r="F1487" t="s">
        <v>739</v>
      </c>
      <c r="G1487">
        <v>97343245</v>
      </c>
    </row>
    <row r="1488" spans="1:7" x14ac:dyDescent="0.25">
      <c r="A1488" t="s">
        <v>2385</v>
      </c>
      <c r="B1488">
        <v>30</v>
      </c>
      <c r="C1488" t="s">
        <v>77</v>
      </c>
      <c r="D1488" t="s">
        <v>94</v>
      </c>
      <c r="E1488" t="s">
        <v>361</v>
      </c>
      <c r="F1488" t="s">
        <v>96</v>
      </c>
      <c r="G1488">
        <v>9362848</v>
      </c>
    </row>
    <row r="1489" spans="1:7" x14ac:dyDescent="0.25">
      <c r="A1489" t="s">
        <v>2386</v>
      </c>
      <c r="B1489">
        <v>31</v>
      </c>
      <c r="C1489" t="s">
        <v>39</v>
      </c>
      <c r="D1489" t="s">
        <v>132</v>
      </c>
      <c r="E1489" t="s">
        <v>164</v>
      </c>
      <c r="F1489" t="s">
        <v>164</v>
      </c>
      <c r="G1489">
        <v>4964870</v>
      </c>
    </row>
    <row r="1490" spans="1:7" x14ac:dyDescent="0.25">
      <c r="A1490" t="s">
        <v>2387</v>
      </c>
      <c r="B1490">
        <v>2958</v>
      </c>
      <c r="C1490" t="s">
        <v>74</v>
      </c>
      <c r="D1490" t="s">
        <v>154</v>
      </c>
      <c r="E1490" t="s">
        <v>2388</v>
      </c>
      <c r="F1490" t="s">
        <v>570</v>
      </c>
      <c r="G1490">
        <v>745391133</v>
      </c>
    </row>
    <row r="1491" spans="1:7" x14ac:dyDescent="0.25">
      <c r="A1491" t="s">
        <v>2389</v>
      </c>
      <c r="B1491">
        <v>36</v>
      </c>
      <c r="C1491" t="s">
        <v>50</v>
      </c>
      <c r="D1491" t="s">
        <v>203</v>
      </c>
      <c r="E1491" t="s">
        <v>371</v>
      </c>
      <c r="F1491" t="s">
        <v>371</v>
      </c>
      <c r="G1491">
        <v>9930000</v>
      </c>
    </row>
    <row r="1492" spans="1:7" x14ac:dyDescent="0.25">
      <c r="A1492" t="s">
        <v>2390</v>
      </c>
      <c r="B1492">
        <v>8</v>
      </c>
      <c r="C1492" t="s">
        <v>52</v>
      </c>
      <c r="D1492" t="s">
        <v>189</v>
      </c>
      <c r="E1492" t="s">
        <v>2391</v>
      </c>
      <c r="F1492" t="s">
        <v>2392</v>
      </c>
      <c r="G1492">
        <v>3224542</v>
      </c>
    </row>
    <row r="1493" spans="1:7" x14ac:dyDescent="0.25">
      <c r="A1493" t="s">
        <v>2393</v>
      </c>
      <c r="B1493">
        <v>8</v>
      </c>
      <c r="C1493" t="s">
        <v>75</v>
      </c>
      <c r="D1493" t="s">
        <v>294</v>
      </c>
      <c r="E1493" t="s">
        <v>614</v>
      </c>
      <c r="F1493" t="s">
        <v>417</v>
      </c>
      <c r="G1493">
        <v>9256732</v>
      </c>
    </row>
    <row r="1494" spans="1:7" x14ac:dyDescent="0.25">
      <c r="A1494" t="s">
        <v>2394</v>
      </c>
      <c r="B1494">
        <v>75</v>
      </c>
      <c r="C1494" t="s">
        <v>38</v>
      </c>
      <c r="D1494" t="s">
        <v>263</v>
      </c>
      <c r="E1494" t="s">
        <v>78</v>
      </c>
      <c r="F1494" t="s">
        <v>96</v>
      </c>
      <c r="G1494">
        <v>5898094</v>
      </c>
    </row>
    <row r="1495" spans="1:7" x14ac:dyDescent="0.25">
      <c r="A1495" t="s">
        <v>2395</v>
      </c>
      <c r="B1495">
        <v>41</v>
      </c>
      <c r="C1495" t="s">
        <v>77</v>
      </c>
      <c r="D1495" t="s">
        <v>94</v>
      </c>
      <c r="E1495" t="s">
        <v>361</v>
      </c>
      <c r="F1495" t="s">
        <v>96</v>
      </c>
      <c r="G1495">
        <v>340162473</v>
      </c>
    </row>
    <row r="1496" spans="1:7" x14ac:dyDescent="0.25">
      <c r="A1496" t="s">
        <v>2396</v>
      </c>
      <c r="B1496">
        <v>5625</v>
      </c>
      <c r="C1496" t="s">
        <v>34</v>
      </c>
      <c r="D1496" t="s">
        <v>89</v>
      </c>
      <c r="E1496" t="s">
        <v>435</v>
      </c>
      <c r="F1496" t="s">
        <v>91</v>
      </c>
      <c r="G1496">
        <v>190787452</v>
      </c>
    </row>
    <row r="1497" spans="1:7" x14ac:dyDescent="0.25">
      <c r="A1497" t="s">
        <v>2397</v>
      </c>
      <c r="B1497">
        <v>938</v>
      </c>
      <c r="C1497" t="s">
        <v>44</v>
      </c>
      <c r="D1497" t="s">
        <v>174</v>
      </c>
      <c r="E1497" t="s">
        <v>811</v>
      </c>
      <c r="F1497" t="s">
        <v>2398</v>
      </c>
      <c r="G1497">
        <v>762886000</v>
      </c>
    </row>
    <row r="1498" spans="1:7" x14ac:dyDescent="0.25">
      <c r="A1498" t="s">
        <v>2399</v>
      </c>
      <c r="B1498">
        <v>134</v>
      </c>
      <c r="C1498" t="s">
        <v>75</v>
      </c>
      <c r="D1498" t="s">
        <v>294</v>
      </c>
      <c r="E1498" t="s">
        <v>295</v>
      </c>
      <c r="F1498" t="s">
        <v>295</v>
      </c>
      <c r="G1498">
        <v>4528272</v>
      </c>
    </row>
    <row r="1499" spans="1:7" x14ac:dyDescent="0.25">
      <c r="A1499" t="s">
        <v>2400</v>
      </c>
      <c r="B1499">
        <v>25</v>
      </c>
      <c r="C1499" t="s">
        <v>73</v>
      </c>
      <c r="D1499" t="s">
        <v>663</v>
      </c>
      <c r="E1499" t="s">
        <v>664</v>
      </c>
      <c r="F1499" t="s">
        <v>665</v>
      </c>
      <c r="G1499">
        <v>4218180</v>
      </c>
    </row>
    <row r="1500" spans="1:7" x14ac:dyDescent="0.25">
      <c r="A1500" t="s">
        <v>2401</v>
      </c>
      <c r="B1500">
        <v>19</v>
      </c>
      <c r="C1500" t="s">
        <v>60</v>
      </c>
      <c r="D1500" t="s">
        <v>182</v>
      </c>
      <c r="E1500" t="s">
        <v>2402</v>
      </c>
      <c r="F1500" t="s">
        <v>184</v>
      </c>
      <c r="G1500">
        <v>3442720</v>
      </c>
    </row>
    <row r="1501" spans="1:7" x14ac:dyDescent="0.25">
      <c r="A1501" t="s">
        <v>2403</v>
      </c>
      <c r="B1501">
        <v>9</v>
      </c>
      <c r="C1501" t="s">
        <v>52</v>
      </c>
      <c r="D1501" t="s">
        <v>189</v>
      </c>
      <c r="E1501" t="s">
        <v>2404</v>
      </c>
      <c r="F1501" t="s">
        <v>191</v>
      </c>
      <c r="G1501">
        <v>2094220</v>
      </c>
    </row>
    <row r="1502" spans="1:7" x14ac:dyDescent="0.25">
      <c r="A1502" t="s">
        <v>2405</v>
      </c>
      <c r="B1502">
        <v>8</v>
      </c>
      <c r="C1502" t="s">
        <v>34</v>
      </c>
      <c r="D1502" t="s">
        <v>89</v>
      </c>
      <c r="E1502" t="s">
        <v>385</v>
      </c>
      <c r="F1502" t="s">
        <v>91</v>
      </c>
      <c r="G1502">
        <v>5009011</v>
      </c>
    </row>
    <row r="1503" spans="1:7" x14ac:dyDescent="0.25">
      <c r="A1503" t="s">
        <v>2406</v>
      </c>
      <c r="B1503">
        <v>1299</v>
      </c>
      <c r="C1503" t="s">
        <v>44</v>
      </c>
      <c r="D1503" t="s">
        <v>174</v>
      </c>
      <c r="E1503" t="s">
        <v>421</v>
      </c>
      <c r="F1503" t="s">
        <v>176</v>
      </c>
      <c r="G1503">
        <v>80646568</v>
      </c>
    </row>
    <row r="1504" spans="1:7" x14ac:dyDescent="0.25">
      <c r="A1504" t="s">
        <v>2407</v>
      </c>
      <c r="B1504">
        <v>362</v>
      </c>
      <c r="C1504" t="s">
        <v>35</v>
      </c>
      <c r="D1504" t="s">
        <v>124</v>
      </c>
      <c r="E1504" t="s">
        <v>452</v>
      </c>
      <c r="F1504" t="s">
        <v>452</v>
      </c>
      <c r="G1504">
        <v>99391340</v>
      </c>
    </row>
    <row r="1505" spans="1:7" x14ac:dyDescent="0.25">
      <c r="A1505" t="s">
        <v>2408</v>
      </c>
      <c r="B1505">
        <v>62</v>
      </c>
      <c r="C1505" t="s">
        <v>51</v>
      </c>
      <c r="D1505" t="s">
        <v>101</v>
      </c>
      <c r="E1505" t="s">
        <v>103</v>
      </c>
      <c r="F1505" t="s">
        <v>103</v>
      </c>
      <c r="G1505">
        <v>12241453</v>
      </c>
    </row>
    <row r="1506" spans="1:7" x14ac:dyDescent="0.25">
      <c r="A1506" t="s">
        <v>2409</v>
      </c>
      <c r="B1506">
        <v>150</v>
      </c>
      <c r="C1506" t="s">
        <v>50</v>
      </c>
      <c r="D1506" t="s">
        <v>203</v>
      </c>
      <c r="E1506" t="s">
        <v>705</v>
      </c>
      <c r="F1506" t="s">
        <v>96</v>
      </c>
      <c r="G1506">
        <v>21661625</v>
      </c>
    </row>
    <row r="1507" spans="1:7" x14ac:dyDescent="0.25">
      <c r="A1507" t="s">
        <v>2410</v>
      </c>
      <c r="B1507">
        <v>91</v>
      </c>
      <c r="C1507" t="s">
        <v>34</v>
      </c>
      <c r="D1507" t="s">
        <v>89</v>
      </c>
      <c r="E1507" t="s">
        <v>892</v>
      </c>
      <c r="F1507" t="s">
        <v>91</v>
      </c>
      <c r="G1507">
        <v>28404617</v>
      </c>
    </row>
    <row r="1508" spans="1:7" x14ac:dyDescent="0.25">
      <c r="A1508" t="s">
        <v>2411</v>
      </c>
      <c r="B1508">
        <v>8</v>
      </c>
      <c r="C1508" t="s">
        <v>44</v>
      </c>
      <c r="D1508" t="s">
        <v>174</v>
      </c>
      <c r="E1508" t="s">
        <v>175</v>
      </c>
      <c r="F1508" t="s">
        <v>176</v>
      </c>
      <c r="G1508">
        <v>21183154</v>
      </c>
    </row>
    <row r="1509" spans="1:7" x14ac:dyDescent="0.25">
      <c r="A1509" t="s">
        <v>2412</v>
      </c>
      <c r="B1509">
        <v>8</v>
      </c>
      <c r="C1509" t="s">
        <v>34</v>
      </c>
      <c r="D1509" t="s">
        <v>89</v>
      </c>
      <c r="E1509" t="s">
        <v>2413</v>
      </c>
      <c r="F1509" t="s">
        <v>110</v>
      </c>
      <c r="G1509">
        <v>39140430</v>
      </c>
    </row>
    <row r="1510" spans="1:7" x14ac:dyDescent="0.25">
      <c r="A1510" t="s">
        <v>2414</v>
      </c>
      <c r="B1510">
        <v>14</v>
      </c>
      <c r="C1510" t="s">
        <v>34</v>
      </c>
      <c r="D1510" t="s">
        <v>89</v>
      </c>
      <c r="E1510" t="s">
        <v>110</v>
      </c>
      <c r="F1510" t="s">
        <v>110</v>
      </c>
      <c r="G1510">
        <v>4749925</v>
      </c>
    </row>
    <row r="1511" spans="1:7" x14ac:dyDescent="0.25">
      <c r="A1511" t="s">
        <v>2415</v>
      </c>
      <c r="B1511">
        <v>13</v>
      </c>
      <c r="C1511" t="s">
        <v>53</v>
      </c>
      <c r="D1511" t="s">
        <v>529</v>
      </c>
      <c r="E1511" t="s">
        <v>2416</v>
      </c>
      <c r="F1511" t="s">
        <v>531</v>
      </c>
      <c r="G1511">
        <v>2711379</v>
      </c>
    </row>
    <row r="1512" spans="1:7" x14ac:dyDescent="0.25">
      <c r="A1512" t="s">
        <v>2417</v>
      </c>
      <c r="B1512">
        <v>425</v>
      </c>
      <c r="C1512" t="s">
        <v>35</v>
      </c>
      <c r="D1512" t="s">
        <v>124</v>
      </c>
      <c r="E1512" t="s">
        <v>1419</v>
      </c>
      <c r="F1512" t="s">
        <v>452</v>
      </c>
      <c r="G1512">
        <v>24036927</v>
      </c>
    </row>
    <row r="1513" spans="1:7" x14ac:dyDescent="0.25">
      <c r="A1513" t="s">
        <v>2418</v>
      </c>
      <c r="B1513">
        <v>43</v>
      </c>
      <c r="C1513" t="s">
        <v>40</v>
      </c>
      <c r="D1513" t="s">
        <v>411</v>
      </c>
      <c r="E1513" t="s">
        <v>412</v>
      </c>
      <c r="F1513" t="s">
        <v>412</v>
      </c>
      <c r="G1513">
        <v>8796514</v>
      </c>
    </row>
    <row r="1514" spans="1:7" x14ac:dyDescent="0.25">
      <c r="A1514" t="s">
        <v>2419</v>
      </c>
      <c r="B1514">
        <v>82</v>
      </c>
      <c r="C1514" t="s">
        <v>34</v>
      </c>
      <c r="D1514" t="s">
        <v>89</v>
      </c>
      <c r="E1514" t="s">
        <v>243</v>
      </c>
      <c r="F1514" t="s">
        <v>243</v>
      </c>
      <c r="G1514">
        <v>8204095</v>
      </c>
    </row>
    <row r="1515" spans="1:7" x14ac:dyDescent="0.25">
      <c r="A1515" t="s">
        <v>2420</v>
      </c>
      <c r="B1515">
        <v>101</v>
      </c>
      <c r="C1515" t="s">
        <v>40</v>
      </c>
      <c r="D1515" t="s">
        <v>411</v>
      </c>
      <c r="E1515" t="s">
        <v>412</v>
      </c>
      <c r="F1515" t="s">
        <v>412</v>
      </c>
      <c r="G1515">
        <v>8638525</v>
      </c>
    </row>
    <row r="1516" spans="1:7" x14ac:dyDescent="0.25">
      <c r="A1516" t="s">
        <v>2421</v>
      </c>
      <c r="B1516">
        <v>64</v>
      </c>
      <c r="C1516" t="s">
        <v>34</v>
      </c>
      <c r="D1516" t="s">
        <v>89</v>
      </c>
      <c r="E1516" t="s">
        <v>289</v>
      </c>
      <c r="F1516" t="s">
        <v>110</v>
      </c>
      <c r="G1516">
        <v>6302000</v>
      </c>
    </row>
    <row r="1517" spans="1:7" x14ac:dyDescent="0.25">
      <c r="A1517" t="s">
        <v>2422</v>
      </c>
      <c r="B1517">
        <v>37</v>
      </c>
      <c r="C1517" t="s">
        <v>34</v>
      </c>
      <c r="D1517" t="s">
        <v>89</v>
      </c>
      <c r="E1517" t="s">
        <v>2423</v>
      </c>
      <c r="F1517" t="s">
        <v>243</v>
      </c>
      <c r="G1517">
        <v>3162282</v>
      </c>
    </row>
    <row r="1518" spans="1:7" x14ac:dyDescent="0.25">
      <c r="A1518" t="s">
        <v>2424</v>
      </c>
      <c r="B1518">
        <v>21</v>
      </c>
      <c r="C1518" t="s">
        <v>67</v>
      </c>
      <c r="D1518" t="s">
        <v>116</v>
      </c>
      <c r="E1518" t="s">
        <v>117</v>
      </c>
      <c r="F1518" t="s">
        <v>118</v>
      </c>
      <c r="G1518">
        <v>4001861</v>
      </c>
    </row>
    <row r="1519" spans="1:7" x14ac:dyDescent="0.25">
      <c r="A1519" t="s">
        <v>2425</v>
      </c>
      <c r="B1519">
        <v>26</v>
      </c>
      <c r="C1519" t="s">
        <v>52</v>
      </c>
      <c r="D1519" t="s">
        <v>189</v>
      </c>
      <c r="E1519" t="s">
        <v>191</v>
      </c>
      <c r="F1519" t="s">
        <v>191</v>
      </c>
      <c r="G1519">
        <v>3203259</v>
      </c>
    </row>
    <row r="1520" spans="1:7" x14ac:dyDescent="0.25">
      <c r="A1520" t="s">
        <v>2426</v>
      </c>
      <c r="B1520">
        <v>27</v>
      </c>
      <c r="C1520" t="s">
        <v>32</v>
      </c>
      <c r="D1520" t="s">
        <v>112</v>
      </c>
      <c r="E1520" t="s">
        <v>113</v>
      </c>
      <c r="F1520" t="s">
        <v>114</v>
      </c>
      <c r="G1520">
        <v>11688717</v>
      </c>
    </row>
    <row r="1521" spans="1:7" x14ac:dyDescent="0.25">
      <c r="A1521" t="s">
        <v>2427</v>
      </c>
      <c r="B1521">
        <v>193</v>
      </c>
      <c r="C1521" t="s">
        <v>77</v>
      </c>
      <c r="D1521" t="s">
        <v>94</v>
      </c>
      <c r="E1521" t="s">
        <v>330</v>
      </c>
      <c r="F1521" t="s">
        <v>331</v>
      </c>
      <c r="G1521">
        <v>22285853</v>
      </c>
    </row>
    <row r="1522" spans="1:7" x14ac:dyDescent="0.25">
      <c r="A1522" t="s">
        <v>2428</v>
      </c>
      <c r="B1522">
        <v>28</v>
      </c>
      <c r="C1522" t="s">
        <v>71</v>
      </c>
      <c r="D1522" t="s">
        <v>401</v>
      </c>
      <c r="E1522" t="s">
        <v>2429</v>
      </c>
      <c r="F1522" t="s">
        <v>2430</v>
      </c>
      <c r="G1522">
        <v>12655775</v>
      </c>
    </row>
    <row r="1523" spans="1:7" x14ac:dyDescent="0.25">
      <c r="A1523" t="s">
        <v>2431</v>
      </c>
      <c r="B1523">
        <v>19</v>
      </c>
      <c r="C1523" t="s">
        <v>65</v>
      </c>
      <c r="D1523" t="s">
        <v>225</v>
      </c>
      <c r="E1523" t="s">
        <v>2432</v>
      </c>
      <c r="F1523" t="s">
        <v>2433</v>
      </c>
      <c r="G1523">
        <v>2810695</v>
      </c>
    </row>
    <row r="1524" spans="1:7" x14ac:dyDescent="0.25">
      <c r="A1524" t="s">
        <v>2434</v>
      </c>
      <c r="B1524">
        <v>23</v>
      </c>
      <c r="C1524" t="s">
        <v>67</v>
      </c>
      <c r="D1524" t="s">
        <v>116</v>
      </c>
      <c r="E1524" t="s">
        <v>2435</v>
      </c>
      <c r="F1524" t="s">
        <v>2436</v>
      </c>
      <c r="G1524">
        <v>2475464</v>
      </c>
    </row>
    <row r="1525" spans="1:7" x14ac:dyDescent="0.25">
      <c r="A1525" t="s">
        <v>2437</v>
      </c>
      <c r="B1525">
        <v>75</v>
      </c>
      <c r="C1525" t="s">
        <v>63</v>
      </c>
      <c r="D1525" t="s">
        <v>120</v>
      </c>
      <c r="E1525" t="s">
        <v>366</v>
      </c>
      <c r="F1525" t="s">
        <v>366</v>
      </c>
      <c r="G1525">
        <v>9236951</v>
      </c>
    </row>
    <row r="1526" spans="1:7" x14ac:dyDescent="0.25">
      <c r="A1526" t="s">
        <v>2438</v>
      </c>
      <c r="B1526">
        <v>32</v>
      </c>
      <c r="C1526" t="s">
        <v>43</v>
      </c>
      <c r="D1526" t="s">
        <v>232</v>
      </c>
      <c r="E1526" t="s">
        <v>2439</v>
      </c>
      <c r="F1526" t="s">
        <v>233</v>
      </c>
      <c r="G1526">
        <v>368744342</v>
      </c>
    </row>
    <row r="1527" spans="1:7" x14ac:dyDescent="0.25">
      <c r="A1527" t="s">
        <v>2440</v>
      </c>
      <c r="B1527">
        <v>115</v>
      </c>
      <c r="C1527" t="s">
        <v>58</v>
      </c>
      <c r="D1527" t="s">
        <v>647</v>
      </c>
      <c r="E1527" t="s">
        <v>648</v>
      </c>
      <c r="F1527" t="s">
        <v>649</v>
      </c>
      <c r="G1527">
        <v>33583346</v>
      </c>
    </row>
    <row r="1528" spans="1:7" x14ac:dyDescent="0.25">
      <c r="A1528" t="s">
        <v>2441</v>
      </c>
      <c r="B1528">
        <v>28</v>
      </c>
      <c r="C1528" t="s">
        <v>36</v>
      </c>
      <c r="D1528" t="s">
        <v>719</v>
      </c>
      <c r="E1528" t="s">
        <v>720</v>
      </c>
      <c r="F1528" t="s">
        <v>721</v>
      </c>
      <c r="G1528">
        <v>12289914</v>
      </c>
    </row>
    <row r="1529" spans="1:7" x14ac:dyDescent="0.25">
      <c r="A1529" t="s">
        <v>2442</v>
      </c>
      <c r="B1529">
        <v>2</v>
      </c>
      <c r="C1529" t="s">
        <v>73</v>
      </c>
      <c r="D1529" t="s">
        <v>663</v>
      </c>
      <c r="E1529" t="s">
        <v>1524</v>
      </c>
      <c r="F1529" t="s">
        <v>905</v>
      </c>
      <c r="G1529">
        <v>2131166</v>
      </c>
    </row>
    <row r="1530" spans="1:7" x14ac:dyDescent="0.25">
      <c r="A1530" t="s">
        <v>2443</v>
      </c>
      <c r="B1530">
        <v>13</v>
      </c>
      <c r="C1530" t="s">
        <v>34</v>
      </c>
      <c r="D1530" t="s">
        <v>89</v>
      </c>
      <c r="E1530" t="s">
        <v>1842</v>
      </c>
      <c r="F1530" t="s">
        <v>91</v>
      </c>
      <c r="G1530">
        <v>6207825</v>
      </c>
    </row>
    <row r="1531" spans="1:7" x14ac:dyDescent="0.25">
      <c r="A1531" t="s">
        <v>2444</v>
      </c>
      <c r="B1531">
        <v>25</v>
      </c>
      <c r="C1531" t="s">
        <v>77</v>
      </c>
      <c r="D1531" t="s">
        <v>94</v>
      </c>
      <c r="E1531" t="s">
        <v>503</v>
      </c>
      <c r="F1531" t="s">
        <v>96</v>
      </c>
      <c r="G1531">
        <v>3818760</v>
      </c>
    </row>
    <row r="1532" spans="1:7" x14ac:dyDescent="0.25">
      <c r="A1532" t="s">
        <v>2445</v>
      </c>
      <c r="B1532">
        <v>103</v>
      </c>
      <c r="C1532" t="s">
        <v>75</v>
      </c>
      <c r="D1532" t="s">
        <v>294</v>
      </c>
      <c r="E1532" t="s">
        <v>2446</v>
      </c>
      <c r="F1532" t="s">
        <v>551</v>
      </c>
      <c r="G1532">
        <v>5010846</v>
      </c>
    </row>
    <row r="1533" spans="1:7" x14ac:dyDescent="0.25">
      <c r="A1533" t="s">
        <v>2447</v>
      </c>
      <c r="B1533">
        <v>39</v>
      </c>
      <c r="C1533" t="s">
        <v>62</v>
      </c>
      <c r="D1533" t="s">
        <v>187</v>
      </c>
      <c r="E1533" t="s">
        <v>2448</v>
      </c>
      <c r="F1533" t="s">
        <v>1645</v>
      </c>
      <c r="G1533">
        <v>22729656</v>
      </c>
    </row>
    <row r="1534" spans="1:7" x14ac:dyDescent="0.25">
      <c r="A1534" t="s">
        <v>2449</v>
      </c>
      <c r="B1534">
        <v>45</v>
      </c>
      <c r="C1534" t="s">
        <v>34</v>
      </c>
      <c r="D1534" t="s">
        <v>89</v>
      </c>
      <c r="E1534" t="s">
        <v>243</v>
      </c>
      <c r="F1534" t="s">
        <v>243</v>
      </c>
      <c r="G1534">
        <v>83881246</v>
      </c>
    </row>
    <row r="1535" spans="1:7" x14ac:dyDescent="0.25">
      <c r="A1535" t="s">
        <v>2450</v>
      </c>
      <c r="B1535">
        <v>33</v>
      </c>
      <c r="C1535" t="s">
        <v>68</v>
      </c>
      <c r="D1535" t="s">
        <v>168</v>
      </c>
      <c r="E1535" t="s">
        <v>2451</v>
      </c>
      <c r="F1535" t="s">
        <v>1027</v>
      </c>
      <c r="G1535">
        <v>7881905</v>
      </c>
    </row>
    <row r="1536" spans="1:7" x14ac:dyDescent="0.25">
      <c r="A1536" t="s">
        <v>2452</v>
      </c>
      <c r="B1536">
        <v>7</v>
      </c>
      <c r="C1536" t="s">
        <v>53</v>
      </c>
      <c r="D1536" t="s">
        <v>529</v>
      </c>
      <c r="E1536" t="s">
        <v>1097</v>
      </c>
      <c r="F1536" t="s">
        <v>531</v>
      </c>
      <c r="G1536">
        <v>18403795</v>
      </c>
    </row>
    <row r="1537" spans="1:7" x14ac:dyDescent="0.25">
      <c r="A1537" t="s">
        <v>2453</v>
      </c>
      <c r="B1537">
        <v>25</v>
      </c>
      <c r="C1537" t="s">
        <v>50</v>
      </c>
      <c r="D1537" t="s">
        <v>203</v>
      </c>
      <c r="E1537" t="s">
        <v>2454</v>
      </c>
      <c r="F1537" t="s">
        <v>371</v>
      </c>
      <c r="G1537">
        <v>5184869</v>
      </c>
    </row>
    <row r="1538" spans="1:7" x14ac:dyDescent="0.25">
      <c r="A1538" t="s">
        <v>2455</v>
      </c>
      <c r="B1538">
        <v>49</v>
      </c>
      <c r="C1538" t="s">
        <v>74</v>
      </c>
      <c r="D1538" t="s">
        <v>154</v>
      </c>
      <c r="E1538" t="s">
        <v>155</v>
      </c>
      <c r="F1538" t="s">
        <v>155</v>
      </c>
      <c r="G1538">
        <v>9869639</v>
      </c>
    </row>
    <row r="1539" spans="1:7" x14ac:dyDescent="0.25">
      <c r="A1539" t="s">
        <v>2456</v>
      </c>
      <c r="B1539">
        <v>1184</v>
      </c>
      <c r="C1539" t="s">
        <v>74</v>
      </c>
      <c r="D1539" t="s">
        <v>154</v>
      </c>
      <c r="E1539" t="s">
        <v>155</v>
      </c>
      <c r="F1539" t="s">
        <v>155</v>
      </c>
      <c r="G1539">
        <v>157765218</v>
      </c>
    </row>
    <row r="1540" spans="1:7" x14ac:dyDescent="0.25">
      <c r="A1540" t="s">
        <v>2457</v>
      </c>
      <c r="B1540">
        <v>611</v>
      </c>
      <c r="C1540" t="s">
        <v>74</v>
      </c>
      <c r="D1540" t="s">
        <v>154</v>
      </c>
      <c r="E1540" t="s">
        <v>570</v>
      </c>
      <c r="F1540" t="s">
        <v>570</v>
      </c>
      <c r="G1540">
        <v>144487660</v>
      </c>
    </row>
    <row r="1541" spans="1:7" x14ac:dyDescent="0.25">
      <c r="A1541" t="s">
        <v>2458</v>
      </c>
      <c r="B1541">
        <v>37</v>
      </c>
      <c r="C1541" t="s">
        <v>62</v>
      </c>
      <c r="D1541" t="s">
        <v>187</v>
      </c>
      <c r="E1541" t="s">
        <v>2459</v>
      </c>
      <c r="F1541" t="s">
        <v>184</v>
      </c>
      <c r="G1541">
        <v>30020000</v>
      </c>
    </row>
    <row r="1542" spans="1:7" x14ac:dyDescent="0.25">
      <c r="A1542" t="s">
        <v>2460</v>
      </c>
      <c r="B1542">
        <v>24</v>
      </c>
      <c r="C1542" t="s">
        <v>34</v>
      </c>
      <c r="D1542" t="s">
        <v>89</v>
      </c>
      <c r="E1542" t="s">
        <v>110</v>
      </c>
      <c r="F1542" t="s">
        <v>110</v>
      </c>
      <c r="G1542">
        <v>4199824</v>
      </c>
    </row>
    <row r="1543" spans="1:7" x14ac:dyDescent="0.25">
      <c r="A1543" t="s">
        <v>2461</v>
      </c>
      <c r="B1543">
        <v>43</v>
      </c>
      <c r="C1543" t="s">
        <v>74</v>
      </c>
      <c r="D1543" t="s">
        <v>154</v>
      </c>
      <c r="E1543" t="s">
        <v>155</v>
      </c>
      <c r="F1543" t="s">
        <v>155</v>
      </c>
      <c r="G1543">
        <v>2054848</v>
      </c>
    </row>
    <row r="1544" spans="1:7" x14ac:dyDescent="0.25">
      <c r="A1544" t="s">
        <v>2462</v>
      </c>
      <c r="B1544">
        <v>16</v>
      </c>
      <c r="C1544" t="s">
        <v>58</v>
      </c>
      <c r="D1544" t="s">
        <v>647</v>
      </c>
      <c r="E1544" t="s">
        <v>2463</v>
      </c>
      <c r="F1544" t="s">
        <v>2464</v>
      </c>
      <c r="G1544">
        <v>13555497</v>
      </c>
    </row>
    <row r="1545" spans="1:7" x14ac:dyDescent="0.25">
      <c r="A1545" t="s">
        <v>2465</v>
      </c>
      <c r="B1545">
        <v>92</v>
      </c>
      <c r="C1545" t="s">
        <v>71</v>
      </c>
      <c r="D1545" t="s">
        <v>401</v>
      </c>
      <c r="E1545" t="s">
        <v>2466</v>
      </c>
      <c r="F1545" t="s">
        <v>366</v>
      </c>
      <c r="G1545">
        <v>154708956</v>
      </c>
    </row>
    <row r="1546" spans="1:7" x14ac:dyDescent="0.25">
      <c r="A1546" t="s">
        <v>2467</v>
      </c>
      <c r="B1546">
        <v>539</v>
      </c>
      <c r="C1546" t="s">
        <v>35</v>
      </c>
      <c r="D1546" t="s">
        <v>124</v>
      </c>
      <c r="E1546" t="s">
        <v>452</v>
      </c>
      <c r="F1546" t="s">
        <v>452</v>
      </c>
      <c r="G1546">
        <v>52558545</v>
      </c>
    </row>
    <row r="1547" spans="1:7" x14ac:dyDescent="0.25">
      <c r="A1547" t="s">
        <v>2468</v>
      </c>
      <c r="B1547">
        <v>239</v>
      </c>
      <c r="C1547" t="s">
        <v>39</v>
      </c>
      <c r="D1547" t="s">
        <v>132</v>
      </c>
      <c r="E1547" t="s">
        <v>429</v>
      </c>
      <c r="F1547" t="s">
        <v>376</v>
      </c>
      <c r="G1547">
        <v>32240947</v>
      </c>
    </row>
    <row r="1548" spans="1:7" x14ac:dyDescent="0.25">
      <c r="A1548" t="s">
        <v>2469</v>
      </c>
      <c r="B1548">
        <v>99</v>
      </c>
      <c r="C1548" t="s">
        <v>60</v>
      </c>
      <c r="D1548" t="s">
        <v>182</v>
      </c>
      <c r="E1548" t="s">
        <v>902</v>
      </c>
      <c r="F1548" t="s">
        <v>184</v>
      </c>
      <c r="G1548">
        <v>8206673</v>
      </c>
    </row>
    <row r="1549" spans="1:7" x14ac:dyDescent="0.25">
      <c r="A1549" t="s">
        <v>2470</v>
      </c>
      <c r="B1549">
        <v>116</v>
      </c>
      <c r="C1549" t="s">
        <v>51</v>
      </c>
      <c r="D1549" t="s">
        <v>101</v>
      </c>
      <c r="E1549" t="s">
        <v>2471</v>
      </c>
      <c r="G1549">
        <v>17204463</v>
      </c>
    </row>
    <row r="1550" spans="1:7" x14ac:dyDescent="0.25">
      <c r="A1550" t="s">
        <v>2472</v>
      </c>
      <c r="B1550">
        <v>130</v>
      </c>
      <c r="C1550" t="s">
        <v>53</v>
      </c>
      <c r="D1550" t="s">
        <v>529</v>
      </c>
      <c r="E1550" t="s">
        <v>2344</v>
      </c>
      <c r="F1550" t="s">
        <v>531</v>
      </c>
      <c r="G1550">
        <v>12200908</v>
      </c>
    </row>
    <row r="1551" spans="1:7" x14ac:dyDescent="0.25">
      <c r="A1551" t="s">
        <v>2473</v>
      </c>
      <c r="B1551">
        <v>143</v>
      </c>
      <c r="C1551" t="s">
        <v>70</v>
      </c>
      <c r="D1551" t="s">
        <v>236</v>
      </c>
      <c r="E1551" t="s">
        <v>2474</v>
      </c>
      <c r="F1551" t="s">
        <v>238</v>
      </c>
      <c r="G1551">
        <v>10765044</v>
      </c>
    </row>
    <row r="1552" spans="1:7" x14ac:dyDescent="0.25">
      <c r="A1552" t="s">
        <v>2475</v>
      </c>
      <c r="B1552">
        <v>23</v>
      </c>
      <c r="C1552" t="s">
        <v>39</v>
      </c>
      <c r="D1552" t="s">
        <v>132</v>
      </c>
      <c r="E1552" t="s">
        <v>2476</v>
      </c>
      <c r="F1552" t="s">
        <v>2477</v>
      </c>
      <c r="G1552">
        <v>2662729</v>
      </c>
    </row>
    <row r="1553" spans="1:7" x14ac:dyDescent="0.25">
      <c r="A1553" t="s">
        <v>2478</v>
      </c>
      <c r="B1553">
        <v>14</v>
      </c>
      <c r="C1553" t="s">
        <v>62</v>
      </c>
      <c r="D1553" t="s">
        <v>187</v>
      </c>
      <c r="E1553" t="s">
        <v>735</v>
      </c>
      <c r="F1553" t="s">
        <v>184</v>
      </c>
      <c r="G1553">
        <v>3964158</v>
      </c>
    </row>
    <row r="1554" spans="1:7" x14ac:dyDescent="0.25">
      <c r="A1554" t="s">
        <v>2479</v>
      </c>
      <c r="B1554">
        <v>90</v>
      </c>
      <c r="C1554" t="s">
        <v>39</v>
      </c>
      <c r="D1554" t="s">
        <v>132</v>
      </c>
      <c r="E1554" t="s">
        <v>2480</v>
      </c>
      <c r="F1554" t="s">
        <v>166</v>
      </c>
      <c r="G1554">
        <v>36430191</v>
      </c>
    </row>
    <row r="1555" spans="1:7" x14ac:dyDescent="0.25">
      <c r="A1555" t="s">
        <v>2481</v>
      </c>
      <c r="B1555">
        <v>44</v>
      </c>
      <c r="C1555" t="s">
        <v>43</v>
      </c>
      <c r="D1555" t="s">
        <v>232</v>
      </c>
      <c r="E1555" t="s">
        <v>1656</v>
      </c>
      <c r="F1555" t="s">
        <v>233</v>
      </c>
      <c r="G1555">
        <v>12132867</v>
      </c>
    </row>
    <row r="1556" spans="1:7" x14ac:dyDescent="0.25">
      <c r="A1556" t="s">
        <v>2482</v>
      </c>
      <c r="B1556">
        <v>7</v>
      </c>
      <c r="C1556" t="s">
        <v>34</v>
      </c>
      <c r="D1556" t="s">
        <v>89</v>
      </c>
      <c r="E1556" t="s">
        <v>243</v>
      </c>
      <c r="F1556" t="s">
        <v>243</v>
      </c>
      <c r="G1556">
        <v>8017000</v>
      </c>
    </row>
    <row r="1557" spans="1:7" x14ac:dyDescent="0.25">
      <c r="A1557" t="s">
        <v>2483</v>
      </c>
      <c r="B1557">
        <v>27</v>
      </c>
      <c r="C1557" t="s">
        <v>35</v>
      </c>
      <c r="D1557" t="s">
        <v>124</v>
      </c>
      <c r="E1557" t="s">
        <v>452</v>
      </c>
      <c r="F1557" t="s">
        <v>452</v>
      </c>
      <c r="G1557">
        <v>9637036</v>
      </c>
    </row>
    <row r="1558" spans="1:7" x14ac:dyDescent="0.25">
      <c r="A1558" t="s">
        <v>2484</v>
      </c>
      <c r="B1558">
        <v>60</v>
      </c>
      <c r="C1558" t="s">
        <v>53</v>
      </c>
      <c r="D1558" t="s">
        <v>529</v>
      </c>
      <c r="E1558" t="s">
        <v>2485</v>
      </c>
      <c r="F1558" t="s">
        <v>2486</v>
      </c>
      <c r="G1558">
        <v>38318012</v>
      </c>
    </row>
    <row r="1559" spans="1:7" x14ac:dyDescent="0.25">
      <c r="A1559" t="s">
        <v>2487</v>
      </c>
      <c r="B1559">
        <v>1387</v>
      </c>
      <c r="C1559" t="s">
        <v>34</v>
      </c>
      <c r="D1559" t="s">
        <v>89</v>
      </c>
      <c r="E1559" t="s">
        <v>460</v>
      </c>
      <c r="F1559" t="s">
        <v>91</v>
      </c>
      <c r="G1559">
        <v>473041000</v>
      </c>
    </row>
    <row r="1560" spans="1:7" x14ac:dyDescent="0.25">
      <c r="A1560" t="s">
        <v>2488</v>
      </c>
      <c r="B1560">
        <v>102</v>
      </c>
      <c r="C1560" t="s">
        <v>77</v>
      </c>
      <c r="D1560" t="s">
        <v>94</v>
      </c>
      <c r="E1560" t="s">
        <v>503</v>
      </c>
      <c r="F1560" t="s">
        <v>96</v>
      </c>
      <c r="G1560">
        <v>12612732</v>
      </c>
    </row>
    <row r="1561" spans="1:7" x14ac:dyDescent="0.25">
      <c r="A1561" t="s">
        <v>2489</v>
      </c>
      <c r="B1561">
        <v>43</v>
      </c>
      <c r="C1561" t="s">
        <v>43</v>
      </c>
      <c r="D1561" t="s">
        <v>232</v>
      </c>
      <c r="E1561" t="s">
        <v>233</v>
      </c>
      <c r="F1561" t="s">
        <v>233</v>
      </c>
      <c r="G1561">
        <v>3871029</v>
      </c>
    </row>
    <row r="1562" spans="1:7" x14ac:dyDescent="0.25">
      <c r="A1562" t="s">
        <v>2490</v>
      </c>
      <c r="B1562">
        <v>7</v>
      </c>
      <c r="C1562" t="s">
        <v>74</v>
      </c>
      <c r="D1562" t="s">
        <v>154</v>
      </c>
      <c r="E1562" t="s">
        <v>570</v>
      </c>
      <c r="F1562" t="s">
        <v>570</v>
      </c>
      <c r="G1562">
        <v>2116614</v>
      </c>
    </row>
    <row r="1563" spans="1:7" x14ac:dyDescent="0.25">
      <c r="A1563" t="s">
        <v>2491</v>
      </c>
      <c r="B1563">
        <v>10</v>
      </c>
      <c r="C1563" t="s">
        <v>46</v>
      </c>
      <c r="D1563" t="s">
        <v>128</v>
      </c>
      <c r="E1563" t="s">
        <v>514</v>
      </c>
      <c r="F1563" t="s">
        <v>306</v>
      </c>
      <c r="G1563">
        <v>11090237</v>
      </c>
    </row>
    <row r="1564" spans="1:7" x14ac:dyDescent="0.25">
      <c r="A1564" t="s">
        <v>2492</v>
      </c>
      <c r="B1564">
        <v>13</v>
      </c>
      <c r="C1564" t="s">
        <v>74</v>
      </c>
      <c r="D1564" t="s">
        <v>154</v>
      </c>
      <c r="E1564" t="s">
        <v>506</v>
      </c>
      <c r="F1564" t="s">
        <v>507</v>
      </c>
      <c r="G1564">
        <v>2152456</v>
      </c>
    </row>
    <row r="1565" spans="1:7" x14ac:dyDescent="0.25">
      <c r="A1565" t="s">
        <v>2493</v>
      </c>
      <c r="B1565">
        <v>28</v>
      </c>
      <c r="C1565" t="s">
        <v>43</v>
      </c>
      <c r="D1565" t="s">
        <v>232</v>
      </c>
      <c r="E1565" t="s">
        <v>2494</v>
      </c>
      <c r="F1565" t="s">
        <v>233</v>
      </c>
      <c r="G1565">
        <v>2581372</v>
      </c>
    </row>
    <row r="1566" spans="1:7" x14ac:dyDescent="0.25">
      <c r="A1566" t="s">
        <v>2495</v>
      </c>
      <c r="B1566">
        <v>18</v>
      </c>
      <c r="C1566" t="s">
        <v>68</v>
      </c>
      <c r="D1566" t="s">
        <v>168</v>
      </c>
      <c r="E1566" t="s">
        <v>394</v>
      </c>
      <c r="F1566" t="s">
        <v>395</v>
      </c>
      <c r="G1566">
        <v>2243653</v>
      </c>
    </row>
    <row r="1567" spans="1:7" x14ac:dyDescent="0.25">
      <c r="A1567" t="s">
        <v>2496</v>
      </c>
      <c r="B1567">
        <v>40</v>
      </c>
      <c r="C1567" t="s">
        <v>60</v>
      </c>
      <c r="D1567" t="s">
        <v>182</v>
      </c>
      <c r="E1567" t="s">
        <v>2497</v>
      </c>
      <c r="F1567" t="s">
        <v>184</v>
      </c>
      <c r="G1567">
        <v>5720000</v>
      </c>
    </row>
    <row r="1568" spans="1:7" x14ac:dyDescent="0.25">
      <c r="A1568" t="s">
        <v>2498</v>
      </c>
      <c r="B1568">
        <v>150</v>
      </c>
      <c r="C1568" t="s">
        <v>43</v>
      </c>
      <c r="D1568" t="s">
        <v>232</v>
      </c>
      <c r="E1568" t="s">
        <v>2499</v>
      </c>
      <c r="F1568" t="s">
        <v>233</v>
      </c>
      <c r="G1568">
        <v>43264906</v>
      </c>
    </row>
    <row r="1569" spans="1:7" x14ac:dyDescent="0.25">
      <c r="A1569" t="s">
        <v>2500</v>
      </c>
      <c r="B1569">
        <v>84</v>
      </c>
      <c r="C1569" t="s">
        <v>53</v>
      </c>
      <c r="D1569" t="s">
        <v>529</v>
      </c>
      <c r="E1569" t="s">
        <v>2501</v>
      </c>
      <c r="F1569" t="s">
        <v>531</v>
      </c>
      <c r="G1569">
        <v>8837000</v>
      </c>
    </row>
    <row r="1570" spans="1:7" x14ac:dyDescent="0.25">
      <c r="A1570" t="s">
        <v>2502</v>
      </c>
      <c r="B1570">
        <v>13</v>
      </c>
      <c r="C1570" t="s">
        <v>73</v>
      </c>
      <c r="D1570" t="s">
        <v>663</v>
      </c>
      <c r="E1570" t="s">
        <v>904</v>
      </c>
      <c r="F1570" t="s">
        <v>905</v>
      </c>
      <c r="G1570">
        <v>5853304</v>
      </c>
    </row>
    <row r="1571" spans="1:7" x14ac:dyDescent="0.25">
      <c r="A1571" t="s">
        <v>2503</v>
      </c>
      <c r="B1571">
        <v>32</v>
      </c>
      <c r="C1571" t="s">
        <v>53</v>
      </c>
      <c r="D1571" t="s">
        <v>529</v>
      </c>
      <c r="E1571" t="s">
        <v>531</v>
      </c>
      <c r="F1571" t="s">
        <v>531</v>
      </c>
      <c r="G1571">
        <v>33064774</v>
      </c>
    </row>
    <row r="1572" spans="1:7" x14ac:dyDescent="0.25">
      <c r="A1572" t="s">
        <v>2504</v>
      </c>
      <c r="B1572">
        <v>175</v>
      </c>
      <c r="C1572" t="s">
        <v>71</v>
      </c>
      <c r="D1572" t="s">
        <v>401</v>
      </c>
      <c r="E1572" t="s">
        <v>498</v>
      </c>
      <c r="F1572" t="s">
        <v>403</v>
      </c>
      <c r="G1572">
        <v>22810723</v>
      </c>
    </row>
    <row r="1573" spans="1:7" x14ac:dyDescent="0.25">
      <c r="A1573" t="s">
        <v>2505</v>
      </c>
      <c r="B1573">
        <v>48</v>
      </c>
      <c r="C1573" t="s">
        <v>34</v>
      </c>
      <c r="D1573" t="s">
        <v>89</v>
      </c>
      <c r="E1573" t="s">
        <v>243</v>
      </c>
      <c r="F1573" t="s">
        <v>243</v>
      </c>
      <c r="G1573">
        <v>35636379</v>
      </c>
    </row>
    <row r="1574" spans="1:7" x14ac:dyDescent="0.25">
      <c r="A1574" t="s">
        <v>2506</v>
      </c>
      <c r="B1574">
        <v>45</v>
      </c>
      <c r="C1574" t="s">
        <v>47</v>
      </c>
      <c r="D1574" t="s">
        <v>431</v>
      </c>
      <c r="E1574" t="s">
        <v>2507</v>
      </c>
      <c r="F1574" t="s">
        <v>2508</v>
      </c>
      <c r="G1574">
        <v>5018444</v>
      </c>
    </row>
    <row r="1575" spans="1:7" x14ac:dyDescent="0.25">
      <c r="A1575" t="s">
        <v>2509</v>
      </c>
      <c r="B1575">
        <v>28</v>
      </c>
      <c r="C1575" t="s">
        <v>55</v>
      </c>
      <c r="D1575" t="s">
        <v>178</v>
      </c>
      <c r="E1575" t="s">
        <v>308</v>
      </c>
      <c r="F1575" t="s">
        <v>309</v>
      </c>
      <c r="G1575">
        <v>2510000</v>
      </c>
    </row>
    <row r="1576" spans="1:7" x14ac:dyDescent="0.25">
      <c r="A1576" t="s">
        <v>2510</v>
      </c>
      <c r="B1576">
        <v>6</v>
      </c>
      <c r="C1576" t="s">
        <v>40</v>
      </c>
      <c r="D1576" t="s">
        <v>411</v>
      </c>
      <c r="E1576" t="s">
        <v>857</v>
      </c>
      <c r="F1576" t="s">
        <v>412</v>
      </c>
      <c r="G1576">
        <v>7529934</v>
      </c>
    </row>
    <row r="1577" spans="1:7" x14ac:dyDescent="0.25">
      <c r="A1577" t="s">
        <v>2511</v>
      </c>
      <c r="B1577">
        <v>87</v>
      </c>
      <c r="C1577" t="s">
        <v>77</v>
      </c>
      <c r="D1577" t="s">
        <v>94</v>
      </c>
      <c r="E1577" t="s">
        <v>2512</v>
      </c>
      <c r="F1577" t="s">
        <v>158</v>
      </c>
      <c r="G1577">
        <v>24078241</v>
      </c>
    </row>
    <row r="1578" spans="1:7" x14ac:dyDescent="0.25">
      <c r="A1578" t="s">
        <v>2513</v>
      </c>
      <c r="B1578">
        <v>39</v>
      </c>
      <c r="C1578" t="s">
        <v>34</v>
      </c>
      <c r="D1578" t="s">
        <v>89</v>
      </c>
      <c r="E1578" t="s">
        <v>1453</v>
      </c>
      <c r="F1578" t="s">
        <v>110</v>
      </c>
      <c r="G1578">
        <v>33601450</v>
      </c>
    </row>
    <row r="1579" spans="1:7" x14ac:dyDescent="0.25">
      <c r="A1579" t="s">
        <v>2514</v>
      </c>
      <c r="B1579">
        <v>11</v>
      </c>
      <c r="C1579" t="s">
        <v>34</v>
      </c>
      <c r="D1579" t="s">
        <v>89</v>
      </c>
      <c r="E1579" t="s">
        <v>1228</v>
      </c>
      <c r="F1579" t="s">
        <v>803</v>
      </c>
      <c r="G1579">
        <v>2121788</v>
      </c>
    </row>
    <row r="1580" spans="1:7" x14ac:dyDescent="0.25">
      <c r="A1580" t="s">
        <v>2515</v>
      </c>
      <c r="B1580">
        <v>52</v>
      </c>
      <c r="C1580" t="s">
        <v>68</v>
      </c>
      <c r="D1580" t="s">
        <v>168</v>
      </c>
      <c r="E1580" t="s">
        <v>560</v>
      </c>
      <c r="F1580" t="s">
        <v>2169</v>
      </c>
      <c r="G1580">
        <v>4951797</v>
      </c>
    </row>
    <row r="1581" spans="1:7" x14ac:dyDescent="0.25">
      <c r="A1581" t="s">
        <v>2516</v>
      </c>
      <c r="B1581">
        <v>100</v>
      </c>
      <c r="C1581" t="s">
        <v>77</v>
      </c>
      <c r="D1581" t="s">
        <v>94</v>
      </c>
      <c r="E1581" t="s">
        <v>361</v>
      </c>
      <c r="F1581" t="s">
        <v>96</v>
      </c>
      <c r="G1581">
        <v>19903000</v>
      </c>
    </row>
    <row r="1582" spans="1:7" x14ac:dyDescent="0.25">
      <c r="A1582" t="s">
        <v>2517</v>
      </c>
      <c r="B1582">
        <v>270</v>
      </c>
      <c r="C1582" t="s">
        <v>60</v>
      </c>
      <c r="D1582" t="s">
        <v>182</v>
      </c>
      <c r="E1582" t="s">
        <v>1153</v>
      </c>
      <c r="F1582" t="s">
        <v>184</v>
      </c>
      <c r="G1582">
        <v>24706971</v>
      </c>
    </row>
    <row r="1583" spans="1:7" x14ac:dyDescent="0.25">
      <c r="A1583" t="s">
        <v>2518</v>
      </c>
      <c r="B1583">
        <v>32</v>
      </c>
      <c r="C1583" t="s">
        <v>60</v>
      </c>
      <c r="D1583" t="s">
        <v>182</v>
      </c>
      <c r="E1583" t="s">
        <v>2519</v>
      </c>
      <c r="F1583" t="s">
        <v>184</v>
      </c>
      <c r="G1583">
        <v>3709650</v>
      </c>
    </row>
    <row r="1584" spans="1:7" x14ac:dyDescent="0.25">
      <c r="A1584" t="s">
        <v>2520</v>
      </c>
      <c r="B1584">
        <v>90</v>
      </c>
      <c r="C1584" t="s">
        <v>53</v>
      </c>
      <c r="D1584" t="s">
        <v>529</v>
      </c>
      <c r="E1584" t="s">
        <v>686</v>
      </c>
      <c r="F1584" t="s">
        <v>531</v>
      </c>
      <c r="G1584">
        <v>21857840</v>
      </c>
    </row>
    <row r="1585" spans="1:7" x14ac:dyDescent="0.25">
      <c r="A1585" t="s">
        <v>2521</v>
      </c>
      <c r="B1585">
        <v>125</v>
      </c>
      <c r="C1585" t="s">
        <v>78</v>
      </c>
      <c r="D1585" t="s">
        <v>300</v>
      </c>
      <c r="E1585" t="s">
        <v>859</v>
      </c>
      <c r="F1585" t="s">
        <v>301</v>
      </c>
      <c r="G1585">
        <v>13456456</v>
      </c>
    </row>
    <row r="1586" spans="1:7" x14ac:dyDescent="0.25">
      <c r="A1586" t="s">
        <v>2522</v>
      </c>
      <c r="B1586">
        <v>26</v>
      </c>
      <c r="C1586" t="s">
        <v>74</v>
      </c>
      <c r="D1586" t="s">
        <v>154</v>
      </c>
      <c r="E1586" t="s">
        <v>155</v>
      </c>
      <c r="F1586" t="s">
        <v>155</v>
      </c>
      <c r="G1586">
        <v>7030663</v>
      </c>
    </row>
    <row r="1587" spans="1:7" x14ac:dyDescent="0.25">
      <c r="A1587" t="s">
        <v>2523</v>
      </c>
      <c r="B1587">
        <v>27</v>
      </c>
      <c r="C1587" t="s">
        <v>34</v>
      </c>
      <c r="D1587" t="s">
        <v>89</v>
      </c>
      <c r="E1587" t="s">
        <v>2524</v>
      </c>
      <c r="F1587" t="s">
        <v>91</v>
      </c>
      <c r="G1587">
        <v>9676875</v>
      </c>
    </row>
    <row r="1588" spans="1:7" x14ac:dyDescent="0.25">
      <c r="A1588" t="s">
        <v>2525</v>
      </c>
      <c r="B1588">
        <v>18</v>
      </c>
      <c r="C1588" t="s">
        <v>40</v>
      </c>
      <c r="D1588" t="s">
        <v>411</v>
      </c>
      <c r="E1588" t="s">
        <v>412</v>
      </c>
      <c r="F1588" t="s">
        <v>412</v>
      </c>
      <c r="G1588">
        <v>38881124</v>
      </c>
    </row>
    <row r="1589" spans="1:7" x14ac:dyDescent="0.25">
      <c r="A1589" t="s">
        <v>2526</v>
      </c>
      <c r="B1589">
        <v>159</v>
      </c>
      <c r="C1589" t="s">
        <v>63</v>
      </c>
      <c r="D1589" t="s">
        <v>120</v>
      </c>
      <c r="E1589" t="s">
        <v>139</v>
      </c>
      <c r="F1589" t="s">
        <v>140</v>
      </c>
      <c r="G1589">
        <v>64369769</v>
      </c>
    </row>
    <row r="1590" spans="1:7" x14ac:dyDescent="0.25">
      <c r="A1590" t="s">
        <v>2527</v>
      </c>
      <c r="B1590">
        <v>28</v>
      </c>
      <c r="C1590" t="s">
        <v>67</v>
      </c>
      <c r="D1590" t="s">
        <v>116</v>
      </c>
      <c r="E1590" t="s">
        <v>117</v>
      </c>
      <c r="F1590" t="s">
        <v>118</v>
      </c>
      <c r="G1590">
        <v>4920031</v>
      </c>
    </row>
    <row r="1591" spans="1:7" x14ac:dyDescent="0.25">
      <c r="A1591" t="s">
        <v>2528</v>
      </c>
      <c r="B1591">
        <v>44</v>
      </c>
      <c r="C1591" t="s">
        <v>78</v>
      </c>
      <c r="D1591" t="s">
        <v>300</v>
      </c>
      <c r="E1591" t="s">
        <v>809</v>
      </c>
      <c r="F1591" t="s">
        <v>118</v>
      </c>
      <c r="G1591">
        <v>4473720</v>
      </c>
    </row>
    <row r="1592" spans="1:7" x14ac:dyDescent="0.25">
      <c r="A1592" t="s">
        <v>2529</v>
      </c>
      <c r="B1592">
        <v>55</v>
      </c>
      <c r="C1592" t="s">
        <v>62</v>
      </c>
      <c r="D1592" t="s">
        <v>187</v>
      </c>
      <c r="E1592" t="s">
        <v>62</v>
      </c>
      <c r="F1592" t="s">
        <v>184</v>
      </c>
      <c r="G1592">
        <v>18731000</v>
      </c>
    </row>
    <row r="1593" spans="1:7" x14ac:dyDescent="0.25">
      <c r="A1593" t="s">
        <v>2530</v>
      </c>
      <c r="B1593">
        <v>38</v>
      </c>
      <c r="C1593" t="s">
        <v>75</v>
      </c>
      <c r="D1593" t="s">
        <v>294</v>
      </c>
      <c r="E1593" t="s">
        <v>295</v>
      </c>
      <c r="F1593" t="s">
        <v>295</v>
      </c>
      <c r="G1593">
        <v>9079000</v>
      </c>
    </row>
    <row r="1594" spans="1:7" x14ac:dyDescent="0.25">
      <c r="A1594" t="s">
        <v>2531</v>
      </c>
      <c r="B1594">
        <v>20</v>
      </c>
      <c r="C1594" t="s">
        <v>63</v>
      </c>
      <c r="D1594" t="s">
        <v>120</v>
      </c>
      <c r="E1594" t="s">
        <v>139</v>
      </c>
      <c r="F1594" t="s">
        <v>140</v>
      </c>
      <c r="G1594">
        <v>3156000</v>
      </c>
    </row>
    <row r="1595" spans="1:7" x14ac:dyDescent="0.25">
      <c r="A1595" t="s">
        <v>2532</v>
      </c>
      <c r="B1595">
        <v>5</v>
      </c>
      <c r="C1595" t="s">
        <v>77</v>
      </c>
      <c r="D1595" t="s">
        <v>94</v>
      </c>
      <c r="E1595" t="s">
        <v>1310</v>
      </c>
      <c r="F1595" t="s">
        <v>96</v>
      </c>
      <c r="G1595">
        <v>2395144</v>
      </c>
    </row>
    <row r="1596" spans="1:7" x14ac:dyDescent="0.25">
      <c r="A1596" t="s">
        <v>2533</v>
      </c>
      <c r="B1596">
        <v>177</v>
      </c>
      <c r="C1596" t="s">
        <v>34</v>
      </c>
      <c r="D1596" t="s">
        <v>89</v>
      </c>
      <c r="E1596" t="s">
        <v>110</v>
      </c>
      <c r="F1596" t="s">
        <v>110</v>
      </c>
      <c r="G1596">
        <v>21886000</v>
      </c>
    </row>
    <row r="1597" spans="1:7" x14ac:dyDescent="0.25">
      <c r="A1597" t="s">
        <v>2534</v>
      </c>
      <c r="B1597">
        <v>115</v>
      </c>
      <c r="C1597" t="s">
        <v>51</v>
      </c>
      <c r="D1597" t="s">
        <v>101</v>
      </c>
      <c r="E1597" t="s">
        <v>265</v>
      </c>
      <c r="F1597" t="s">
        <v>103</v>
      </c>
      <c r="G1597">
        <v>13623038</v>
      </c>
    </row>
    <row r="1598" spans="1:7" x14ac:dyDescent="0.25">
      <c r="A1598" t="s">
        <v>2535</v>
      </c>
      <c r="B1598">
        <v>126</v>
      </c>
      <c r="C1598" t="s">
        <v>73</v>
      </c>
      <c r="D1598" t="s">
        <v>663</v>
      </c>
      <c r="E1598" t="s">
        <v>665</v>
      </c>
      <c r="F1598" t="s">
        <v>665</v>
      </c>
      <c r="G1598">
        <v>36284000</v>
      </c>
    </row>
    <row r="1599" spans="1:7" x14ac:dyDescent="0.25">
      <c r="A1599" t="s">
        <v>2536</v>
      </c>
      <c r="B1599">
        <v>88</v>
      </c>
      <c r="C1599" t="s">
        <v>62</v>
      </c>
      <c r="D1599" t="s">
        <v>187</v>
      </c>
      <c r="E1599" t="s">
        <v>62</v>
      </c>
      <c r="F1599" t="s">
        <v>184</v>
      </c>
      <c r="G1599">
        <v>18567366</v>
      </c>
    </row>
    <row r="1600" spans="1:7" x14ac:dyDescent="0.25">
      <c r="A1600" t="s">
        <v>2537</v>
      </c>
      <c r="B1600">
        <v>10</v>
      </c>
      <c r="C1600" t="s">
        <v>62</v>
      </c>
      <c r="D1600" t="s">
        <v>187</v>
      </c>
      <c r="E1600" t="s">
        <v>1762</v>
      </c>
      <c r="F1600" t="s">
        <v>2538</v>
      </c>
      <c r="G1600">
        <v>2209170</v>
      </c>
    </row>
    <row r="1601" spans="1:7" x14ac:dyDescent="0.25">
      <c r="A1601" t="s">
        <v>2539</v>
      </c>
      <c r="B1601">
        <v>457</v>
      </c>
      <c r="C1601" t="s">
        <v>53</v>
      </c>
      <c r="D1601" t="s">
        <v>529</v>
      </c>
      <c r="E1601" t="s">
        <v>531</v>
      </c>
      <c r="F1601" t="s">
        <v>531</v>
      </c>
      <c r="G1601">
        <v>51836106</v>
      </c>
    </row>
    <row r="1602" spans="1:7" x14ac:dyDescent="0.25">
      <c r="A1602" t="s">
        <v>2540</v>
      </c>
      <c r="B1602">
        <v>137</v>
      </c>
      <c r="C1602" t="s">
        <v>77</v>
      </c>
      <c r="D1602" t="s">
        <v>94</v>
      </c>
      <c r="E1602" t="s">
        <v>503</v>
      </c>
      <c r="F1602" t="s">
        <v>96</v>
      </c>
      <c r="G1602">
        <v>79816792</v>
      </c>
    </row>
    <row r="1603" spans="1:7" x14ac:dyDescent="0.25">
      <c r="A1603" t="s">
        <v>2541</v>
      </c>
      <c r="B1603">
        <v>403</v>
      </c>
      <c r="C1603" t="s">
        <v>65</v>
      </c>
      <c r="D1603" t="s">
        <v>225</v>
      </c>
      <c r="E1603" t="s">
        <v>445</v>
      </c>
      <c r="F1603" t="s">
        <v>446</v>
      </c>
      <c r="G1603">
        <v>8708322</v>
      </c>
    </row>
    <row r="1604" spans="1:7" x14ac:dyDescent="0.25">
      <c r="A1604" t="s">
        <v>2542</v>
      </c>
      <c r="B1604">
        <v>837</v>
      </c>
      <c r="C1604" t="s">
        <v>74</v>
      </c>
      <c r="D1604" t="s">
        <v>154</v>
      </c>
      <c r="E1604" t="s">
        <v>2543</v>
      </c>
      <c r="F1604" t="s">
        <v>162</v>
      </c>
      <c r="G1604">
        <v>177504226</v>
      </c>
    </row>
    <row r="1605" spans="1:7" x14ac:dyDescent="0.25">
      <c r="A1605" t="s">
        <v>2544</v>
      </c>
      <c r="B1605">
        <v>180</v>
      </c>
      <c r="C1605" t="s">
        <v>75</v>
      </c>
      <c r="D1605" t="s">
        <v>294</v>
      </c>
      <c r="E1605" t="s">
        <v>2545</v>
      </c>
      <c r="F1605" t="s">
        <v>295</v>
      </c>
      <c r="G1605">
        <v>3347463</v>
      </c>
    </row>
    <row r="1606" spans="1:7" x14ac:dyDescent="0.25">
      <c r="A1606" t="s">
        <v>2546</v>
      </c>
      <c r="B1606">
        <v>10</v>
      </c>
      <c r="C1606" t="s">
        <v>34</v>
      </c>
      <c r="D1606" t="s">
        <v>89</v>
      </c>
      <c r="E1606" t="s">
        <v>2547</v>
      </c>
      <c r="F1606" t="s">
        <v>91</v>
      </c>
      <c r="G1606">
        <v>2613326</v>
      </c>
    </row>
    <row r="1607" spans="1:7" x14ac:dyDescent="0.25">
      <c r="A1607" t="s">
        <v>2548</v>
      </c>
      <c r="B1607">
        <v>7</v>
      </c>
      <c r="C1607" t="s">
        <v>62</v>
      </c>
      <c r="D1607" t="s">
        <v>187</v>
      </c>
      <c r="E1607" t="s">
        <v>590</v>
      </c>
      <c r="F1607" t="s">
        <v>184</v>
      </c>
      <c r="G1607">
        <v>4170588</v>
      </c>
    </row>
    <row r="1608" spans="1:7" x14ac:dyDescent="0.25">
      <c r="A1608" t="s">
        <v>2549</v>
      </c>
      <c r="B1608">
        <v>6</v>
      </c>
      <c r="C1608" t="s">
        <v>41</v>
      </c>
      <c r="D1608" t="s">
        <v>142</v>
      </c>
      <c r="E1608" t="s">
        <v>143</v>
      </c>
      <c r="F1608" t="s">
        <v>144</v>
      </c>
      <c r="G1608">
        <v>5582170</v>
      </c>
    </row>
    <row r="1609" spans="1:7" x14ac:dyDescent="0.25">
      <c r="A1609" t="s">
        <v>2550</v>
      </c>
      <c r="B1609">
        <v>49</v>
      </c>
      <c r="C1609" t="s">
        <v>34</v>
      </c>
      <c r="D1609" t="s">
        <v>89</v>
      </c>
      <c r="E1609" t="s">
        <v>171</v>
      </c>
      <c r="F1609" t="s">
        <v>91</v>
      </c>
      <c r="G1609">
        <v>16729309</v>
      </c>
    </row>
    <row r="1610" spans="1:7" x14ac:dyDescent="0.25">
      <c r="A1610" t="s">
        <v>2551</v>
      </c>
      <c r="B1610">
        <v>70</v>
      </c>
      <c r="C1610" t="s">
        <v>62</v>
      </c>
      <c r="D1610" t="s">
        <v>187</v>
      </c>
      <c r="E1610" t="s">
        <v>2552</v>
      </c>
      <c r="F1610" t="s">
        <v>184</v>
      </c>
      <c r="G1610">
        <v>9434464</v>
      </c>
    </row>
    <row r="1611" spans="1:7" x14ac:dyDescent="0.25">
      <c r="A1611" t="s">
        <v>2553</v>
      </c>
      <c r="B1611">
        <v>130</v>
      </c>
      <c r="C1611" t="s">
        <v>74</v>
      </c>
      <c r="D1611" t="s">
        <v>154</v>
      </c>
      <c r="E1611" t="s">
        <v>253</v>
      </c>
      <c r="F1611" t="s">
        <v>162</v>
      </c>
      <c r="G1611">
        <v>14288805</v>
      </c>
    </row>
    <row r="1612" spans="1:7" x14ac:dyDescent="0.25">
      <c r="A1612" t="s">
        <v>2554</v>
      </c>
      <c r="B1612">
        <v>93</v>
      </c>
      <c r="C1612" t="s">
        <v>77</v>
      </c>
      <c r="D1612" t="s">
        <v>94</v>
      </c>
      <c r="E1612" t="s">
        <v>361</v>
      </c>
      <c r="F1612" t="s">
        <v>96</v>
      </c>
      <c r="G1612">
        <v>19196785</v>
      </c>
    </row>
    <row r="1613" spans="1:7" x14ac:dyDescent="0.25">
      <c r="A1613" t="s">
        <v>2555</v>
      </c>
      <c r="B1613">
        <v>65</v>
      </c>
      <c r="C1613" t="s">
        <v>57</v>
      </c>
      <c r="D1613" t="s">
        <v>640</v>
      </c>
      <c r="E1613" t="s">
        <v>1249</v>
      </c>
      <c r="F1613" t="s">
        <v>1250</v>
      </c>
      <c r="G1613">
        <v>95341336</v>
      </c>
    </row>
    <row r="1614" spans="1:7" x14ac:dyDescent="0.25">
      <c r="A1614" t="s">
        <v>2556</v>
      </c>
      <c r="B1614">
        <v>23</v>
      </c>
      <c r="C1614" t="s">
        <v>36</v>
      </c>
      <c r="D1614" t="s">
        <v>719</v>
      </c>
      <c r="E1614" t="s">
        <v>720</v>
      </c>
      <c r="F1614" t="s">
        <v>721</v>
      </c>
      <c r="G1614">
        <v>2059738</v>
      </c>
    </row>
    <row r="1615" spans="1:7" x14ac:dyDescent="0.25">
      <c r="A1615" t="s">
        <v>2557</v>
      </c>
      <c r="B1615">
        <v>5</v>
      </c>
      <c r="C1615" t="s">
        <v>35</v>
      </c>
      <c r="D1615" t="s">
        <v>124</v>
      </c>
      <c r="E1615" t="s">
        <v>2558</v>
      </c>
      <c r="F1615" t="s">
        <v>452</v>
      </c>
      <c r="G1615">
        <v>2008257</v>
      </c>
    </row>
    <row r="1616" spans="1:7" x14ac:dyDescent="0.25">
      <c r="A1616" t="s">
        <v>2559</v>
      </c>
      <c r="B1616">
        <v>24</v>
      </c>
      <c r="C1616" t="s">
        <v>34</v>
      </c>
      <c r="D1616" t="s">
        <v>89</v>
      </c>
      <c r="E1616" t="s">
        <v>243</v>
      </c>
      <c r="F1616" t="s">
        <v>243</v>
      </c>
      <c r="G1616">
        <v>2196720</v>
      </c>
    </row>
    <row r="1617" spans="1:7" x14ac:dyDescent="0.25">
      <c r="A1617" t="s">
        <v>2560</v>
      </c>
      <c r="B1617">
        <v>40</v>
      </c>
      <c r="C1617" t="s">
        <v>38</v>
      </c>
      <c r="D1617" t="s">
        <v>263</v>
      </c>
      <c r="E1617" t="s">
        <v>78</v>
      </c>
      <c r="F1617" t="s">
        <v>96</v>
      </c>
      <c r="G1617">
        <v>9071000</v>
      </c>
    </row>
    <row r="1618" spans="1:7" x14ac:dyDescent="0.25">
      <c r="A1618" t="s">
        <v>2561</v>
      </c>
      <c r="B1618">
        <v>24</v>
      </c>
      <c r="C1618" t="s">
        <v>63</v>
      </c>
      <c r="D1618" t="s">
        <v>120</v>
      </c>
      <c r="E1618" t="s">
        <v>366</v>
      </c>
      <c r="F1618" t="s">
        <v>366</v>
      </c>
      <c r="G1618">
        <v>20917387</v>
      </c>
    </row>
    <row r="1619" spans="1:7" x14ac:dyDescent="0.25">
      <c r="A1619" t="s">
        <v>2562</v>
      </c>
      <c r="B1619">
        <v>42</v>
      </c>
      <c r="C1619" t="s">
        <v>52</v>
      </c>
      <c r="D1619" t="s">
        <v>189</v>
      </c>
      <c r="E1619" t="s">
        <v>2563</v>
      </c>
      <c r="F1619" t="s">
        <v>191</v>
      </c>
      <c r="G1619">
        <v>30333682</v>
      </c>
    </row>
    <row r="1620" spans="1:7" x14ac:dyDescent="0.25">
      <c r="A1620" t="s">
        <v>2564</v>
      </c>
      <c r="B1620">
        <v>23</v>
      </c>
      <c r="C1620" t="s">
        <v>77</v>
      </c>
      <c r="D1620" t="s">
        <v>94</v>
      </c>
      <c r="E1620" t="s">
        <v>1029</v>
      </c>
      <c r="F1620" t="s">
        <v>96</v>
      </c>
      <c r="G1620">
        <v>4032135</v>
      </c>
    </row>
    <row r="1621" spans="1:7" x14ac:dyDescent="0.25">
      <c r="A1621" t="s">
        <v>2565</v>
      </c>
      <c r="B1621">
        <v>300</v>
      </c>
      <c r="C1621" t="s">
        <v>68</v>
      </c>
      <c r="D1621" t="s">
        <v>168</v>
      </c>
      <c r="E1621" t="s">
        <v>2566</v>
      </c>
      <c r="F1621" t="s">
        <v>1027</v>
      </c>
      <c r="G1621">
        <v>27169400</v>
      </c>
    </row>
    <row r="1622" spans="1:7" x14ac:dyDescent="0.25">
      <c r="A1622" t="s">
        <v>2567</v>
      </c>
      <c r="B1622">
        <v>18</v>
      </c>
      <c r="C1622" t="s">
        <v>35</v>
      </c>
      <c r="D1622" t="s">
        <v>124</v>
      </c>
      <c r="E1622" t="s">
        <v>2568</v>
      </c>
      <c r="F1622" t="s">
        <v>452</v>
      </c>
      <c r="G1622">
        <v>2004021</v>
      </c>
    </row>
    <row r="1623" spans="1:7" x14ac:dyDescent="0.25">
      <c r="A1623" t="s">
        <v>2569</v>
      </c>
      <c r="B1623">
        <v>205</v>
      </c>
      <c r="C1623" t="s">
        <v>43</v>
      </c>
      <c r="D1623" t="s">
        <v>232</v>
      </c>
      <c r="E1623" t="s">
        <v>814</v>
      </c>
      <c r="F1623" t="s">
        <v>233</v>
      </c>
      <c r="G1623">
        <v>21474036</v>
      </c>
    </row>
    <row r="1624" spans="1:7" x14ac:dyDescent="0.25">
      <c r="A1624" t="s">
        <v>2570</v>
      </c>
      <c r="B1624">
        <v>40</v>
      </c>
      <c r="C1624" t="s">
        <v>34</v>
      </c>
      <c r="D1624" t="s">
        <v>89</v>
      </c>
      <c r="E1624" t="s">
        <v>2571</v>
      </c>
      <c r="F1624" t="s">
        <v>2572</v>
      </c>
      <c r="G1624">
        <v>10382361</v>
      </c>
    </row>
    <row r="1625" spans="1:7" x14ac:dyDescent="0.25">
      <c r="A1625" t="s">
        <v>2573</v>
      </c>
      <c r="B1625">
        <v>67</v>
      </c>
      <c r="C1625" t="s">
        <v>40</v>
      </c>
      <c r="D1625" t="s">
        <v>411</v>
      </c>
      <c r="E1625" t="s">
        <v>985</v>
      </c>
      <c r="F1625" t="s">
        <v>412</v>
      </c>
      <c r="G1625">
        <v>4058000</v>
      </c>
    </row>
    <row r="1626" spans="1:7" x14ac:dyDescent="0.25">
      <c r="A1626" t="s">
        <v>2574</v>
      </c>
      <c r="B1626">
        <v>16</v>
      </c>
      <c r="C1626" t="s">
        <v>39</v>
      </c>
      <c r="D1626" t="s">
        <v>132</v>
      </c>
      <c r="E1626" t="s">
        <v>348</v>
      </c>
      <c r="F1626" t="s">
        <v>166</v>
      </c>
      <c r="G1626">
        <v>9020690</v>
      </c>
    </row>
    <row r="1627" spans="1:7" x14ac:dyDescent="0.25">
      <c r="A1627" t="s">
        <v>2575</v>
      </c>
      <c r="B1627">
        <v>11</v>
      </c>
      <c r="C1627" t="s">
        <v>32</v>
      </c>
      <c r="D1627" t="s">
        <v>112</v>
      </c>
      <c r="E1627" t="s">
        <v>114</v>
      </c>
      <c r="F1627" t="s">
        <v>114</v>
      </c>
      <c r="G1627">
        <v>2969686</v>
      </c>
    </row>
    <row r="1628" spans="1:7" x14ac:dyDescent="0.25">
      <c r="A1628" t="s">
        <v>2576</v>
      </c>
      <c r="B1628">
        <v>44</v>
      </c>
      <c r="C1628" t="s">
        <v>32</v>
      </c>
      <c r="D1628" t="s">
        <v>112</v>
      </c>
      <c r="E1628" t="s">
        <v>114</v>
      </c>
      <c r="F1628" t="s">
        <v>114</v>
      </c>
      <c r="G1628">
        <v>25320844</v>
      </c>
    </row>
    <row r="1629" spans="1:7" x14ac:dyDescent="0.25">
      <c r="A1629" t="s">
        <v>2577</v>
      </c>
      <c r="B1629">
        <v>12</v>
      </c>
      <c r="C1629" t="s">
        <v>62</v>
      </c>
      <c r="D1629" t="s">
        <v>187</v>
      </c>
      <c r="E1629" t="s">
        <v>62</v>
      </c>
      <c r="F1629" t="s">
        <v>184</v>
      </c>
      <c r="G1629">
        <v>2003900</v>
      </c>
    </row>
    <row r="1630" spans="1:7" x14ac:dyDescent="0.25">
      <c r="A1630" t="s">
        <v>2578</v>
      </c>
      <c r="B1630">
        <v>248</v>
      </c>
      <c r="C1630" t="s">
        <v>77</v>
      </c>
      <c r="D1630" t="s">
        <v>94</v>
      </c>
      <c r="E1630" t="s">
        <v>747</v>
      </c>
      <c r="F1630" t="s">
        <v>96</v>
      </c>
      <c r="G1630">
        <v>5274296</v>
      </c>
    </row>
    <row r="1631" spans="1:7" x14ac:dyDescent="0.25">
      <c r="A1631" t="s">
        <v>2579</v>
      </c>
      <c r="B1631">
        <v>55</v>
      </c>
      <c r="C1631" t="s">
        <v>60</v>
      </c>
      <c r="D1631" t="s">
        <v>182</v>
      </c>
      <c r="E1631" t="s">
        <v>2580</v>
      </c>
      <c r="F1631" t="s">
        <v>359</v>
      </c>
      <c r="G1631">
        <v>2630000</v>
      </c>
    </row>
    <row r="1632" spans="1:7" x14ac:dyDescent="0.25">
      <c r="A1632" t="s">
        <v>2581</v>
      </c>
      <c r="B1632">
        <v>40</v>
      </c>
      <c r="C1632" t="s">
        <v>65</v>
      </c>
      <c r="D1632" t="s">
        <v>225</v>
      </c>
      <c r="E1632" t="s">
        <v>446</v>
      </c>
      <c r="F1632" t="s">
        <v>446</v>
      </c>
      <c r="G1632">
        <v>9306161</v>
      </c>
    </row>
    <row r="1633" spans="1:7" x14ac:dyDescent="0.25">
      <c r="A1633" t="s">
        <v>2582</v>
      </c>
      <c r="B1633">
        <v>58</v>
      </c>
      <c r="C1633" t="s">
        <v>43</v>
      </c>
      <c r="D1633" t="s">
        <v>232</v>
      </c>
      <c r="E1633" t="s">
        <v>2583</v>
      </c>
      <c r="F1633" t="s">
        <v>233</v>
      </c>
      <c r="G1633">
        <v>128272637</v>
      </c>
    </row>
    <row r="1634" spans="1:7" x14ac:dyDescent="0.25">
      <c r="A1634" t="s">
        <v>2584</v>
      </c>
      <c r="B1634">
        <v>70</v>
      </c>
      <c r="C1634" t="s">
        <v>43</v>
      </c>
      <c r="D1634" t="s">
        <v>232</v>
      </c>
      <c r="E1634" t="s">
        <v>2585</v>
      </c>
      <c r="F1634" t="s">
        <v>233</v>
      </c>
      <c r="G1634">
        <v>3006321</v>
      </c>
    </row>
    <row r="1635" spans="1:7" x14ac:dyDescent="0.25">
      <c r="A1635" t="s">
        <v>2586</v>
      </c>
      <c r="B1635">
        <v>146</v>
      </c>
      <c r="C1635" t="s">
        <v>40</v>
      </c>
      <c r="D1635" t="s">
        <v>411</v>
      </c>
      <c r="E1635" t="s">
        <v>412</v>
      </c>
      <c r="F1635" t="s">
        <v>412</v>
      </c>
      <c r="G1635">
        <v>11816818</v>
      </c>
    </row>
    <row r="1636" spans="1:7" x14ac:dyDescent="0.25">
      <c r="A1636" t="s">
        <v>2587</v>
      </c>
      <c r="B1636">
        <v>2</v>
      </c>
      <c r="C1636" t="s">
        <v>74</v>
      </c>
      <c r="D1636" t="s">
        <v>154</v>
      </c>
      <c r="E1636" t="s">
        <v>875</v>
      </c>
      <c r="F1636" t="s">
        <v>162</v>
      </c>
      <c r="G1636">
        <v>116385000</v>
      </c>
    </row>
    <row r="1637" spans="1:7" x14ac:dyDescent="0.25">
      <c r="A1637" t="s">
        <v>2588</v>
      </c>
      <c r="B1637">
        <v>0</v>
      </c>
      <c r="C1637" t="s">
        <v>75</v>
      </c>
      <c r="D1637" t="s">
        <v>294</v>
      </c>
      <c r="E1637" t="s">
        <v>1071</v>
      </c>
      <c r="F1637" t="s">
        <v>295</v>
      </c>
      <c r="G1637">
        <v>9429145</v>
      </c>
    </row>
    <row r="1638" spans="1:7" x14ac:dyDescent="0.25">
      <c r="A1638" t="s">
        <v>2589</v>
      </c>
      <c r="B1638">
        <v>12</v>
      </c>
      <c r="C1638" t="s">
        <v>39</v>
      </c>
      <c r="D1638" t="s">
        <v>132</v>
      </c>
      <c r="E1638" t="s">
        <v>2590</v>
      </c>
      <c r="F1638" t="s">
        <v>164</v>
      </c>
      <c r="G1638">
        <v>2563084</v>
      </c>
    </row>
    <row r="1639" spans="1:7" x14ac:dyDescent="0.25">
      <c r="A1639" t="s">
        <v>2591</v>
      </c>
      <c r="B1639">
        <v>73</v>
      </c>
      <c r="C1639" t="s">
        <v>34</v>
      </c>
      <c r="D1639" t="s">
        <v>89</v>
      </c>
      <c r="E1639" t="s">
        <v>110</v>
      </c>
      <c r="F1639" t="s">
        <v>110</v>
      </c>
      <c r="G1639">
        <v>14396000</v>
      </c>
    </row>
    <row r="1640" spans="1:7" x14ac:dyDescent="0.25">
      <c r="A1640" t="s">
        <v>2592</v>
      </c>
      <c r="B1640">
        <v>95</v>
      </c>
      <c r="C1640" t="s">
        <v>60</v>
      </c>
      <c r="D1640" t="s">
        <v>182</v>
      </c>
      <c r="E1640" t="s">
        <v>2593</v>
      </c>
      <c r="F1640" t="s">
        <v>256</v>
      </c>
      <c r="G1640">
        <v>5658862</v>
      </c>
    </row>
    <row r="1641" spans="1:7" x14ac:dyDescent="0.25">
      <c r="A1641" t="s">
        <v>2594</v>
      </c>
      <c r="B1641">
        <v>17</v>
      </c>
      <c r="C1641" t="s">
        <v>34</v>
      </c>
      <c r="D1641" t="s">
        <v>89</v>
      </c>
      <c r="E1641" t="s">
        <v>1664</v>
      </c>
      <c r="F1641" t="s">
        <v>344</v>
      </c>
      <c r="G1641">
        <v>3136347</v>
      </c>
    </row>
    <row r="1642" spans="1:7" x14ac:dyDescent="0.25">
      <c r="A1642" t="s">
        <v>2595</v>
      </c>
      <c r="B1642">
        <v>130</v>
      </c>
      <c r="C1642" t="s">
        <v>62</v>
      </c>
      <c r="D1642" t="s">
        <v>187</v>
      </c>
      <c r="E1642" t="s">
        <v>62</v>
      </c>
      <c r="F1642" t="s">
        <v>184</v>
      </c>
      <c r="G1642">
        <v>21389220</v>
      </c>
    </row>
    <row r="1643" spans="1:7" x14ac:dyDescent="0.25">
      <c r="A1643" t="s">
        <v>2596</v>
      </c>
      <c r="B1643">
        <v>14</v>
      </c>
      <c r="C1643" t="s">
        <v>30</v>
      </c>
      <c r="D1643" t="s">
        <v>150</v>
      </c>
      <c r="E1643" t="s">
        <v>213</v>
      </c>
      <c r="F1643" t="s">
        <v>214</v>
      </c>
      <c r="G1643">
        <v>6475677</v>
      </c>
    </row>
    <row r="1644" spans="1:7" x14ac:dyDescent="0.25">
      <c r="A1644" t="s">
        <v>2597</v>
      </c>
      <c r="B1644">
        <v>70</v>
      </c>
      <c r="C1644" t="s">
        <v>62</v>
      </c>
      <c r="D1644" t="s">
        <v>187</v>
      </c>
      <c r="E1644" t="s">
        <v>62</v>
      </c>
      <c r="F1644" t="s">
        <v>184</v>
      </c>
      <c r="G1644">
        <v>13798646</v>
      </c>
    </row>
    <row r="1645" spans="1:7" x14ac:dyDescent="0.25">
      <c r="A1645" t="s">
        <v>2598</v>
      </c>
      <c r="B1645">
        <v>1</v>
      </c>
      <c r="C1645" t="s">
        <v>52</v>
      </c>
      <c r="D1645" t="s">
        <v>189</v>
      </c>
      <c r="E1645" t="s">
        <v>190</v>
      </c>
      <c r="F1645" t="s">
        <v>191</v>
      </c>
      <c r="G1645">
        <v>179722000</v>
      </c>
    </row>
    <row r="1646" spans="1:7" x14ac:dyDescent="0.25">
      <c r="A1646" t="s">
        <v>2599</v>
      </c>
      <c r="B1646">
        <v>29</v>
      </c>
      <c r="C1646" t="s">
        <v>63</v>
      </c>
      <c r="D1646" t="s">
        <v>120</v>
      </c>
      <c r="E1646" t="s">
        <v>2600</v>
      </c>
      <c r="F1646" t="s">
        <v>2191</v>
      </c>
      <c r="G1646">
        <v>2913888</v>
      </c>
    </row>
    <row r="1647" spans="1:7" x14ac:dyDescent="0.25">
      <c r="A1647" t="s">
        <v>2601</v>
      </c>
      <c r="B1647">
        <v>290</v>
      </c>
      <c r="C1647" t="s">
        <v>77</v>
      </c>
      <c r="D1647" t="s">
        <v>94</v>
      </c>
      <c r="E1647" t="s">
        <v>923</v>
      </c>
      <c r="F1647" t="s">
        <v>96</v>
      </c>
      <c r="G1647">
        <v>106359651</v>
      </c>
    </row>
    <row r="1648" spans="1:7" x14ac:dyDescent="0.25">
      <c r="A1648" t="s">
        <v>2602</v>
      </c>
      <c r="B1648">
        <v>20</v>
      </c>
      <c r="C1648" t="s">
        <v>73</v>
      </c>
      <c r="D1648" t="s">
        <v>663</v>
      </c>
      <c r="E1648" t="s">
        <v>1383</v>
      </c>
      <c r="F1648" t="s">
        <v>665</v>
      </c>
      <c r="G1648">
        <v>12500100</v>
      </c>
    </row>
    <row r="1649" spans="1:7" x14ac:dyDescent="0.25">
      <c r="A1649" t="s">
        <v>2603</v>
      </c>
      <c r="B1649">
        <v>247</v>
      </c>
      <c r="C1649" t="s">
        <v>67</v>
      </c>
      <c r="D1649" t="s">
        <v>116</v>
      </c>
      <c r="E1649" t="s">
        <v>680</v>
      </c>
      <c r="F1649" t="s">
        <v>118</v>
      </c>
      <c r="G1649">
        <v>39427623</v>
      </c>
    </row>
    <row r="1650" spans="1:7" x14ac:dyDescent="0.25">
      <c r="A1650" t="s">
        <v>2604</v>
      </c>
      <c r="B1650">
        <v>38</v>
      </c>
      <c r="C1650" t="s">
        <v>75</v>
      </c>
      <c r="D1650" t="s">
        <v>294</v>
      </c>
      <c r="E1650" t="s">
        <v>2605</v>
      </c>
      <c r="F1650" t="s">
        <v>417</v>
      </c>
      <c r="G1650">
        <v>2809939</v>
      </c>
    </row>
    <row r="1651" spans="1:7" x14ac:dyDescent="0.25">
      <c r="A1651" t="s">
        <v>2606</v>
      </c>
      <c r="B1651">
        <v>47</v>
      </c>
      <c r="C1651" t="s">
        <v>39</v>
      </c>
      <c r="D1651" t="s">
        <v>132</v>
      </c>
      <c r="E1651" t="s">
        <v>1037</v>
      </c>
      <c r="F1651" t="s">
        <v>1038</v>
      </c>
      <c r="G1651">
        <v>2225306</v>
      </c>
    </row>
    <row r="1652" spans="1:7" x14ac:dyDescent="0.25">
      <c r="A1652" t="s">
        <v>2607</v>
      </c>
      <c r="B1652">
        <v>38</v>
      </c>
      <c r="C1652" t="s">
        <v>68</v>
      </c>
      <c r="D1652" t="s">
        <v>168</v>
      </c>
      <c r="E1652" t="s">
        <v>2608</v>
      </c>
      <c r="F1652" t="s">
        <v>395</v>
      </c>
      <c r="G1652">
        <v>6140225</v>
      </c>
    </row>
    <row r="1653" spans="1:7" x14ac:dyDescent="0.25">
      <c r="A1653" t="s">
        <v>2609</v>
      </c>
      <c r="B1653">
        <v>13</v>
      </c>
      <c r="C1653" t="s">
        <v>74</v>
      </c>
      <c r="D1653" t="s">
        <v>154</v>
      </c>
      <c r="E1653" t="s">
        <v>506</v>
      </c>
      <c r="F1653" t="s">
        <v>507</v>
      </c>
      <c r="G1653">
        <v>3095449</v>
      </c>
    </row>
    <row r="1654" spans="1:7" x14ac:dyDescent="0.25">
      <c r="A1654" t="s">
        <v>2610</v>
      </c>
      <c r="B1654">
        <v>22</v>
      </c>
      <c r="C1654" t="s">
        <v>62</v>
      </c>
      <c r="D1654" t="s">
        <v>187</v>
      </c>
      <c r="E1654" t="s">
        <v>62</v>
      </c>
      <c r="F1654" t="s">
        <v>184</v>
      </c>
      <c r="G1654">
        <v>17282000</v>
      </c>
    </row>
    <row r="1655" spans="1:7" x14ac:dyDescent="0.25">
      <c r="A1655" t="s">
        <v>2611</v>
      </c>
      <c r="B1655">
        <v>64</v>
      </c>
      <c r="C1655" t="s">
        <v>50</v>
      </c>
      <c r="D1655" t="s">
        <v>203</v>
      </c>
      <c r="E1655" t="s">
        <v>179</v>
      </c>
      <c r="F1655" t="s">
        <v>371</v>
      </c>
      <c r="G1655">
        <v>7130013</v>
      </c>
    </row>
    <row r="1656" spans="1:7" x14ac:dyDescent="0.25">
      <c r="A1656" t="s">
        <v>2612</v>
      </c>
      <c r="B1656">
        <v>80</v>
      </c>
      <c r="C1656" t="s">
        <v>43</v>
      </c>
      <c r="D1656" t="s">
        <v>232</v>
      </c>
      <c r="E1656" t="s">
        <v>233</v>
      </c>
      <c r="F1656" t="s">
        <v>233</v>
      </c>
      <c r="G1656">
        <v>10192000</v>
      </c>
    </row>
    <row r="1657" spans="1:7" x14ac:dyDescent="0.25">
      <c r="A1657" t="s">
        <v>2613</v>
      </c>
      <c r="B1657">
        <v>16</v>
      </c>
      <c r="C1657" t="s">
        <v>65</v>
      </c>
      <c r="D1657" t="s">
        <v>225</v>
      </c>
      <c r="E1657" t="s">
        <v>2614</v>
      </c>
      <c r="F1657" t="s">
        <v>579</v>
      </c>
      <c r="G1657">
        <v>5194181</v>
      </c>
    </row>
    <row r="1658" spans="1:7" x14ac:dyDescent="0.25">
      <c r="A1658" t="s">
        <v>2615</v>
      </c>
      <c r="B1658">
        <v>30</v>
      </c>
      <c r="C1658" t="s">
        <v>40</v>
      </c>
      <c r="D1658" t="s">
        <v>411</v>
      </c>
      <c r="E1658" t="s">
        <v>985</v>
      </c>
      <c r="F1658" t="s">
        <v>412</v>
      </c>
      <c r="G1658">
        <v>27747946</v>
      </c>
    </row>
    <row r="1659" spans="1:7" x14ac:dyDescent="0.25">
      <c r="A1659" t="s">
        <v>2616</v>
      </c>
      <c r="B1659">
        <v>222</v>
      </c>
      <c r="C1659" t="s">
        <v>40</v>
      </c>
      <c r="D1659" t="s">
        <v>411</v>
      </c>
      <c r="E1659" t="s">
        <v>2617</v>
      </c>
      <c r="F1659" t="s">
        <v>2618</v>
      </c>
      <c r="G1659">
        <v>55678000</v>
      </c>
    </row>
    <row r="1660" spans="1:7" x14ac:dyDescent="0.25">
      <c r="A1660" t="s">
        <v>2619</v>
      </c>
      <c r="B1660">
        <v>37</v>
      </c>
      <c r="C1660" t="s">
        <v>74</v>
      </c>
      <c r="D1660" t="s">
        <v>154</v>
      </c>
      <c r="E1660" t="s">
        <v>155</v>
      </c>
      <c r="F1660" t="s">
        <v>155</v>
      </c>
      <c r="G1660">
        <v>9455056</v>
      </c>
    </row>
    <row r="1661" spans="1:7" x14ac:dyDescent="0.25">
      <c r="A1661" t="s">
        <v>2620</v>
      </c>
      <c r="B1661">
        <v>182</v>
      </c>
      <c r="C1661" t="s">
        <v>34</v>
      </c>
      <c r="D1661" t="s">
        <v>89</v>
      </c>
      <c r="E1661" t="s">
        <v>110</v>
      </c>
      <c r="F1661" t="s">
        <v>110</v>
      </c>
      <c r="G1661">
        <v>178232000</v>
      </c>
    </row>
    <row r="1662" spans="1:7" x14ac:dyDescent="0.25">
      <c r="A1662" t="s">
        <v>2621</v>
      </c>
      <c r="B1662">
        <v>65</v>
      </c>
      <c r="C1662" t="s">
        <v>65</v>
      </c>
      <c r="D1662" t="s">
        <v>225</v>
      </c>
      <c r="E1662" t="s">
        <v>2622</v>
      </c>
      <c r="F1662" t="s">
        <v>977</v>
      </c>
      <c r="G1662">
        <v>19532185</v>
      </c>
    </row>
    <row r="1663" spans="1:7" x14ac:dyDescent="0.25">
      <c r="A1663" t="s">
        <v>2623</v>
      </c>
      <c r="B1663">
        <v>48</v>
      </c>
      <c r="C1663" t="s">
        <v>34</v>
      </c>
      <c r="D1663" t="s">
        <v>89</v>
      </c>
      <c r="E1663" t="s">
        <v>2624</v>
      </c>
      <c r="F1663" t="s">
        <v>110</v>
      </c>
      <c r="G1663">
        <v>10587000</v>
      </c>
    </row>
    <row r="1664" spans="1:7" x14ac:dyDescent="0.25">
      <c r="A1664" t="s">
        <v>2625</v>
      </c>
      <c r="B1664">
        <v>37</v>
      </c>
      <c r="C1664" t="s">
        <v>74</v>
      </c>
      <c r="D1664" t="s">
        <v>154</v>
      </c>
      <c r="E1664" t="s">
        <v>162</v>
      </c>
      <c r="F1664" t="s">
        <v>162</v>
      </c>
      <c r="G1664">
        <v>63586323</v>
      </c>
    </row>
    <row r="1665" spans="1:7" x14ac:dyDescent="0.25">
      <c r="A1665" t="s">
        <v>2626</v>
      </c>
      <c r="B1665">
        <v>13</v>
      </c>
      <c r="C1665" t="s">
        <v>77</v>
      </c>
      <c r="D1665" t="s">
        <v>94</v>
      </c>
      <c r="E1665" t="s">
        <v>2627</v>
      </c>
      <c r="F1665" t="s">
        <v>2628</v>
      </c>
      <c r="G1665">
        <v>2852694</v>
      </c>
    </row>
    <row r="1666" spans="1:7" x14ac:dyDescent="0.25">
      <c r="A1666" t="s">
        <v>2629</v>
      </c>
      <c r="B1666">
        <v>110</v>
      </c>
      <c r="C1666" t="s">
        <v>62</v>
      </c>
      <c r="D1666" t="s">
        <v>187</v>
      </c>
      <c r="E1666" t="s">
        <v>258</v>
      </c>
      <c r="F1666" t="s">
        <v>184</v>
      </c>
      <c r="G1666">
        <v>13108360</v>
      </c>
    </row>
    <row r="1667" spans="1:7" x14ac:dyDescent="0.25">
      <c r="A1667" t="s">
        <v>2630</v>
      </c>
      <c r="B1667">
        <v>36</v>
      </c>
      <c r="C1667" t="s">
        <v>51</v>
      </c>
      <c r="D1667" t="s">
        <v>101</v>
      </c>
      <c r="E1667" t="s">
        <v>941</v>
      </c>
      <c r="F1667" t="s">
        <v>103</v>
      </c>
      <c r="G1667">
        <v>5062780</v>
      </c>
    </row>
    <row r="1668" spans="1:7" x14ac:dyDescent="0.25">
      <c r="A1668" t="s">
        <v>2631</v>
      </c>
      <c r="B1668">
        <v>168</v>
      </c>
      <c r="C1668" t="s">
        <v>74</v>
      </c>
      <c r="D1668" t="s">
        <v>154</v>
      </c>
      <c r="E1668" t="s">
        <v>155</v>
      </c>
      <c r="F1668" t="s">
        <v>155</v>
      </c>
      <c r="G1668">
        <v>9655969</v>
      </c>
    </row>
    <row r="1669" spans="1:7" x14ac:dyDescent="0.25">
      <c r="A1669" t="s">
        <v>2632</v>
      </c>
      <c r="B1669">
        <v>195</v>
      </c>
      <c r="C1669" t="s">
        <v>34</v>
      </c>
      <c r="D1669" t="s">
        <v>89</v>
      </c>
      <c r="E1669" t="s">
        <v>91</v>
      </c>
      <c r="F1669" t="s">
        <v>91</v>
      </c>
      <c r="G1669">
        <v>36557497</v>
      </c>
    </row>
    <row r="1670" spans="1:7" x14ac:dyDescent="0.25">
      <c r="A1670" t="s">
        <v>2633</v>
      </c>
      <c r="B1670">
        <v>225</v>
      </c>
      <c r="C1670" t="s">
        <v>34</v>
      </c>
      <c r="D1670" t="s">
        <v>89</v>
      </c>
      <c r="E1670" t="s">
        <v>2634</v>
      </c>
      <c r="F1670" t="s">
        <v>344</v>
      </c>
      <c r="G1670">
        <v>5623189</v>
      </c>
    </row>
    <row r="1671" spans="1:7" x14ac:dyDescent="0.25">
      <c r="A1671" t="s">
        <v>2635</v>
      </c>
      <c r="B1671">
        <v>34</v>
      </c>
      <c r="C1671" t="s">
        <v>40</v>
      </c>
      <c r="D1671" t="s">
        <v>411</v>
      </c>
      <c r="E1671" t="s">
        <v>1347</v>
      </c>
      <c r="F1671" t="s">
        <v>412</v>
      </c>
      <c r="G1671">
        <v>56117945</v>
      </c>
    </row>
    <row r="1672" spans="1:7" x14ac:dyDescent="0.25">
      <c r="A1672" t="s">
        <v>2636</v>
      </c>
      <c r="B1672">
        <v>35</v>
      </c>
      <c r="C1672" t="s">
        <v>67</v>
      </c>
      <c r="D1672" t="s">
        <v>116</v>
      </c>
      <c r="E1672" t="s">
        <v>712</v>
      </c>
      <c r="F1672" t="s">
        <v>118</v>
      </c>
      <c r="G1672">
        <v>3557824</v>
      </c>
    </row>
    <row r="1673" spans="1:7" x14ac:dyDescent="0.25">
      <c r="A1673" t="s">
        <v>2637</v>
      </c>
      <c r="B1673">
        <v>135</v>
      </c>
      <c r="C1673" t="s">
        <v>74</v>
      </c>
      <c r="D1673" t="s">
        <v>154</v>
      </c>
      <c r="E1673" t="s">
        <v>155</v>
      </c>
      <c r="F1673" t="s">
        <v>155</v>
      </c>
      <c r="G1673">
        <v>25061241</v>
      </c>
    </row>
    <row r="1674" spans="1:7" x14ac:dyDescent="0.25">
      <c r="A1674" t="s">
        <v>2638</v>
      </c>
      <c r="B1674">
        <v>13</v>
      </c>
      <c r="C1674" t="s">
        <v>78</v>
      </c>
      <c r="D1674" t="s">
        <v>300</v>
      </c>
      <c r="E1674" t="s">
        <v>106</v>
      </c>
      <c r="F1674" t="s">
        <v>301</v>
      </c>
      <c r="G1674">
        <v>3323133</v>
      </c>
    </row>
    <row r="1675" spans="1:7" x14ac:dyDescent="0.25">
      <c r="A1675" t="s">
        <v>2639</v>
      </c>
      <c r="B1675">
        <v>73</v>
      </c>
      <c r="C1675" t="s">
        <v>34</v>
      </c>
      <c r="D1675" t="s">
        <v>89</v>
      </c>
      <c r="E1675" t="s">
        <v>697</v>
      </c>
      <c r="F1675" t="s">
        <v>698</v>
      </c>
      <c r="G1675">
        <v>4424262</v>
      </c>
    </row>
    <row r="1676" spans="1:7" x14ac:dyDescent="0.25">
      <c r="A1676" t="s">
        <v>2640</v>
      </c>
      <c r="B1676">
        <v>15</v>
      </c>
      <c r="C1676" t="s">
        <v>34</v>
      </c>
      <c r="D1676" t="s">
        <v>89</v>
      </c>
      <c r="E1676" t="s">
        <v>2641</v>
      </c>
      <c r="F1676" t="s">
        <v>243</v>
      </c>
      <c r="G1676">
        <v>7923830</v>
      </c>
    </row>
    <row r="1677" spans="1:7" x14ac:dyDescent="0.25">
      <c r="A1677" t="s">
        <v>2642</v>
      </c>
      <c r="B1677">
        <v>30</v>
      </c>
      <c r="C1677" t="s">
        <v>34</v>
      </c>
      <c r="D1677" t="s">
        <v>89</v>
      </c>
      <c r="E1677" t="s">
        <v>110</v>
      </c>
      <c r="F1677" t="s">
        <v>110</v>
      </c>
      <c r="G1677">
        <v>2417000</v>
      </c>
    </row>
    <row r="1678" spans="1:7" x14ac:dyDescent="0.25">
      <c r="A1678" t="s">
        <v>2643</v>
      </c>
      <c r="B1678">
        <v>210</v>
      </c>
      <c r="C1678" t="s">
        <v>78</v>
      </c>
      <c r="D1678" t="s">
        <v>300</v>
      </c>
      <c r="E1678" t="s">
        <v>859</v>
      </c>
      <c r="F1678" t="s">
        <v>301</v>
      </c>
      <c r="G1678">
        <v>35135000</v>
      </c>
    </row>
    <row r="1679" spans="1:7" x14ac:dyDescent="0.25">
      <c r="A1679" t="s">
        <v>2644</v>
      </c>
      <c r="B1679">
        <v>400</v>
      </c>
      <c r="C1679" t="s">
        <v>51</v>
      </c>
      <c r="D1679" t="s">
        <v>101</v>
      </c>
      <c r="E1679" t="s">
        <v>2645</v>
      </c>
      <c r="F1679" t="s">
        <v>103</v>
      </c>
      <c r="G1679">
        <v>11303125</v>
      </c>
    </row>
    <row r="1680" spans="1:7" x14ac:dyDescent="0.25">
      <c r="A1680" t="s">
        <v>2646</v>
      </c>
      <c r="B1680">
        <v>361</v>
      </c>
      <c r="C1680" t="s">
        <v>34</v>
      </c>
      <c r="D1680" t="s">
        <v>89</v>
      </c>
      <c r="E1680" t="s">
        <v>520</v>
      </c>
      <c r="F1680" t="s">
        <v>91</v>
      </c>
      <c r="G1680">
        <v>133958000</v>
      </c>
    </row>
    <row r="1681" spans="1:7" x14ac:dyDescent="0.25">
      <c r="A1681" t="s">
        <v>2647</v>
      </c>
      <c r="B1681">
        <v>1000</v>
      </c>
      <c r="C1681" t="s">
        <v>75</v>
      </c>
      <c r="D1681" t="s">
        <v>294</v>
      </c>
      <c r="E1681" t="s">
        <v>2648</v>
      </c>
      <c r="G1681">
        <v>5881914</v>
      </c>
    </row>
    <row r="1682" spans="1:7" x14ac:dyDescent="0.25">
      <c r="A1682" t="s">
        <v>2649</v>
      </c>
      <c r="B1682">
        <v>106</v>
      </c>
      <c r="C1682" t="s">
        <v>34</v>
      </c>
      <c r="D1682" t="s">
        <v>89</v>
      </c>
      <c r="E1682" t="s">
        <v>385</v>
      </c>
      <c r="F1682" t="s">
        <v>91</v>
      </c>
      <c r="G1682">
        <v>8584176</v>
      </c>
    </row>
    <row r="1683" spans="1:7" x14ac:dyDescent="0.25">
      <c r="A1683" t="s">
        <v>2650</v>
      </c>
      <c r="B1683">
        <v>25</v>
      </c>
      <c r="C1683" t="s">
        <v>34</v>
      </c>
      <c r="D1683" t="s">
        <v>89</v>
      </c>
      <c r="E1683" t="s">
        <v>1414</v>
      </c>
      <c r="F1683" t="s">
        <v>91</v>
      </c>
      <c r="G1683">
        <v>2017268</v>
      </c>
    </row>
    <row r="1684" spans="1:7" x14ac:dyDescent="0.25">
      <c r="A1684" t="s">
        <v>2651</v>
      </c>
      <c r="B1684">
        <v>85</v>
      </c>
      <c r="C1684" t="s">
        <v>35</v>
      </c>
      <c r="D1684" t="s">
        <v>124</v>
      </c>
      <c r="E1684" t="s">
        <v>452</v>
      </c>
      <c r="F1684" t="s">
        <v>452</v>
      </c>
      <c r="G1684">
        <v>12501084</v>
      </c>
    </row>
    <row r="1685" spans="1:7" x14ac:dyDescent="0.25">
      <c r="A1685" t="s">
        <v>2652</v>
      </c>
      <c r="B1685">
        <v>690</v>
      </c>
      <c r="C1685" t="s">
        <v>74</v>
      </c>
      <c r="D1685" t="s">
        <v>154</v>
      </c>
      <c r="E1685" t="s">
        <v>155</v>
      </c>
      <c r="F1685" t="s">
        <v>155</v>
      </c>
      <c r="G1685">
        <v>127445337</v>
      </c>
    </row>
    <row r="1686" spans="1:7" x14ac:dyDescent="0.25">
      <c r="A1686" t="s">
        <v>2653</v>
      </c>
      <c r="B1686">
        <v>41</v>
      </c>
      <c r="C1686" t="s">
        <v>74</v>
      </c>
      <c r="D1686" t="s">
        <v>154</v>
      </c>
      <c r="E1686" t="s">
        <v>570</v>
      </c>
      <c r="F1686" t="s">
        <v>570</v>
      </c>
      <c r="G1686">
        <v>10883730</v>
      </c>
    </row>
    <row r="1687" spans="1:7" x14ac:dyDescent="0.25">
      <c r="A1687" t="s">
        <v>2654</v>
      </c>
      <c r="B1687">
        <v>567</v>
      </c>
      <c r="C1687" t="s">
        <v>77</v>
      </c>
      <c r="D1687" t="s">
        <v>94</v>
      </c>
      <c r="E1687" t="s">
        <v>2049</v>
      </c>
      <c r="F1687" t="s">
        <v>96</v>
      </c>
      <c r="G1687">
        <v>15019712</v>
      </c>
    </row>
    <row r="1688" spans="1:7" x14ac:dyDescent="0.25">
      <c r="A1688" t="s">
        <v>2655</v>
      </c>
      <c r="B1688">
        <v>48</v>
      </c>
      <c r="C1688" t="s">
        <v>34</v>
      </c>
      <c r="D1688" t="s">
        <v>89</v>
      </c>
      <c r="E1688" t="s">
        <v>1283</v>
      </c>
      <c r="F1688" t="s">
        <v>91</v>
      </c>
      <c r="G1688">
        <v>5508929</v>
      </c>
    </row>
    <row r="1689" spans="1:7" x14ac:dyDescent="0.25">
      <c r="A1689" t="s">
        <v>2656</v>
      </c>
      <c r="B1689">
        <v>300</v>
      </c>
      <c r="C1689" t="s">
        <v>39</v>
      </c>
      <c r="D1689" t="s">
        <v>132</v>
      </c>
      <c r="E1689" t="s">
        <v>388</v>
      </c>
      <c r="F1689" t="s">
        <v>376</v>
      </c>
      <c r="G1689">
        <v>26468933</v>
      </c>
    </row>
    <row r="1690" spans="1:7" x14ac:dyDescent="0.25">
      <c r="A1690" t="s">
        <v>2657</v>
      </c>
      <c r="B1690">
        <v>76</v>
      </c>
      <c r="C1690" t="s">
        <v>65</v>
      </c>
      <c r="D1690" t="s">
        <v>225</v>
      </c>
      <c r="E1690" t="s">
        <v>2658</v>
      </c>
      <c r="F1690" t="s">
        <v>341</v>
      </c>
      <c r="G1690">
        <v>23015288</v>
      </c>
    </row>
    <row r="1691" spans="1:7" x14ac:dyDescent="0.25">
      <c r="A1691" t="s">
        <v>2659</v>
      </c>
      <c r="B1691">
        <v>31</v>
      </c>
      <c r="C1691" t="s">
        <v>39</v>
      </c>
      <c r="D1691" t="s">
        <v>132</v>
      </c>
      <c r="E1691" t="s">
        <v>2660</v>
      </c>
      <c r="F1691" t="s">
        <v>166</v>
      </c>
      <c r="G1691">
        <v>7046000</v>
      </c>
    </row>
    <row r="1692" spans="1:7" x14ac:dyDescent="0.25">
      <c r="A1692" t="s">
        <v>2661</v>
      </c>
      <c r="B1692">
        <v>222</v>
      </c>
      <c r="C1692" t="s">
        <v>50</v>
      </c>
      <c r="D1692" t="s">
        <v>203</v>
      </c>
      <c r="E1692" t="s">
        <v>1296</v>
      </c>
      <c r="F1692" t="s">
        <v>96</v>
      </c>
      <c r="G1692">
        <v>52129000</v>
      </c>
    </row>
    <row r="1693" spans="1:7" x14ac:dyDescent="0.25">
      <c r="A1693" t="s">
        <v>2662</v>
      </c>
      <c r="B1693">
        <v>240</v>
      </c>
      <c r="C1693" t="s">
        <v>74</v>
      </c>
      <c r="D1693" t="s">
        <v>154</v>
      </c>
      <c r="E1693" t="s">
        <v>506</v>
      </c>
      <c r="F1693" t="s">
        <v>507</v>
      </c>
      <c r="G1693">
        <v>18873936</v>
      </c>
    </row>
    <row r="1694" spans="1:7" x14ac:dyDescent="0.25">
      <c r="A1694" t="s">
        <v>2663</v>
      </c>
      <c r="B1694">
        <v>30</v>
      </c>
      <c r="C1694" t="s">
        <v>51</v>
      </c>
      <c r="D1694" t="s">
        <v>101</v>
      </c>
      <c r="E1694" t="s">
        <v>1988</v>
      </c>
      <c r="F1694" t="s">
        <v>103</v>
      </c>
      <c r="G1694">
        <v>3974230</v>
      </c>
    </row>
    <row r="1695" spans="1:7" x14ac:dyDescent="0.25">
      <c r="A1695" t="s">
        <v>2664</v>
      </c>
      <c r="B1695">
        <v>16</v>
      </c>
      <c r="C1695" t="s">
        <v>39</v>
      </c>
      <c r="D1695" t="s">
        <v>132</v>
      </c>
      <c r="E1695" t="s">
        <v>2665</v>
      </c>
      <c r="F1695" t="s">
        <v>166</v>
      </c>
      <c r="G1695">
        <v>7613815</v>
      </c>
    </row>
    <row r="1696" spans="1:7" x14ac:dyDescent="0.25">
      <c r="A1696" t="s">
        <v>2666</v>
      </c>
      <c r="B1696">
        <v>6</v>
      </c>
      <c r="C1696" t="s">
        <v>74</v>
      </c>
      <c r="D1696" t="s">
        <v>154</v>
      </c>
      <c r="E1696" t="s">
        <v>162</v>
      </c>
      <c r="F1696" t="s">
        <v>162</v>
      </c>
      <c r="G1696">
        <v>20936161</v>
      </c>
    </row>
    <row r="1697" spans="1:7" x14ac:dyDescent="0.25">
      <c r="A1697" t="s">
        <v>2667</v>
      </c>
      <c r="B1697">
        <v>50</v>
      </c>
      <c r="C1697" t="s">
        <v>62</v>
      </c>
      <c r="D1697" t="s">
        <v>187</v>
      </c>
      <c r="E1697" t="s">
        <v>857</v>
      </c>
      <c r="F1697" t="s">
        <v>2668</v>
      </c>
      <c r="G1697">
        <v>21772812</v>
      </c>
    </row>
    <row r="1698" spans="1:7" x14ac:dyDescent="0.25">
      <c r="A1698" t="s">
        <v>2669</v>
      </c>
      <c r="B1698">
        <v>20</v>
      </c>
      <c r="C1698" t="s">
        <v>51</v>
      </c>
      <c r="D1698" t="s">
        <v>101</v>
      </c>
      <c r="E1698" t="s">
        <v>2670</v>
      </c>
      <c r="F1698" t="s">
        <v>2372</v>
      </c>
      <c r="G1698">
        <v>28923437</v>
      </c>
    </row>
    <row r="1699" spans="1:7" x14ac:dyDescent="0.25">
      <c r="A1699" t="s">
        <v>2671</v>
      </c>
      <c r="B1699">
        <v>78</v>
      </c>
      <c r="C1699" t="s">
        <v>32</v>
      </c>
      <c r="D1699" t="s">
        <v>112</v>
      </c>
      <c r="E1699" t="s">
        <v>1952</v>
      </c>
      <c r="F1699" t="s">
        <v>1953</v>
      </c>
      <c r="G1699">
        <v>20740776</v>
      </c>
    </row>
    <row r="1700" spans="1:7" x14ac:dyDescent="0.25">
      <c r="A1700" t="s">
        <v>2672</v>
      </c>
      <c r="B1700">
        <v>89</v>
      </c>
      <c r="C1700" t="s">
        <v>55</v>
      </c>
      <c r="D1700" t="s">
        <v>178</v>
      </c>
      <c r="E1700" t="s">
        <v>2673</v>
      </c>
      <c r="F1700" t="s">
        <v>309</v>
      </c>
      <c r="G1700">
        <v>9908513</v>
      </c>
    </row>
    <row r="1701" spans="1:7" x14ac:dyDescent="0.25">
      <c r="A1701" t="s">
        <v>2674</v>
      </c>
      <c r="B1701">
        <v>75</v>
      </c>
      <c r="C1701" t="s">
        <v>34</v>
      </c>
      <c r="D1701" t="s">
        <v>89</v>
      </c>
      <c r="E1701" t="s">
        <v>606</v>
      </c>
      <c r="F1701" t="s">
        <v>99</v>
      </c>
      <c r="G1701">
        <v>28795523</v>
      </c>
    </row>
    <row r="1702" spans="1:7" x14ac:dyDescent="0.25">
      <c r="A1702" t="s">
        <v>2675</v>
      </c>
      <c r="B1702">
        <v>80</v>
      </c>
      <c r="C1702" t="s">
        <v>50</v>
      </c>
      <c r="D1702" t="s">
        <v>203</v>
      </c>
      <c r="E1702" t="s">
        <v>2676</v>
      </c>
      <c r="F1702" t="s">
        <v>96</v>
      </c>
      <c r="G1702">
        <v>25829618</v>
      </c>
    </row>
    <row r="1703" spans="1:7" x14ac:dyDescent="0.25">
      <c r="A1703" t="s">
        <v>2677</v>
      </c>
      <c r="B1703">
        <v>60</v>
      </c>
      <c r="C1703" t="s">
        <v>43</v>
      </c>
      <c r="D1703" t="s">
        <v>232</v>
      </c>
      <c r="E1703" t="s">
        <v>233</v>
      </c>
      <c r="F1703" t="s">
        <v>233</v>
      </c>
      <c r="G1703">
        <v>44520155</v>
      </c>
    </row>
    <row r="1704" spans="1:7" x14ac:dyDescent="0.25">
      <c r="A1704" t="s">
        <v>2678</v>
      </c>
      <c r="B1704">
        <v>30</v>
      </c>
      <c r="C1704" t="s">
        <v>32</v>
      </c>
      <c r="D1704" t="s">
        <v>112</v>
      </c>
      <c r="E1704" t="s">
        <v>2679</v>
      </c>
      <c r="G1704">
        <v>17602895</v>
      </c>
    </row>
    <row r="1705" spans="1:7" x14ac:dyDescent="0.25">
      <c r="A1705" t="s">
        <v>2680</v>
      </c>
      <c r="B1705">
        <v>100</v>
      </c>
      <c r="C1705" t="s">
        <v>34</v>
      </c>
      <c r="D1705" t="s">
        <v>89</v>
      </c>
      <c r="E1705" t="s">
        <v>655</v>
      </c>
      <c r="F1705" t="s">
        <v>243</v>
      </c>
      <c r="G1705">
        <v>6252019</v>
      </c>
    </row>
    <row r="1706" spans="1:7" x14ac:dyDescent="0.25">
      <c r="A1706" t="s">
        <v>2681</v>
      </c>
      <c r="B1706">
        <v>23</v>
      </c>
      <c r="C1706" t="s">
        <v>77</v>
      </c>
      <c r="D1706" t="s">
        <v>94</v>
      </c>
      <c r="E1706" t="s">
        <v>1029</v>
      </c>
      <c r="F1706" t="s">
        <v>96</v>
      </c>
      <c r="G1706">
        <v>2005432</v>
      </c>
    </row>
    <row r="1707" spans="1:7" x14ac:dyDescent="0.25">
      <c r="A1707" t="s">
        <v>2682</v>
      </c>
      <c r="B1707">
        <v>25</v>
      </c>
      <c r="C1707" t="s">
        <v>77</v>
      </c>
      <c r="D1707" t="s">
        <v>94</v>
      </c>
      <c r="E1707" t="s">
        <v>361</v>
      </c>
      <c r="F1707" t="s">
        <v>96</v>
      </c>
      <c r="G1707">
        <v>18179261</v>
      </c>
    </row>
    <row r="1708" spans="1:7" x14ac:dyDescent="0.25">
      <c r="A1708" t="s">
        <v>2683</v>
      </c>
      <c r="B1708">
        <v>35</v>
      </c>
      <c r="C1708" t="s">
        <v>74</v>
      </c>
      <c r="D1708" t="s">
        <v>154</v>
      </c>
      <c r="E1708" t="s">
        <v>570</v>
      </c>
      <c r="F1708" t="s">
        <v>570</v>
      </c>
      <c r="G1708">
        <v>5135333</v>
      </c>
    </row>
    <row r="1709" spans="1:7" x14ac:dyDescent="0.25">
      <c r="A1709" t="s">
        <v>2684</v>
      </c>
      <c r="B1709">
        <v>24</v>
      </c>
      <c r="C1709" t="s">
        <v>44</v>
      </c>
      <c r="D1709" t="s">
        <v>174</v>
      </c>
      <c r="E1709" t="s">
        <v>811</v>
      </c>
      <c r="F1709" t="s">
        <v>2398</v>
      </c>
      <c r="G1709">
        <v>2129792</v>
      </c>
    </row>
    <row r="1710" spans="1:7" x14ac:dyDescent="0.25">
      <c r="A1710" t="s">
        <v>2685</v>
      </c>
      <c r="B1710">
        <v>45</v>
      </c>
      <c r="C1710" t="s">
        <v>75</v>
      </c>
      <c r="D1710" t="s">
        <v>294</v>
      </c>
      <c r="E1710" t="s">
        <v>630</v>
      </c>
      <c r="F1710" t="s">
        <v>417</v>
      </c>
      <c r="G1710">
        <v>21537981</v>
      </c>
    </row>
    <row r="1711" spans="1:7" x14ac:dyDescent="0.25">
      <c r="A1711" t="s">
        <v>2686</v>
      </c>
      <c r="B1711">
        <v>5</v>
      </c>
      <c r="C1711" t="s">
        <v>51</v>
      </c>
      <c r="D1711" t="s">
        <v>101</v>
      </c>
      <c r="E1711" t="s">
        <v>2687</v>
      </c>
      <c r="F1711" t="s">
        <v>103</v>
      </c>
      <c r="G1711">
        <v>2460622</v>
      </c>
    </row>
    <row r="1712" spans="1:7" x14ac:dyDescent="0.25">
      <c r="A1712" t="s">
        <v>2688</v>
      </c>
      <c r="B1712">
        <v>58</v>
      </c>
      <c r="C1712" t="s">
        <v>74</v>
      </c>
      <c r="D1712" t="s">
        <v>154</v>
      </c>
      <c r="E1712" t="s">
        <v>570</v>
      </c>
      <c r="F1712" t="s">
        <v>570</v>
      </c>
      <c r="G1712">
        <v>7691718</v>
      </c>
    </row>
    <row r="1713" spans="1:7" x14ac:dyDescent="0.25">
      <c r="A1713" t="s">
        <v>2689</v>
      </c>
      <c r="B1713">
        <v>45</v>
      </c>
      <c r="C1713" t="s">
        <v>50</v>
      </c>
      <c r="D1713" t="s">
        <v>203</v>
      </c>
      <c r="E1713" t="s">
        <v>1296</v>
      </c>
      <c r="F1713" t="s">
        <v>96</v>
      </c>
      <c r="G1713">
        <v>12921103</v>
      </c>
    </row>
    <row r="1714" spans="1:7" x14ac:dyDescent="0.25">
      <c r="A1714" t="s">
        <v>2690</v>
      </c>
      <c r="B1714">
        <v>70</v>
      </c>
      <c r="C1714" t="s">
        <v>40</v>
      </c>
      <c r="D1714" t="s">
        <v>411</v>
      </c>
      <c r="E1714" t="s">
        <v>412</v>
      </c>
      <c r="F1714" t="s">
        <v>412</v>
      </c>
      <c r="G1714">
        <v>3438000</v>
      </c>
    </row>
    <row r="1715" spans="1:7" x14ac:dyDescent="0.25">
      <c r="A1715" t="s">
        <v>2691</v>
      </c>
      <c r="B1715">
        <v>543</v>
      </c>
      <c r="C1715" t="s">
        <v>39</v>
      </c>
      <c r="D1715" t="s">
        <v>132</v>
      </c>
      <c r="E1715" t="s">
        <v>2692</v>
      </c>
      <c r="F1715" t="s">
        <v>2118</v>
      </c>
      <c r="G1715">
        <v>68725301</v>
      </c>
    </row>
    <row r="1716" spans="1:7" x14ac:dyDescent="0.25">
      <c r="A1716" t="s">
        <v>2693</v>
      </c>
      <c r="B1716">
        <v>35</v>
      </c>
      <c r="C1716" t="s">
        <v>51</v>
      </c>
      <c r="D1716" t="s">
        <v>101</v>
      </c>
      <c r="E1716" t="s">
        <v>265</v>
      </c>
      <c r="F1716" t="s">
        <v>103</v>
      </c>
      <c r="G1716">
        <v>13115000</v>
      </c>
    </row>
    <row r="1717" spans="1:7" x14ac:dyDescent="0.25">
      <c r="A1717" t="s">
        <v>2694</v>
      </c>
      <c r="B1717">
        <v>62</v>
      </c>
      <c r="C1717" t="s">
        <v>77</v>
      </c>
      <c r="D1717" t="s">
        <v>94</v>
      </c>
      <c r="E1717" t="s">
        <v>592</v>
      </c>
      <c r="F1717" t="s">
        <v>96</v>
      </c>
      <c r="G1717">
        <v>7518252</v>
      </c>
    </row>
    <row r="1718" spans="1:7" x14ac:dyDescent="0.25">
      <c r="A1718" t="s">
        <v>2695</v>
      </c>
      <c r="B1718">
        <v>81</v>
      </c>
      <c r="C1718" t="s">
        <v>53</v>
      </c>
      <c r="D1718" t="s">
        <v>529</v>
      </c>
      <c r="E1718" t="s">
        <v>531</v>
      </c>
      <c r="F1718" t="s">
        <v>531</v>
      </c>
      <c r="G1718">
        <v>18091633</v>
      </c>
    </row>
    <row r="1719" spans="1:7" x14ac:dyDescent="0.25">
      <c r="A1719" t="s">
        <v>2696</v>
      </c>
      <c r="B1719">
        <v>25</v>
      </c>
      <c r="C1719" t="s">
        <v>75</v>
      </c>
      <c r="D1719" t="s">
        <v>294</v>
      </c>
      <c r="E1719" t="s">
        <v>614</v>
      </c>
      <c r="F1719" t="s">
        <v>417</v>
      </c>
      <c r="G1719">
        <v>4233742</v>
      </c>
    </row>
    <row r="1720" spans="1:7" x14ac:dyDescent="0.25">
      <c r="A1720" t="s">
        <v>2697</v>
      </c>
      <c r="B1720">
        <v>21</v>
      </c>
      <c r="C1720" t="s">
        <v>38</v>
      </c>
      <c r="D1720" t="s">
        <v>263</v>
      </c>
      <c r="E1720" t="s">
        <v>78</v>
      </c>
      <c r="F1720" t="s">
        <v>96</v>
      </c>
      <c r="G1720">
        <v>11793011</v>
      </c>
    </row>
    <row r="1721" spans="1:7" x14ac:dyDescent="0.25">
      <c r="A1721" t="s">
        <v>2698</v>
      </c>
      <c r="B1721">
        <v>50</v>
      </c>
      <c r="C1721" t="s">
        <v>34</v>
      </c>
      <c r="D1721" t="s">
        <v>89</v>
      </c>
      <c r="E1721" t="s">
        <v>243</v>
      </c>
      <c r="F1721" t="s">
        <v>243</v>
      </c>
      <c r="G1721">
        <v>9286038</v>
      </c>
    </row>
    <row r="1722" spans="1:7" x14ac:dyDescent="0.25">
      <c r="A1722" t="s">
        <v>2699</v>
      </c>
      <c r="B1722">
        <v>43</v>
      </c>
      <c r="C1722" t="s">
        <v>65</v>
      </c>
      <c r="D1722" t="s">
        <v>225</v>
      </c>
      <c r="E1722" t="s">
        <v>811</v>
      </c>
      <c r="F1722" t="s">
        <v>341</v>
      </c>
      <c r="G1722">
        <v>4892438</v>
      </c>
    </row>
    <row r="1723" spans="1:7" x14ac:dyDescent="0.25">
      <c r="A1723" t="s">
        <v>2700</v>
      </c>
      <c r="B1723">
        <v>613</v>
      </c>
      <c r="C1723" t="s">
        <v>74</v>
      </c>
      <c r="D1723" t="s">
        <v>154</v>
      </c>
      <c r="E1723" t="s">
        <v>618</v>
      </c>
      <c r="F1723" t="s">
        <v>162</v>
      </c>
      <c r="G1723">
        <v>22080000</v>
      </c>
    </row>
    <row r="1724" spans="1:7" x14ac:dyDescent="0.25">
      <c r="A1724" t="s">
        <v>2701</v>
      </c>
      <c r="B1724">
        <v>48</v>
      </c>
      <c r="C1724" t="s">
        <v>74</v>
      </c>
      <c r="D1724" t="s">
        <v>154</v>
      </c>
      <c r="E1724" t="s">
        <v>570</v>
      </c>
      <c r="F1724" t="s">
        <v>570</v>
      </c>
      <c r="G1724">
        <v>5025220</v>
      </c>
    </row>
    <row r="1725" spans="1:7" x14ac:dyDescent="0.25">
      <c r="A1725" t="s">
        <v>2702</v>
      </c>
      <c r="B1725">
        <v>511</v>
      </c>
      <c r="C1725" t="s">
        <v>34</v>
      </c>
      <c r="D1725" t="s">
        <v>89</v>
      </c>
      <c r="E1725" t="s">
        <v>558</v>
      </c>
      <c r="F1725" t="s">
        <v>110</v>
      </c>
      <c r="G1725">
        <v>22861016</v>
      </c>
    </row>
    <row r="1726" spans="1:7" x14ac:dyDescent="0.25">
      <c r="A1726" t="s">
        <v>2703</v>
      </c>
      <c r="B1726">
        <v>39</v>
      </c>
      <c r="C1726" t="s">
        <v>35</v>
      </c>
      <c r="D1726" t="s">
        <v>124</v>
      </c>
      <c r="E1726" t="s">
        <v>2704</v>
      </c>
      <c r="F1726" t="s">
        <v>452</v>
      </c>
      <c r="G1726">
        <v>5831677</v>
      </c>
    </row>
    <row r="1727" spans="1:7" x14ac:dyDescent="0.25">
      <c r="A1727" t="s">
        <v>2705</v>
      </c>
      <c r="B1727">
        <v>14</v>
      </c>
      <c r="C1727" t="s">
        <v>39</v>
      </c>
      <c r="D1727" t="s">
        <v>132</v>
      </c>
      <c r="E1727" t="s">
        <v>853</v>
      </c>
      <c r="F1727" t="s">
        <v>166</v>
      </c>
      <c r="G1727">
        <v>4777077</v>
      </c>
    </row>
    <row r="1728" spans="1:7" x14ac:dyDescent="0.25">
      <c r="A1728" t="s">
        <v>2706</v>
      </c>
      <c r="B1728">
        <v>138</v>
      </c>
      <c r="C1728" t="s">
        <v>62</v>
      </c>
      <c r="D1728" t="s">
        <v>187</v>
      </c>
      <c r="E1728" t="s">
        <v>62</v>
      </c>
      <c r="F1728" t="s">
        <v>184</v>
      </c>
      <c r="G1728">
        <v>21759035</v>
      </c>
    </row>
    <row r="1729" spans="1:7" x14ac:dyDescent="0.25">
      <c r="A1729" t="s">
        <v>2707</v>
      </c>
      <c r="B1729">
        <v>106</v>
      </c>
      <c r="C1729" t="s">
        <v>74</v>
      </c>
      <c r="D1729" t="s">
        <v>154</v>
      </c>
      <c r="E1729" t="s">
        <v>2708</v>
      </c>
      <c r="F1729" t="s">
        <v>162</v>
      </c>
      <c r="G1729">
        <v>10251252</v>
      </c>
    </row>
    <row r="1730" spans="1:7" x14ac:dyDescent="0.25">
      <c r="A1730" t="s">
        <v>2709</v>
      </c>
      <c r="B1730">
        <v>231</v>
      </c>
      <c r="C1730" t="s">
        <v>40</v>
      </c>
      <c r="D1730" t="s">
        <v>411</v>
      </c>
      <c r="E1730" t="s">
        <v>710</v>
      </c>
      <c r="F1730" t="s">
        <v>412</v>
      </c>
      <c r="G1730">
        <v>31893333</v>
      </c>
    </row>
    <row r="1731" spans="1:7" x14ac:dyDescent="0.25">
      <c r="A1731" t="s">
        <v>2710</v>
      </c>
      <c r="B1731">
        <v>32</v>
      </c>
      <c r="C1731" t="s">
        <v>77</v>
      </c>
      <c r="D1731" t="s">
        <v>94</v>
      </c>
      <c r="E1731" t="s">
        <v>592</v>
      </c>
      <c r="F1731" t="s">
        <v>96</v>
      </c>
      <c r="G1731">
        <v>7129925</v>
      </c>
    </row>
    <row r="1732" spans="1:7" x14ac:dyDescent="0.25">
      <c r="A1732" t="s">
        <v>2711</v>
      </c>
      <c r="B1732">
        <v>17</v>
      </c>
      <c r="C1732" t="s">
        <v>32</v>
      </c>
      <c r="D1732" t="s">
        <v>112</v>
      </c>
      <c r="E1732" t="s">
        <v>113</v>
      </c>
      <c r="F1732" t="s">
        <v>114</v>
      </c>
      <c r="G1732">
        <v>3078899</v>
      </c>
    </row>
    <row r="1733" spans="1:7" x14ac:dyDescent="0.25">
      <c r="A1733" t="s">
        <v>2712</v>
      </c>
      <c r="B1733">
        <v>30</v>
      </c>
      <c r="C1733" t="s">
        <v>74</v>
      </c>
      <c r="D1733" t="s">
        <v>154</v>
      </c>
      <c r="E1733" t="s">
        <v>2713</v>
      </c>
      <c r="F1733" t="s">
        <v>233</v>
      </c>
      <c r="G1733">
        <v>7469538</v>
      </c>
    </row>
    <row r="1734" spans="1:7" x14ac:dyDescent="0.25">
      <c r="A1734" t="s">
        <v>2714</v>
      </c>
      <c r="B1734">
        <v>3</v>
      </c>
      <c r="C1734" t="s">
        <v>59</v>
      </c>
      <c r="D1734" t="s">
        <v>442</v>
      </c>
      <c r="E1734" t="s">
        <v>443</v>
      </c>
      <c r="F1734" t="s">
        <v>103</v>
      </c>
      <c r="G1734">
        <v>2613270</v>
      </c>
    </row>
    <row r="1735" spans="1:7" x14ac:dyDescent="0.25">
      <c r="A1735" t="s">
        <v>2715</v>
      </c>
      <c r="B1735">
        <v>110</v>
      </c>
      <c r="C1735" t="s">
        <v>34</v>
      </c>
      <c r="D1735" t="s">
        <v>89</v>
      </c>
      <c r="E1735" t="s">
        <v>2716</v>
      </c>
      <c r="F1735" t="s">
        <v>99</v>
      </c>
      <c r="G1735">
        <v>20390274</v>
      </c>
    </row>
    <row r="1736" spans="1:7" x14ac:dyDescent="0.25">
      <c r="A1736" t="s">
        <v>2717</v>
      </c>
      <c r="B1736">
        <v>10</v>
      </c>
      <c r="C1736" t="s">
        <v>62</v>
      </c>
      <c r="D1736" t="s">
        <v>187</v>
      </c>
      <c r="E1736" t="s">
        <v>2718</v>
      </c>
      <c r="F1736" t="s">
        <v>184</v>
      </c>
      <c r="G1736">
        <v>2712729</v>
      </c>
    </row>
    <row r="1737" spans="1:7" x14ac:dyDescent="0.25">
      <c r="A1737" t="s">
        <v>2719</v>
      </c>
      <c r="B1737">
        <v>89</v>
      </c>
      <c r="C1737" t="s">
        <v>78</v>
      </c>
      <c r="D1737" t="s">
        <v>300</v>
      </c>
      <c r="E1737" t="s">
        <v>301</v>
      </c>
      <c r="F1737" t="s">
        <v>301</v>
      </c>
      <c r="G1737">
        <v>14108000</v>
      </c>
    </row>
    <row r="1738" spans="1:7" x14ac:dyDescent="0.25">
      <c r="A1738" t="s">
        <v>2720</v>
      </c>
      <c r="B1738">
        <v>89</v>
      </c>
      <c r="C1738" t="s">
        <v>34</v>
      </c>
      <c r="D1738" t="s">
        <v>89</v>
      </c>
      <c r="E1738" t="s">
        <v>2721</v>
      </c>
      <c r="F1738" t="s">
        <v>91</v>
      </c>
      <c r="G1738">
        <v>3364619</v>
      </c>
    </row>
    <row r="1739" spans="1:7" x14ac:dyDescent="0.25">
      <c r="A1739" t="s">
        <v>2722</v>
      </c>
      <c r="B1739">
        <v>11</v>
      </c>
      <c r="C1739" t="s">
        <v>62</v>
      </c>
      <c r="D1739" t="s">
        <v>187</v>
      </c>
      <c r="E1739" t="s">
        <v>62</v>
      </c>
      <c r="F1739" t="s">
        <v>184</v>
      </c>
      <c r="G1739">
        <v>6605871</v>
      </c>
    </row>
    <row r="1740" spans="1:7" x14ac:dyDescent="0.25">
      <c r="A1740" t="s">
        <v>2723</v>
      </c>
      <c r="B1740">
        <v>499</v>
      </c>
      <c r="C1740" t="s">
        <v>40</v>
      </c>
      <c r="D1740" t="s">
        <v>411</v>
      </c>
      <c r="E1740" t="s">
        <v>2724</v>
      </c>
      <c r="F1740" t="s">
        <v>412</v>
      </c>
      <c r="G1740">
        <v>25363660</v>
      </c>
    </row>
    <row r="1741" spans="1:7" x14ac:dyDescent="0.25">
      <c r="A1741" t="s">
        <v>2725</v>
      </c>
      <c r="B1741">
        <v>3</v>
      </c>
      <c r="C1741" t="s">
        <v>62</v>
      </c>
      <c r="D1741" t="s">
        <v>187</v>
      </c>
      <c r="E1741" t="s">
        <v>258</v>
      </c>
      <c r="F1741" t="s">
        <v>184</v>
      </c>
      <c r="G1741">
        <v>3227200</v>
      </c>
    </row>
    <row r="1742" spans="1:7" x14ac:dyDescent="0.25">
      <c r="A1742" t="s">
        <v>2726</v>
      </c>
      <c r="B1742">
        <v>61</v>
      </c>
      <c r="C1742" t="s">
        <v>73</v>
      </c>
      <c r="D1742" t="s">
        <v>663</v>
      </c>
      <c r="E1742" t="s">
        <v>665</v>
      </c>
      <c r="G1742">
        <v>105747923</v>
      </c>
    </row>
    <row r="1743" spans="1:7" x14ac:dyDescent="0.25">
      <c r="A1743" t="s">
        <v>2727</v>
      </c>
      <c r="B1743">
        <v>33</v>
      </c>
      <c r="C1743" t="s">
        <v>58</v>
      </c>
      <c r="D1743" t="s">
        <v>647</v>
      </c>
      <c r="E1743" t="s">
        <v>648</v>
      </c>
      <c r="F1743" t="s">
        <v>649</v>
      </c>
      <c r="G1743">
        <v>6909761</v>
      </c>
    </row>
    <row r="1744" spans="1:7" x14ac:dyDescent="0.25">
      <c r="A1744" t="s">
        <v>2728</v>
      </c>
      <c r="B1744">
        <v>48</v>
      </c>
      <c r="C1744" t="s">
        <v>52</v>
      </c>
      <c r="D1744" t="s">
        <v>189</v>
      </c>
      <c r="E1744" t="s">
        <v>2404</v>
      </c>
      <c r="F1744" t="s">
        <v>191</v>
      </c>
      <c r="G1744">
        <v>8948536</v>
      </c>
    </row>
    <row r="1745" spans="1:7" x14ac:dyDescent="0.25">
      <c r="A1745" t="s">
        <v>2729</v>
      </c>
      <c r="B1745">
        <v>104</v>
      </c>
      <c r="C1745" t="s">
        <v>62</v>
      </c>
      <c r="D1745" t="s">
        <v>187</v>
      </c>
      <c r="E1745" t="s">
        <v>258</v>
      </c>
      <c r="F1745" t="s">
        <v>184</v>
      </c>
      <c r="G1745">
        <v>20102921</v>
      </c>
    </row>
    <row r="1746" spans="1:7" x14ac:dyDescent="0.25">
      <c r="A1746" t="s">
        <v>2730</v>
      </c>
      <c r="B1746">
        <v>329</v>
      </c>
      <c r="C1746" t="s">
        <v>71</v>
      </c>
      <c r="D1746" t="s">
        <v>401</v>
      </c>
      <c r="E1746" t="s">
        <v>2731</v>
      </c>
      <c r="F1746" t="s">
        <v>1519</v>
      </c>
      <c r="G1746">
        <v>74542441</v>
      </c>
    </row>
    <row r="1747" spans="1:7" x14ac:dyDescent="0.25">
      <c r="A1747" t="s">
        <v>2732</v>
      </c>
      <c r="B1747">
        <v>71</v>
      </c>
      <c r="C1747" t="s">
        <v>74</v>
      </c>
      <c r="D1747" t="s">
        <v>154</v>
      </c>
      <c r="E1747" t="s">
        <v>155</v>
      </c>
      <c r="F1747" t="s">
        <v>155</v>
      </c>
      <c r="G1747">
        <v>51206000</v>
      </c>
    </row>
    <row r="1748" spans="1:7" x14ac:dyDescent="0.25">
      <c r="A1748" t="s">
        <v>2733</v>
      </c>
      <c r="B1748">
        <v>35</v>
      </c>
      <c r="C1748" t="s">
        <v>43</v>
      </c>
      <c r="D1748" t="s">
        <v>232</v>
      </c>
      <c r="E1748" t="s">
        <v>2734</v>
      </c>
      <c r="F1748" t="s">
        <v>233</v>
      </c>
      <c r="G1748">
        <v>5629608</v>
      </c>
    </row>
    <row r="1749" spans="1:7" x14ac:dyDescent="0.25">
      <c r="A1749" t="s">
        <v>2735</v>
      </c>
      <c r="B1749">
        <v>42</v>
      </c>
      <c r="C1749" t="s">
        <v>80</v>
      </c>
      <c r="D1749" t="s">
        <v>193</v>
      </c>
      <c r="E1749" t="s">
        <v>2736</v>
      </c>
      <c r="F1749" t="s">
        <v>328</v>
      </c>
      <c r="G1749">
        <v>51104373</v>
      </c>
    </row>
    <row r="1750" spans="1:7" x14ac:dyDescent="0.25">
      <c r="A1750" t="s">
        <v>2737</v>
      </c>
      <c r="B1750">
        <v>73</v>
      </c>
      <c r="C1750" t="s">
        <v>62</v>
      </c>
      <c r="D1750" t="s">
        <v>187</v>
      </c>
      <c r="E1750" t="s">
        <v>62</v>
      </c>
      <c r="F1750" t="s">
        <v>184</v>
      </c>
      <c r="G1750">
        <v>18932000</v>
      </c>
    </row>
    <row r="1751" spans="1:7" x14ac:dyDescent="0.25">
      <c r="A1751" t="s">
        <v>2738</v>
      </c>
      <c r="B1751">
        <v>45</v>
      </c>
      <c r="C1751" t="s">
        <v>35</v>
      </c>
      <c r="D1751" t="s">
        <v>124</v>
      </c>
      <c r="E1751" t="s">
        <v>452</v>
      </c>
      <c r="F1751" t="s">
        <v>452</v>
      </c>
      <c r="G1751">
        <v>3388319</v>
      </c>
    </row>
    <row r="1752" spans="1:7" x14ac:dyDescent="0.25">
      <c r="A1752" t="s">
        <v>2739</v>
      </c>
      <c r="B1752">
        <v>25</v>
      </c>
      <c r="C1752" t="s">
        <v>50</v>
      </c>
      <c r="D1752" t="s">
        <v>203</v>
      </c>
      <c r="E1752" t="s">
        <v>1296</v>
      </c>
      <c r="F1752" t="s">
        <v>96</v>
      </c>
      <c r="G1752">
        <v>13821000</v>
      </c>
    </row>
    <row r="1753" spans="1:7" x14ac:dyDescent="0.25">
      <c r="A1753" t="s">
        <v>2740</v>
      </c>
      <c r="B1753">
        <v>38</v>
      </c>
      <c r="C1753" t="s">
        <v>74</v>
      </c>
      <c r="D1753" t="s">
        <v>154</v>
      </c>
      <c r="E1753" t="s">
        <v>155</v>
      </c>
      <c r="F1753" t="s">
        <v>155</v>
      </c>
      <c r="G1753">
        <v>13264728</v>
      </c>
    </row>
    <row r="1754" spans="1:7" x14ac:dyDescent="0.25">
      <c r="A1754" t="s">
        <v>2741</v>
      </c>
      <c r="B1754">
        <v>12</v>
      </c>
      <c r="C1754" t="s">
        <v>40</v>
      </c>
      <c r="D1754" t="s">
        <v>411</v>
      </c>
      <c r="E1754" t="s">
        <v>857</v>
      </c>
      <c r="F1754" t="s">
        <v>412</v>
      </c>
      <c r="G1754">
        <v>3790658</v>
      </c>
    </row>
    <row r="1755" spans="1:7" x14ac:dyDescent="0.25">
      <c r="A1755" t="s">
        <v>2742</v>
      </c>
      <c r="B1755">
        <v>150</v>
      </c>
      <c r="C1755" t="s">
        <v>63</v>
      </c>
      <c r="D1755" t="s">
        <v>120</v>
      </c>
      <c r="E1755" t="s">
        <v>2743</v>
      </c>
      <c r="F1755" t="s">
        <v>2744</v>
      </c>
      <c r="G1755">
        <v>7120932</v>
      </c>
    </row>
    <row r="1756" spans="1:7" x14ac:dyDescent="0.25">
      <c r="A1756" t="s">
        <v>2745</v>
      </c>
      <c r="B1756">
        <v>100</v>
      </c>
      <c r="C1756" t="s">
        <v>52</v>
      </c>
      <c r="D1756" t="s">
        <v>189</v>
      </c>
      <c r="E1756" t="s">
        <v>2746</v>
      </c>
      <c r="F1756" t="s">
        <v>191</v>
      </c>
      <c r="G1756">
        <v>40176024</v>
      </c>
    </row>
    <row r="1757" spans="1:7" x14ac:dyDescent="0.25">
      <c r="A1757" t="s">
        <v>2747</v>
      </c>
      <c r="B1757">
        <v>41</v>
      </c>
      <c r="C1757" t="s">
        <v>62</v>
      </c>
      <c r="D1757" t="s">
        <v>187</v>
      </c>
      <c r="E1757" t="s">
        <v>62</v>
      </c>
      <c r="F1757" t="s">
        <v>184</v>
      </c>
      <c r="G1757">
        <v>8697262</v>
      </c>
    </row>
    <row r="1758" spans="1:7" x14ac:dyDescent="0.25">
      <c r="A1758" t="s">
        <v>2748</v>
      </c>
      <c r="B1758">
        <v>32</v>
      </c>
      <c r="C1758" t="s">
        <v>34</v>
      </c>
      <c r="D1758" t="s">
        <v>89</v>
      </c>
      <c r="E1758" t="s">
        <v>1842</v>
      </c>
      <c r="F1758" t="s">
        <v>91</v>
      </c>
      <c r="G1758">
        <v>4199515</v>
      </c>
    </row>
    <row r="1759" spans="1:7" x14ac:dyDescent="0.25">
      <c r="A1759" t="s">
        <v>2749</v>
      </c>
      <c r="B1759">
        <v>9</v>
      </c>
      <c r="C1759" t="s">
        <v>34</v>
      </c>
      <c r="D1759" t="s">
        <v>89</v>
      </c>
      <c r="E1759" t="s">
        <v>1214</v>
      </c>
      <c r="F1759" t="s">
        <v>91</v>
      </c>
      <c r="G1759">
        <v>3038848</v>
      </c>
    </row>
    <row r="1760" spans="1:7" x14ac:dyDescent="0.25">
      <c r="A1760" t="s">
        <v>2750</v>
      </c>
      <c r="B1760">
        <v>210</v>
      </c>
      <c r="C1760" t="s">
        <v>51</v>
      </c>
      <c r="D1760" t="s">
        <v>101</v>
      </c>
      <c r="E1760" t="s">
        <v>2751</v>
      </c>
      <c r="F1760" t="s">
        <v>103</v>
      </c>
      <c r="G1760">
        <v>7462156</v>
      </c>
    </row>
    <row r="1761" spans="1:7" x14ac:dyDescent="0.25">
      <c r="A1761" t="s">
        <v>2752</v>
      </c>
      <c r="B1761">
        <v>52</v>
      </c>
      <c r="C1761" t="s">
        <v>50</v>
      </c>
      <c r="D1761" t="s">
        <v>203</v>
      </c>
      <c r="E1761" t="s">
        <v>1296</v>
      </c>
      <c r="F1761" t="s">
        <v>96</v>
      </c>
      <c r="G1761">
        <v>4824832</v>
      </c>
    </row>
    <row r="1762" spans="1:7" x14ac:dyDescent="0.25">
      <c r="A1762" t="s">
        <v>2753</v>
      </c>
      <c r="B1762">
        <v>36</v>
      </c>
      <c r="C1762" t="s">
        <v>34</v>
      </c>
      <c r="D1762" t="s">
        <v>89</v>
      </c>
      <c r="E1762" t="s">
        <v>110</v>
      </c>
      <c r="F1762" t="s">
        <v>110</v>
      </c>
      <c r="G1762">
        <v>6022256</v>
      </c>
    </row>
    <row r="1763" spans="1:7" x14ac:dyDescent="0.25">
      <c r="A1763" t="s">
        <v>2754</v>
      </c>
      <c r="B1763">
        <v>182</v>
      </c>
      <c r="C1763" t="s">
        <v>32</v>
      </c>
      <c r="D1763" t="s">
        <v>112</v>
      </c>
      <c r="E1763" t="s">
        <v>114</v>
      </c>
      <c r="F1763" t="s">
        <v>114</v>
      </c>
      <c r="G1763">
        <v>28216000</v>
      </c>
    </row>
    <row r="1764" spans="1:7" x14ac:dyDescent="0.25">
      <c r="A1764" t="s">
        <v>2755</v>
      </c>
      <c r="B1764">
        <v>522</v>
      </c>
      <c r="C1764" t="s">
        <v>34</v>
      </c>
      <c r="D1764" t="s">
        <v>89</v>
      </c>
      <c r="E1764" t="s">
        <v>482</v>
      </c>
      <c r="F1764" t="s">
        <v>110</v>
      </c>
      <c r="G1764">
        <v>108048000</v>
      </c>
    </row>
    <row r="1765" spans="1:7" x14ac:dyDescent="0.25">
      <c r="A1765" t="s">
        <v>2756</v>
      </c>
      <c r="B1765">
        <v>36</v>
      </c>
      <c r="C1765" t="s">
        <v>68</v>
      </c>
      <c r="D1765" t="s">
        <v>168</v>
      </c>
      <c r="E1765" t="s">
        <v>256</v>
      </c>
      <c r="F1765" t="s">
        <v>256</v>
      </c>
      <c r="G1765">
        <v>7154468</v>
      </c>
    </row>
    <row r="1766" spans="1:7" x14ac:dyDescent="0.25">
      <c r="A1766" t="s">
        <v>2757</v>
      </c>
      <c r="B1766">
        <v>45</v>
      </c>
      <c r="C1766" t="s">
        <v>40</v>
      </c>
      <c r="D1766" t="s">
        <v>411</v>
      </c>
      <c r="E1766" t="s">
        <v>162</v>
      </c>
      <c r="F1766" t="s">
        <v>412</v>
      </c>
      <c r="G1766">
        <v>11028935</v>
      </c>
    </row>
    <row r="1767" spans="1:7" x14ac:dyDescent="0.25">
      <c r="A1767" t="s">
        <v>2758</v>
      </c>
      <c r="B1767">
        <v>1587</v>
      </c>
      <c r="C1767" t="s">
        <v>34</v>
      </c>
      <c r="D1767" t="s">
        <v>89</v>
      </c>
      <c r="E1767" t="s">
        <v>818</v>
      </c>
      <c r="F1767" t="s">
        <v>110</v>
      </c>
      <c r="G1767">
        <v>76527940</v>
      </c>
    </row>
    <row r="1768" spans="1:7" x14ac:dyDescent="0.25">
      <c r="A1768" t="s">
        <v>2759</v>
      </c>
      <c r="B1768">
        <v>55</v>
      </c>
      <c r="C1768" t="s">
        <v>40</v>
      </c>
      <c r="D1768" t="s">
        <v>411</v>
      </c>
      <c r="E1768" t="s">
        <v>2171</v>
      </c>
      <c r="F1768" t="s">
        <v>412</v>
      </c>
      <c r="G1768">
        <v>2910508</v>
      </c>
    </row>
    <row r="1769" spans="1:7" x14ac:dyDescent="0.25">
      <c r="A1769" t="s">
        <v>2760</v>
      </c>
      <c r="B1769">
        <v>663</v>
      </c>
      <c r="C1769" t="s">
        <v>73</v>
      </c>
      <c r="D1769" t="s">
        <v>663</v>
      </c>
      <c r="E1769" t="s">
        <v>904</v>
      </c>
      <c r="F1769" t="s">
        <v>905</v>
      </c>
      <c r="G1769">
        <v>78692079</v>
      </c>
    </row>
    <row r="1770" spans="1:7" x14ac:dyDescent="0.25">
      <c r="A1770" t="s">
        <v>2761</v>
      </c>
      <c r="B1770">
        <v>42</v>
      </c>
      <c r="C1770" t="s">
        <v>68</v>
      </c>
      <c r="D1770" t="s">
        <v>168</v>
      </c>
      <c r="E1770" t="s">
        <v>2762</v>
      </c>
      <c r="F1770" t="s">
        <v>2763</v>
      </c>
      <c r="G1770">
        <v>6987700</v>
      </c>
    </row>
    <row r="1771" spans="1:7" x14ac:dyDescent="0.25">
      <c r="A1771" t="s">
        <v>2764</v>
      </c>
      <c r="B1771">
        <v>125</v>
      </c>
      <c r="C1771" t="s">
        <v>77</v>
      </c>
      <c r="D1771" t="s">
        <v>94</v>
      </c>
      <c r="E1771" t="s">
        <v>361</v>
      </c>
      <c r="F1771" t="s">
        <v>96</v>
      </c>
      <c r="G1771">
        <v>50738654</v>
      </c>
    </row>
    <row r="1772" spans="1:7" x14ac:dyDescent="0.25">
      <c r="A1772" t="s">
        <v>2765</v>
      </c>
      <c r="B1772">
        <v>605</v>
      </c>
      <c r="C1772" t="s">
        <v>73</v>
      </c>
      <c r="D1772" t="s">
        <v>663</v>
      </c>
      <c r="E1772" t="s">
        <v>665</v>
      </c>
      <c r="F1772" t="s">
        <v>665</v>
      </c>
      <c r="G1772">
        <v>51876787</v>
      </c>
    </row>
    <row r="1773" spans="1:7" x14ac:dyDescent="0.25">
      <c r="A1773" t="s">
        <v>2766</v>
      </c>
      <c r="B1773">
        <v>360</v>
      </c>
      <c r="C1773" t="s">
        <v>32</v>
      </c>
      <c r="D1773" t="s">
        <v>112</v>
      </c>
      <c r="E1773" t="s">
        <v>114</v>
      </c>
      <c r="F1773" t="s">
        <v>114</v>
      </c>
      <c r="G1773">
        <v>570044305</v>
      </c>
    </row>
    <row r="1774" spans="1:7" x14ac:dyDescent="0.25">
      <c r="A1774" t="s">
        <v>2767</v>
      </c>
      <c r="B1774">
        <v>37</v>
      </c>
      <c r="C1774" t="s">
        <v>34</v>
      </c>
      <c r="D1774" t="s">
        <v>89</v>
      </c>
      <c r="E1774" t="s">
        <v>1842</v>
      </c>
      <c r="F1774" t="s">
        <v>91</v>
      </c>
      <c r="G1774">
        <v>9108830</v>
      </c>
    </row>
    <row r="1775" spans="1:7" x14ac:dyDescent="0.25">
      <c r="A1775" t="s">
        <v>2768</v>
      </c>
      <c r="B1775">
        <v>26</v>
      </c>
      <c r="C1775" t="s">
        <v>74</v>
      </c>
      <c r="D1775" t="s">
        <v>154</v>
      </c>
      <c r="E1775" t="s">
        <v>570</v>
      </c>
      <c r="F1775" t="s">
        <v>570</v>
      </c>
      <c r="G1775">
        <v>6015269</v>
      </c>
    </row>
    <row r="1776" spans="1:7" x14ac:dyDescent="0.25">
      <c r="A1776" t="s">
        <v>2769</v>
      </c>
      <c r="B1776">
        <v>50</v>
      </c>
      <c r="C1776" t="s">
        <v>45</v>
      </c>
      <c r="D1776" t="s">
        <v>206</v>
      </c>
      <c r="E1776" t="s">
        <v>992</v>
      </c>
      <c r="F1776" t="s">
        <v>208</v>
      </c>
      <c r="G1776">
        <v>22523509</v>
      </c>
    </row>
    <row r="1777" spans="1:7" x14ac:dyDescent="0.25">
      <c r="A1777" t="s">
        <v>2770</v>
      </c>
      <c r="B1777">
        <v>31</v>
      </c>
      <c r="C1777" t="s">
        <v>74</v>
      </c>
      <c r="D1777" t="s">
        <v>154</v>
      </c>
      <c r="E1777" t="s">
        <v>155</v>
      </c>
      <c r="F1777" t="s">
        <v>155</v>
      </c>
      <c r="G1777">
        <v>3376150</v>
      </c>
    </row>
    <row r="1778" spans="1:7" x14ac:dyDescent="0.25">
      <c r="A1778" t="s">
        <v>2771</v>
      </c>
      <c r="B1778">
        <v>350</v>
      </c>
      <c r="C1778" t="s">
        <v>34</v>
      </c>
      <c r="D1778" t="s">
        <v>89</v>
      </c>
      <c r="E1778" t="s">
        <v>312</v>
      </c>
      <c r="F1778" t="s">
        <v>91</v>
      </c>
      <c r="G1778">
        <v>52257956</v>
      </c>
    </row>
    <row r="1779" spans="1:7" x14ac:dyDescent="0.25">
      <c r="A1779" t="s">
        <v>2772</v>
      </c>
      <c r="B1779">
        <v>11</v>
      </c>
      <c r="C1779" t="s">
        <v>34</v>
      </c>
      <c r="D1779" t="s">
        <v>89</v>
      </c>
      <c r="E1779" t="s">
        <v>1214</v>
      </c>
      <c r="F1779" t="s">
        <v>91</v>
      </c>
      <c r="G1779">
        <v>3670712</v>
      </c>
    </row>
    <row r="1780" spans="1:7" x14ac:dyDescent="0.25">
      <c r="A1780" t="s">
        <v>2773</v>
      </c>
      <c r="B1780">
        <v>23</v>
      </c>
      <c r="C1780" t="s">
        <v>34</v>
      </c>
      <c r="D1780" t="s">
        <v>89</v>
      </c>
      <c r="E1780" t="s">
        <v>385</v>
      </c>
      <c r="F1780" t="s">
        <v>91</v>
      </c>
      <c r="G1780">
        <v>3999922</v>
      </c>
    </row>
    <row r="1781" spans="1:7" x14ac:dyDescent="0.25">
      <c r="A1781" t="s">
        <v>2774</v>
      </c>
      <c r="B1781">
        <v>201</v>
      </c>
      <c r="C1781" t="s">
        <v>40</v>
      </c>
      <c r="D1781" t="s">
        <v>411</v>
      </c>
      <c r="E1781" t="s">
        <v>2724</v>
      </c>
      <c r="F1781" t="s">
        <v>412</v>
      </c>
      <c r="G1781">
        <v>56118000</v>
      </c>
    </row>
    <row r="1782" spans="1:7" x14ac:dyDescent="0.25">
      <c r="A1782" t="s">
        <v>2775</v>
      </c>
      <c r="B1782">
        <v>220</v>
      </c>
      <c r="C1782" t="s">
        <v>34</v>
      </c>
      <c r="D1782" t="s">
        <v>89</v>
      </c>
      <c r="E1782" t="s">
        <v>926</v>
      </c>
      <c r="F1782" t="s">
        <v>99</v>
      </c>
      <c r="G1782">
        <v>37791848</v>
      </c>
    </row>
    <row r="1783" spans="1:7" x14ac:dyDescent="0.25">
      <c r="A1783" t="s">
        <v>2776</v>
      </c>
      <c r="B1783">
        <v>72</v>
      </c>
      <c r="C1783" t="s">
        <v>34</v>
      </c>
      <c r="D1783" t="s">
        <v>89</v>
      </c>
      <c r="E1783" t="s">
        <v>385</v>
      </c>
      <c r="F1783" t="s">
        <v>91</v>
      </c>
      <c r="G1783">
        <v>13377904</v>
      </c>
    </row>
    <row r="1784" spans="1:7" x14ac:dyDescent="0.25">
      <c r="A1784" t="s">
        <v>2777</v>
      </c>
      <c r="B1784">
        <v>28</v>
      </c>
      <c r="C1784" t="s">
        <v>77</v>
      </c>
      <c r="D1784" t="s">
        <v>94</v>
      </c>
      <c r="E1784" t="s">
        <v>512</v>
      </c>
      <c r="F1784" t="s">
        <v>96</v>
      </c>
      <c r="G1784">
        <v>5614501</v>
      </c>
    </row>
    <row r="1785" spans="1:7" x14ac:dyDescent="0.25">
      <c r="A1785" t="s">
        <v>2778</v>
      </c>
      <c r="B1785">
        <v>17</v>
      </c>
      <c r="C1785" t="s">
        <v>60</v>
      </c>
      <c r="D1785" t="s">
        <v>182</v>
      </c>
      <c r="E1785" t="s">
        <v>1945</v>
      </c>
      <c r="F1785" t="s">
        <v>184</v>
      </c>
      <c r="G1785">
        <v>15203901</v>
      </c>
    </row>
    <row r="1786" spans="1:7" x14ac:dyDescent="0.25">
      <c r="A1786" t="s">
        <v>2779</v>
      </c>
      <c r="B1786">
        <v>17</v>
      </c>
      <c r="C1786" t="s">
        <v>73</v>
      </c>
      <c r="D1786" t="s">
        <v>663</v>
      </c>
      <c r="E1786" t="s">
        <v>665</v>
      </c>
      <c r="F1786" t="s">
        <v>665</v>
      </c>
      <c r="G1786">
        <v>4732964</v>
      </c>
    </row>
    <row r="1787" spans="1:7" x14ac:dyDescent="0.25">
      <c r="A1787" t="s">
        <v>2780</v>
      </c>
      <c r="B1787">
        <v>30</v>
      </c>
      <c r="C1787" t="s">
        <v>53</v>
      </c>
      <c r="D1787" t="s">
        <v>529</v>
      </c>
      <c r="E1787" t="s">
        <v>531</v>
      </c>
      <c r="F1787" t="s">
        <v>531</v>
      </c>
      <c r="G1787">
        <v>6887840</v>
      </c>
    </row>
    <row r="1788" spans="1:7" x14ac:dyDescent="0.25">
      <c r="A1788" t="s">
        <v>2781</v>
      </c>
      <c r="B1788">
        <v>26</v>
      </c>
      <c r="C1788" t="s">
        <v>73</v>
      </c>
      <c r="D1788" t="s">
        <v>663</v>
      </c>
      <c r="E1788" t="s">
        <v>944</v>
      </c>
      <c r="F1788" t="s">
        <v>945</v>
      </c>
      <c r="G1788">
        <v>3620161</v>
      </c>
    </row>
    <row r="1789" spans="1:7" x14ac:dyDescent="0.25">
      <c r="A1789" t="s">
        <v>2782</v>
      </c>
      <c r="B1789">
        <v>23</v>
      </c>
      <c r="C1789" t="s">
        <v>74</v>
      </c>
      <c r="D1789" t="s">
        <v>154</v>
      </c>
      <c r="E1789" t="s">
        <v>2783</v>
      </c>
      <c r="F1789" t="s">
        <v>162</v>
      </c>
      <c r="G1789">
        <v>159387745</v>
      </c>
    </row>
    <row r="1790" spans="1:7" x14ac:dyDescent="0.25">
      <c r="A1790" t="s">
        <v>2784</v>
      </c>
      <c r="B1790">
        <v>370</v>
      </c>
      <c r="C1790" t="s">
        <v>39</v>
      </c>
      <c r="D1790" t="s">
        <v>132</v>
      </c>
      <c r="E1790" t="s">
        <v>1479</v>
      </c>
      <c r="F1790" t="s">
        <v>166</v>
      </c>
      <c r="G1790">
        <v>9631000</v>
      </c>
    </row>
    <row r="1791" spans="1:7" x14ac:dyDescent="0.25">
      <c r="A1791" t="s">
        <v>2785</v>
      </c>
      <c r="B1791">
        <v>12</v>
      </c>
      <c r="C1791" t="s">
        <v>49</v>
      </c>
      <c r="D1791" t="s">
        <v>105</v>
      </c>
      <c r="E1791" t="s">
        <v>117</v>
      </c>
      <c r="F1791" t="s">
        <v>1141</v>
      </c>
      <c r="G1791">
        <v>13671662</v>
      </c>
    </row>
    <row r="1792" spans="1:7" x14ac:dyDescent="0.25">
      <c r="A1792" t="s">
        <v>2786</v>
      </c>
      <c r="B1792">
        <v>9</v>
      </c>
      <c r="C1792" t="s">
        <v>47</v>
      </c>
      <c r="D1792" t="s">
        <v>431</v>
      </c>
      <c r="E1792" t="s">
        <v>2787</v>
      </c>
      <c r="F1792" t="s">
        <v>433</v>
      </c>
      <c r="G1792">
        <v>2945871</v>
      </c>
    </row>
    <row r="1793" spans="1:7" x14ac:dyDescent="0.25">
      <c r="A1793" t="s">
        <v>2788</v>
      </c>
      <c r="B1793">
        <v>5</v>
      </c>
      <c r="C1793" t="s">
        <v>77</v>
      </c>
      <c r="D1793" t="s">
        <v>94</v>
      </c>
      <c r="E1793" t="s">
        <v>1942</v>
      </c>
      <c r="F1793" t="s">
        <v>96</v>
      </c>
      <c r="G1793">
        <v>3224788</v>
      </c>
    </row>
    <row r="1794" spans="1:7" x14ac:dyDescent="0.25">
      <c r="A1794" t="s">
        <v>2789</v>
      </c>
      <c r="B1794">
        <v>41</v>
      </c>
      <c r="C1794" t="s">
        <v>74</v>
      </c>
      <c r="D1794" t="s">
        <v>154</v>
      </c>
      <c r="E1794" t="s">
        <v>162</v>
      </c>
      <c r="F1794" t="s">
        <v>162</v>
      </c>
      <c r="G1794">
        <v>6693074</v>
      </c>
    </row>
    <row r="1795" spans="1:7" x14ac:dyDescent="0.25">
      <c r="A1795" t="s">
        <v>2790</v>
      </c>
      <c r="B1795">
        <v>22</v>
      </c>
      <c r="C1795" t="s">
        <v>53</v>
      </c>
      <c r="D1795" t="s">
        <v>529</v>
      </c>
      <c r="E1795" t="s">
        <v>1610</v>
      </c>
      <c r="F1795" t="s">
        <v>531</v>
      </c>
      <c r="G1795">
        <v>6169837</v>
      </c>
    </row>
    <row r="1796" spans="1:7" x14ac:dyDescent="0.25">
      <c r="A1796" t="s">
        <v>2791</v>
      </c>
      <c r="B1796">
        <v>45</v>
      </c>
      <c r="C1796" t="s">
        <v>39</v>
      </c>
      <c r="D1796" t="s">
        <v>132</v>
      </c>
      <c r="E1796" t="s">
        <v>1715</v>
      </c>
      <c r="F1796" t="s">
        <v>137</v>
      </c>
      <c r="G1796">
        <v>34250000</v>
      </c>
    </row>
    <row r="1797" spans="1:7" x14ac:dyDescent="0.25">
      <c r="A1797" t="s">
        <v>2792</v>
      </c>
      <c r="B1797">
        <v>30</v>
      </c>
      <c r="C1797" t="s">
        <v>52</v>
      </c>
      <c r="D1797" t="s">
        <v>189</v>
      </c>
      <c r="E1797" t="s">
        <v>2793</v>
      </c>
      <c r="F1797" t="s">
        <v>2197</v>
      </c>
      <c r="G1797">
        <v>9090312</v>
      </c>
    </row>
    <row r="1798" spans="1:7" x14ac:dyDescent="0.25">
      <c r="A1798" t="s">
        <v>2794</v>
      </c>
      <c r="B1798">
        <v>335</v>
      </c>
      <c r="C1798" t="s">
        <v>51</v>
      </c>
      <c r="D1798" t="s">
        <v>101</v>
      </c>
      <c r="E1798" t="s">
        <v>103</v>
      </c>
      <c r="F1798" t="s">
        <v>103</v>
      </c>
      <c r="G1798">
        <v>221938763</v>
      </c>
    </row>
    <row r="1799" spans="1:7" x14ac:dyDescent="0.25">
      <c r="A1799" t="s">
        <v>2795</v>
      </c>
      <c r="B1799">
        <v>250</v>
      </c>
      <c r="C1799" t="s">
        <v>74</v>
      </c>
      <c r="D1799" t="s">
        <v>154</v>
      </c>
      <c r="E1799" t="s">
        <v>570</v>
      </c>
      <c r="F1799" t="s">
        <v>570</v>
      </c>
      <c r="G1799">
        <v>6061611</v>
      </c>
    </row>
    <row r="1800" spans="1:7" x14ac:dyDescent="0.25">
      <c r="A1800" t="s">
        <v>2796</v>
      </c>
      <c r="B1800">
        <v>336</v>
      </c>
      <c r="C1800" t="s">
        <v>80</v>
      </c>
      <c r="D1800" t="s">
        <v>193</v>
      </c>
      <c r="E1800" t="s">
        <v>1198</v>
      </c>
      <c r="F1800" t="s">
        <v>328</v>
      </c>
      <c r="G1800">
        <v>57068359</v>
      </c>
    </row>
    <row r="1801" spans="1:7" x14ac:dyDescent="0.25">
      <c r="A1801" t="s">
        <v>2797</v>
      </c>
      <c r="B1801">
        <v>85</v>
      </c>
      <c r="C1801" t="s">
        <v>39</v>
      </c>
      <c r="D1801" t="s">
        <v>132</v>
      </c>
      <c r="E1801" t="s">
        <v>230</v>
      </c>
      <c r="F1801" t="s">
        <v>166</v>
      </c>
      <c r="G1801">
        <v>2551206</v>
      </c>
    </row>
    <row r="1802" spans="1:7" x14ac:dyDescent="0.25">
      <c r="A1802" t="s">
        <v>2798</v>
      </c>
      <c r="B1802">
        <v>19</v>
      </c>
      <c r="C1802" t="s">
        <v>43</v>
      </c>
      <c r="D1802" t="s">
        <v>232</v>
      </c>
      <c r="E1802" t="s">
        <v>241</v>
      </c>
      <c r="F1802" t="s">
        <v>233</v>
      </c>
      <c r="G1802">
        <v>2014000</v>
      </c>
    </row>
    <row r="1803" spans="1:7" x14ac:dyDescent="0.25">
      <c r="A1803" t="s">
        <v>2799</v>
      </c>
      <c r="B1803">
        <v>108</v>
      </c>
      <c r="C1803" t="s">
        <v>66</v>
      </c>
      <c r="D1803" t="s">
        <v>216</v>
      </c>
      <c r="E1803" t="s">
        <v>1221</v>
      </c>
      <c r="F1803" t="s">
        <v>218</v>
      </c>
      <c r="G1803">
        <v>17809737</v>
      </c>
    </row>
    <row r="1804" spans="1:7" x14ac:dyDescent="0.25">
      <c r="A1804" t="s">
        <v>2800</v>
      </c>
      <c r="B1804">
        <v>144</v>
      </c>
      <c r="C1804" t="s">
        <v>77</v>
      </c>
      <c r="D1804" t="s">
        <v>94</v>
      </c>
      <c r="E1804" t="s">
        <v>317</v>
      </c>
      <c r="F1804" t="s">
        <v>96</v>
      </c>
      <c r="G1804">
        <v>20566416</v>
      </c>
    </row>
    <row r="1805" spans="1:7" x14ac:dyDescent="0.25">
      <c r="A1805" t="s">
        <v>2801</v>
      </c>
      <c r="B1805">
        <v>1600</v>
      </c>
      <c r="C1805" t="s">
        <v>34</v>
      </c>
      <c r="D1805" t="s">
        <v>89</v>
      </c>
      <c r="E1805" t="s">
        <v>90</v>
      </c>
      <c r="F1805" t="s">
        <v>91</v>
      </c>
      <c r="G1805">
        <v>17349627</v>
      </c>
    </row>
    <row r="1806" spans="1:7" x14ac:dyDescent="0.25">
      <c r="A1806" t="s">
        <v>2802</v>
      </c>
      <c r="B1806">
        <v>125</v>
      </c>
      <c r="C1806" t="s">
        <v>62</v>
      </c>
      <c r="D1806" t="s">
        <v>187</v>
      </c>
      <c r="E1806" t="s">
        <v>2552</v>
      </c>
      <c r="F1806" t="s">
        <v>184</v>
      </c>
      <c r="G1806">
        <v>57652000</v>
      </c>
    </row>
    <row r="1807" spans="1:7" x14ac:dyDescent="0.25">
      <c r="A1807" t="s">
        <v>2803</v>
      </c>
      <c r="B1807">
        <v>120</v>
      </c>
      <c r="C1807" t="s">
        <v>40</v>
      </c>
      <c r="D1807" t="s">
        <v>411</v>
      </c>
      <c r="E1807" t="s">
        <v>412</v>
      </c>
      <c r="F1807" t="s">
        <v>412</v>
      </c>
      <c r="G1807">
        <v>16131943</v>
      </c>
    </row>
    <row r="1808" spans="1:7" x14ac:dyDescent="0.25">
      <c r="A1808" t="s">
        <v>2804</v>
      </c>
      <c r="B1808">
        <v>36</v>
      </c>
      <c r="C1808" t="s">
        <v>39</v>
      </c>
      <c r="D1808" t="s">
        <v>132</v>
      </c>
      <c r="E1808" t="s">
        <v>164</v>
      </c>
      <c r="F1808" t="s">
        <v>164</v>
      </c>
      <c r="G1808">
        <v>5112080</v>
      </c>
    </row>
    <row r="1809" spans="1:7" x14ac:dyDescent="0.25">
      <c r="A1809" t="s">
        <v>2805</v>
      </c>
      <c r="B1809">
        <v>533</v>
      </c>
      <c r="C1809" t="s">
        <v>34</v>
      </c>
      <c r="D1809" t="s">
        <v>89</v>
      </c>
      <c r="E1809" t="s">
        <v>1688</v>
      </c>
      <c r="F1809" t="s">
        <v>110</v>
      </c>
      <c r="G1809">
        <v>84132000</v>
      </c>
    </row>
    <row r="1810" spans="1:7" x14ac:dyDescent="0.25">
      <c r="A1810" t="s">
        <v>2806</v>
      </c>
      <c r="B1810">
        <v>60</v>
      </c>
      <c r="C1810" t="s">
        <v>34</v>
      </c>
      <c r="D1810" t="s">
        <v>89</v>
      </c>
      <c r="E1810" t="s">
        <v>2807</v>
      </c>
      <c r="F1810" t="s">
        <v>344</v>
      </c>
      <c r="G1810">
        <v>19708530</v>
      </c>
    </row>
    <row r="1811" spans="1:7" x14ac:dyDescent="0.25">
      <c r="A1811" t="s">
        <v>2808</v>
      </c>
      <c r="B1811">
        <v>10</v>
      </c>
      <c r="C1811" t="s">
        <v>39</v>
      </c>
      <c r="D1811" t="s">
        <v>132</v>
      </c>
      <c r="E1811" t="s">
        <v>164</v>
      </c>
      <c r="F1811" t="s">
        <v>164</v>
      </c>
      <c r="G1811">
        <v>2522880</v>
      </c>
    </row>
    <row r="1812" spans="1:7" x14ac:dyDescent="0.25">
      <c r="A1812" t="s">
        <v>2809</v>
      </c>
      <c r="B1812">
        <v>221</v>
      </c>
      <c r="C1812" t="s">
        <v>78</v>
      </c>
      <c r="D1812" t="s">
        <v>300</v>
      </c>
      <c r="E1812" t="s">
        <v>2810</v>
      </c>
      <c r="F1812" t="s">
        <v>301</v>
      </c>
      <c r="G1812">
        <v>32115634</v>
      </c>
    </row>
    <row r="1813" spans="1:7" x14ac:dyDescent="0.25">
      <c r="A1813" t="s">
        <v>2811</v>
      </c>
      <c r="B1813">
        <v>300</v>
      </c>
      <c r="C1813" t="s">
        <v>71</v>
      </c>
      <c r="D1813" t="s">
        <v>401</v>
      </c>
      <c r="E1813" t="s">
        <v>2812</v>
      </c>
      <c r="F1813" t="s">
        <v>403</v>
      </c>
      <c r="G1813">
        <v>5717897</v>
      </c>
    </row>
    <row r="1814" spans="1:7" x14ac:dyDescent="0.25">
      <c r="A1814" t="s">
        <v>2813</v>
      </c>
      <c r="B1814">
        <v>60</v>
      </c>
      <c r="C1814" t="s">
        <v>49</v>
      </c>
      <c r="D1814" t="s">
        <v>105</v>
      </c>
      <c r="E1814" t="s">
        <v>117</v>
      </c>
      <c r="F1814" t="s">
        <v>1141</v>
      </c>
      <c r="G1814">
        <v>32857700</v>
      </c>
    </row>
    <row r="1815" spans="1:7" x14ac:dyDescent="0.25">
      <c r="A1815" t="s">
        <v>2814</v>
      </c>
      <c r="B1815">
        <v>154</v>
      </c>
      <c r="C1815" t="s">
        <v>40</v>
      </c>
      <c r="D1815" t="s">
        <v>411</v>
      </c>
      <c r="E1815" t="s">
        <v>412</v>
      </c>
      <c r="F1815" t="s">
        <v>412</v>
      </c>
      <c r="G1815">
        <v>23628500</v>
      </c>
    </row>
    <row r="1816" spans="1:7" x14ac:dyDescent="0.25">
      <c r="A1816" t="s">
        <v>2815</v>
      </c>
      <c r="B1816">
        <v>89</v>
      </c>
      <c r="C1816" t="s">
        <v>34</v>
      </c>
      <c r="D1816" t="s">
        <v>89</v>
      </c>
      <c r="E1816" t="s">
        <v>926</v>
      </c>
      <c r="F1816" t="s">
        <v>99</v>
      </c>
      <c r="G1816">
        <v>21257300</v>
      </c>
    </row>
    <row r="1817" spans="1:7" x14ac:dyDescent="0.25">
      <c r="A1817" t="s">
        <v>2816</v>
      </c>
      <c r="B1817">
        <v>22</v>
      </c>
      <c r="C1817" t="s">
        <v>34</v>
      </c>
      <c r="D1817" t="s">
        <v>89</v>
      </c>
      <c r="E1817" t="s">
        <v>385</v>
      </c>
      <c r="F1817" t="s">
        <v>91</v>
      </c>
      <c r="G1817">
        <v>6607351</v>
      </c>
    </row>
    <row r="1818" spans="1:7" x14ac:dyDescent="0.25">
      <c r="A1818" t="s">
        <v>2817</v>
      </c>
      <c r="B1818">
        <v>120</v>
      </c>
      <c r="C1818" t="s">
        <v>50</v>
      </c>
      <c r="D1818" t="s">
        <v>203</v>
      </c>
      <c r="E1818" t="s">
        <v>2676</v>
      </c>
      <c r="F1818" t="s">
        <v>96</v>
      </c>
      <c r="G1818">
        <v>14622009</v>
      </c>
    </row>
    <row r="1819" spans="1:7" x14ac:dyDescent="0.25">
      <c r="A1819" t="s">
        <v>2818</v>
      </c>
      <c r="B1819">
        <v>39</v>
      </c>
      <c r="C1819" t="s">
        <v>39</v>
      </c>
      <c r="D1819" t="s">
        <v>132</v>
      </c>
      <c r="E1819" t="s">
        <v>164</v>
      </c>
      <c r="F1819" t="s">
        <v>164</v>
      </c>
      <c r="G1819">
        <v>7469428</v>
      </c>
    </row>
    <row r="1820" spans="1:7" x14ac:dyDescent="0.25">
      <c r="A1820" t="s">
        <v>2819</v>
      </c>
      <c r="B1820">
        <v>15</v>
      </c>
      <c r="C1820" t="s">
        <v>39</v>
      </c>
      <c r="D1820" t="s">
        <v>132</v>
      </c>
      <c r="E1820" t="s">
        <v>2820</v>
      </c>
      <c r="F1820" t="s">
        <v>376</v>
      </c>
      <c r="G1820">
        <v>2218151</v>
      </c>
    </row>
    <row r="1821" spans="1:7" x14ac:dyDescent="0.25">
      <c r="A1821" t="s">
        <v>2821</v>
      </c>
      <c r="B1821">
        <v>27</v>
      </c>
      <c r="C1821" t="s">
        <v>62</v>
      </c>
      <c r="D1821" t="s">
        <v>187</v>
      </c>
      <c r="E1821" t="s">
        <v>869</v>
      </c>
      <c r="F1821" t="s">
        <v>870</v>
      </c>
      <c r="G1821">
        <v>25661613</v>
      </c>
    </row>
    <row r="1822" spans="1:7" x14ac:dyDescent="0.25">
      <c r="A1822" t="s">
        <v>2822</v>
      </c>
      <c r="B1822">
        <v>50</v>
      </c>
      <c r="C1822" t="s">
        <v>39</v>
      </c>
      <c r="D1822" t="s">
        <v>132</v>
      </c>
      <c r="E1822" t="s">
        <v>851</v>
      </c>
      <c r="F1822" t="s">
        <v>164</v>
      </c>
      <c r="G1822">
        <v>3721152</v>
      </c>
    </row>
    <row r="1823" spans="1:7" x14ac:dyDescent="0.25">
      <c r="A1823" t="s">
        <v>2823</v>
      </c>
      <c r="B1823">
        <v>176</v>
      </c>
      <c r="C1823" t="s">
        <v>62</v>
      </c>
      <c r="D1823" t="s">
        <v>187</v>
      </c>
      <c r="E1823" t="s">
        <v>2824</v>
      </c>
      <c r="F1823" t="s">
        <v>870</v>
      </c>
      <c r="G1823">
        <v>62011409</v>
      </c>
    </row>
    <row r="1824" spans="1:7" x14ac:dyDescent="0.25">
      <c r="A1824" t="s">
        <v>2825</v>
      </c>
      <c r="B1824">
        <v>12</v>
      </c>
      <c r="C1824" t="s">
        <v>52</v>
      </c>
      <c r="D1824" t="s">
        <v>189</v>
      </c>
      <c r="E1824" t="s">
        <v>2826</v>
      </c>
      <c r="F1824" t="s">
        <v>2136</v>
      </c>
      <c r="G1824">
        <v>2427000</v>
      </c>
    </row>
    <row r="1825" spans="1:7" x14ac:dyDescent="0.25">
      <c r="A1825" t="s">
        <v>2827</v>
      </c>
      <c r="B1825">
        <v>24</v>
      </c>
      <c r="C1825" t="s">
        <v>33</v>
      </c>
      <c r="D1825" t="s">
        <v>1122</v>
      </c>
      <c r="E1825" t="s">
        <v>2828</v>
      </c>
      <c r="F1825" t="s">
        <v>1124</v>
      </c>
      <c r="G1825">
        <v>28728439</v>
      </c>
    </row>
    <row r="1826" spans="1:7" x14ac:dyDescent="0.25">
      <c r="A1826" t="s">
        <v>2829</v>
      </c>
      <c r="B1826">
        <v>88</v>
      </c>
      <c r="C1826" t="s">
        <v>43</v>
      </c>
      <c r="D1826" t="s">
        <v>232</v>
      </c>
      <c r="E1826" t="s">
        <v>2830</v>
      </c>
      <c r="F1826" t="s">
        <v>233</v>
      </c>
      <c r="G1826">
        <v>13038372</v>
      </c>
    </row>
    <row r="1827" spans="1:7" x14ac:dyDescent="0.25">
      <c r="A1827" t="s">
        <v>2831</v>
      </c>
      <c r="B1827">
        <v>23</v>
      </c>
      <c r="C1827" t="s">
        <v>40</v>
      </c>
      <c r="D1827" t="s">
        <v>411</v>
      </c>
      <c r="E1827" t="s">
        <v>412</v>
      </c>
      <c r="F1827" t="s">
        <v>412</v>
      </c>
      <c r="G1827">
        <v>3646099</v>
      </c>
    </row>
    <row r="1828" spans="1:7" x14ac:dyDescent="0.25">
      <c r="A1828" t="s">
        <v>2832</v>
      </c>
      <c r="B1828">
        <v>200</v>
      </c>
      <c r="C1828" t="s">
        <v>62</v>
      </c>
      <c r="D1828" t="s">
        <v>187</v>
      </c>
      <c r="E1828" t="s">
        <v>62</v>
      </c>
      <c r="F1828" t="s">
        <v>184</v>
      </c>
      <c r="G1828">
        <v>3850247</v>
      </c>
    </row>
    <row r="1829" spans="1:7" x14ac:dyDescent="0.25">
      <c r="A1829" t="s">
        <v>2833</v>
      </c>
      <c r="B1829">
        <v>62</v>
      </c>
      <c r="C1829" t="s">
        <v>62</v>
      </c>
      <c r="D1829" t="s">
        <v>187</v>
      </c>
      <c r="E1829" t="s">
        <v>62</v>
      </c>
      <c r="F1829" t="s">
        <v>184</v>
      </c>
      <c r="G1829">
        <v>2933840</v>
      </c>
    </row>
    <row r="1830" spans="1:7" x14ac:dyDescent="0.25">
      <c r="A1830" t="s">
        <v>2834</v>
      </c>
      <c r="B1830">
        <v>49</v>
      </c>
      <c r="C1830" t="s">
        <v>60</v>
      </c>
      <c r="D1830" t="s">
        <v>182</v>
      </c>
      <c r="E1830" t="s">
        <v>2255</v>
      </c>
      <c r="F1830" t="s">
        <v>256</v>
      </c>
      <c r="G1830">
        <v>3008034</v>
      </c>
    </row>
    <row r="1831" spans="1:7" x14ac:dyDescent="0.25">
      <c r="A1831" t="s">
        <v>2835</v>
      </c>
      <c r="B1831">
        <v>1224</v>
      </c>
      <c r="C1831" t="s">
        <v>65</v>
      </c>
      <c r="D1831" t="s">
        <v>225</v>
      </c>
      <c r="E1831" t="s">
        <v>811</v>
      </c>
      <c r="F1831" t="s">
        <v>341</v>
      </c>
      <c r="G1831">
        <v>45714100</v>
      </c>
    </row>
    <row r="1832" spans="1:7" x14ac:dyDescent="0.25">
      <c r="A1832" t="s">
        <v>2836</v>
      </c>
      <c r="B1832">
        <v>44</v>
      </c>
      <c r="C1832" t="s">
        <v>62</v>
      </c>
      <c r="D1832" t="s">
        <v>187</v>
      </c>
      <c r="E1832" t="s">
        <v>2448</v>
      </c>
      <c r="F1832" t="s">
        <v>1645</v>
      </c>
      <c r="G1832">
        <v>7660279</v>
      </c>
    </row>
    <row r="1833" spans="1:7" x14ac:dyDescent="0.25">
      <c r="A1833" t="s">
        <v>2837</v>
      </c>
      <c r="B1833">
        <v>25</v>
      </c>
      <c r="C1833" t="s">
        <v>74</v>
      </c>
      <c r="D1833" t="s">
        <v>154</v>
      </c>
      <c r="E1833" t="s">
        <v>2838</v>
      </c>
      <c r="F1833" t="s">
        <v>162</v>
      </c>
      <c r="G1833">
        <v>2403851</v>
      </c>
    </row>
    <row r="1834" spans="1:7" x14ac:dyDescent="0.25">
      <c r="A1834" t="s">
        <v>2839</v>
      </c>
      <c r="B1834">
        <v>15</v>
      </c>
      <c r="C1834" t="s">
        <v>60</v>
      </c>
      <c r="D1834" t="s">
        <v>182</v>
      </c>
      <c r="E1834" t="s">
        <v>2840</v>
      </c>
      <c r="F1834" t="s">
        <v>184</v>
      </c>
      <c r="G1834">
        <v>3850054</v>
      </c>
    </row>
    <row r="1835" spans="1:7" x14ac:dyDescent="0.25">
      <c r="A1835" t="s">
        <v>2841</v>
      </c>
      <c r="B1835">
        <v>29</v>
      </c>
      <c r="C1835" t="s">
        <v>55</v>
      </c>
      <c r="D1835" t="s">
        <v>178</v>
      </c>
      <c r="E1835" t="s">
        <v>308</v>
      </c>
      <c r="F1835" t="s">
        <v>309</v>
      </c>
      <c r="G1835">
        <v>2687062</v>
      </c>
    </row>
    <row r="1836" spans="1:7" x14ac:dyDescent="0.25">
      <c r="A1836" t="s">
        <v>2842</v>
      </c>
      <c r="B1836">
        <v>442</v>
      </c>
      <c r="C1836" t="s">
        <v>32</v>
      </c>
      <c r="D1836" t="s">
        <v>112</v>
      </c>
      <c r="E1836" t="s">
        <v>2679</v>
      </c>
      <c r="G1836">
        <v>56753547</v>
      </c>
    </row>
    <row r="1837" spans="1:7" x14ac:dyDescent="0.25">
      <c r="A1837" t="s">
        <v>2843</v>
      </c>
      <c r="B1837">
        <v>48</v>
      </c>
      <c r="C1837" t="s">
        <v>43</v>
      </c>
      <c r="D1837" t="s">
        <v>232</v>
      </c>
      <c r="E1837" t="s">
        <v>241</v>
      </c>
      <c r="F1837" t="s">
        <v>233</v>
      </c>
      <c r="G1837">
        <v>33255437</v>
      </c>
    </row>
    <row r="1838" spans="1:7" x14ac:dyDescent="0.25">
      <c r="A1838" t="s">
        <v>2844</v>
      </c>
      <c r="B1838">
        <v>92</v>
      </c>
      <c r="C1838" t="s">
        <v>52</v>
      </c>
      <c r="D1838" t="s">
        <v>189</v>
      </c>
      <c r="E1838" t="s">
        <v>1540</v>
      </c>
      <c r="F1838" t="s">
        <v>191</v>
      </c>
      <c r="G1838">
        <v>11747735</v>
      </c>
    </row>
    <row r="1839" spans="1:7" x14ac:dyDescent="0.25">
      <c r="A1839" t="s">
        <v>2845</v>
      </c>
      <c r="B1839">
        <v>230</v>
      </c>
      <c r="C1839" t="s">
        <v>74</v>
      </c>
      <c r="D1839" t="s">
        <v>154</v>
      </c>
      <c r="E1839" t="s">
        <v>162</v>
      </c>
      <c r="F1839" t="s">
        <v>162</v>
      </c>
      <c r="G1839">
        <v>26675534</v>
      </c>
    </row>
    <row r="1840" spans="1:7" x14ac:dyDescent="0.25">
      <c r="A1840" t="s">
        <v>2846</v>
      </c>
      <c r="B1840">
        <v>245</v>
      </c>
      <c r="C1840" t="s">
        <v>47</v>
      </c>
      <c r="D1840" t="s">
        <v>431</v>
      </c>
      <c r="E1840" t="s">
        <v>2507</v>
      </c>
      <c r="F1840" t="s">
        <v>2508</v>
      </c>
      <c r="G1840">
        <v>17279479</v>
      </c>
    </row>
    <row r="1841" spans="1:7" x14ac:dyDescent="0.25">
      <c r="A1841" t="s">
        <v>2847</v>
      </c>
      <c r="B1841">
        <v>150</v>
      </c>
      <c r="C1841" t="s">
        <v>62</v>
      </c>
      <c r="D1841" t="s">
        <v>187</v>
      </c>
      <c r="E1841" t="s">
        <v>62</v>
      </c>
      <c r="F1841" t="s">
        <v>184</v>
      </c>
      <c r="G1841">
        <v>53701000</v>
      </c>
    </row>
    <row r="1842" spans="1:7" x14ac:dyDescent="0.25">
      <c r="A1842" t="s">
        <v>2848</v>
      </c>
      <c r="B1842">
        <v>125</v>
      </c>
      <c r="C1842" t="s">
        <v>50</v>
      </c>
      <c r="D1842" t="s">
        <v>203</v>
      </c>
      <c r="E1842" t="s">
        <v>2849</v>
      </c>
      <c r="F1842" t="s">
        <v>96</v>
      </c>
      <c r="G1842">
        <v>13530000</v>
      </c>
    </row>
    <row r="1843" spans="1:7" x14ac:dyDescent="0.25">
      <c r="A1843" t="s">
        <v>2850</v>
      </c>
      <c r="B1843">
        <v>39</v>
      </c>
      <c r="C1843" t="s">
        <v>68</v>
      </c>
      <c r="D1843" t="s">
        <v>168</v>
      </c>
      <c r="E1843" t="s">
        <v>2851</v>
      </c>
      <c r="F1843" t="s">
        <v>1027</v>
      </c>
      <c r="G1843">
        <v>23978203</v>
      </c>
    </row>
    <row r="1844" spans="1:7" x14ac:dyDescent="0.25">
      <c r="A1844" t="s">
        <v>2852</v>
      </c>
      <c r="B1844">
        <v>88</v>
      </c>
      <c r="C1844" t="s">
        <v>68</v>
      </c>
      <c r="D1844" t="s">
        <v>168</v>
      </c>
      <c r="E1844" t="s">
        <v>2853</v>
      </c>
      <c r="F1844" t="s">
        <v>256</v>
      </c>
      <c r="G1844">
        <v>27119881</v>
      </c>
    </row>
    <row r="1845" spans="1:7" x14ac:dyDescent="0.25">
      <c r="A1845" t="s">
        <v>2854</v>
      </c>
      <c r="B1845">
        <v>15</v>
      </c>
      <c r="C1845" t="s">
        <v>52</v>
      </c>
      <c r="D1845" t="s">
        <v>189</v>
      </c>
      <c r="E1845" t="s">
        <v>190</v>
      </c>
      <c r="F1845" t="s">
        <v>191</v>
      </c>
      <c r="G1845">
        <v>2740103</v>
      </c>
    </row>
    <row r="1846" spans="1:7" x14ac:dyDescent="0.25">
      <c r="A1846" t="s">
        <v>2855</v>
      </c>
      <c r="B1846">
        <v>28</v>
      </c>
      <c r="C1846" t="s">
        <v>74</v>
      </c>
      <c r="D1846" t="s">
        <v>154</v>
      </c>
      <c r="E1846" t="s">
        <v>875</v>
      </c>
      <c r="F1846" t="s">
        <v>570</v>
      </c>
      <c r="G1846">
        <v>3322119</v>
      </c>
    </row>
    <row r="1847" spans="1:7" x14ac:dyDescent="0.25">
      <c r="A1847" t="s">
        <v>2856</v>
      </c>
      <c r="B1847">
        <v>661</v>
      </c>
      <c r="C1847" t="s">
        <v>66</v>
      </c>
      <c r="D1847" t="s">
        <v>216</v>
      </c>
      <c r="E1847" t="s">
        <v>1221</v>
      </c>
      <c r="F1847" t="s">
        <v>218</v>
      </c>
      <c r="G1847">
        <v>77712337</v>
      </c>
    </row>
    <row r="1848" spans="1:7" x14ac:dyDescent="0.25">
      <c r="A1848" t="s">
        <v>2857</v>
      </c>
      <c r="B1848">
        <v>250</v>
      </c>
      <c r="C1848" t="s">
        <v>36</v>
      </c>
      <c r="D1848" t="s">
        <v>719</v>
      </c>
      <c r="E1848" t="s">
        <v>2858</v>
      </c>
      <c r="F1848" t="s">
        <v>721</v>
      </c>
      <c r="G1848">
        <v>21121000</v>
      </c>
    </row>
    <row r="1849" spans="1:7" x14ac:dyDescent="0.25">
      <c r="A1849" t="s">
        <v>2859</v>
      </c>
      <c r="B1849">
        <v>19</v>
      </c>
      <c r="C1849" t="s">
        <v>40</v>
      </c>
      <c r="D1849" t="s">
        <v>411</v>
      </c>
      <c r="E1849" t="s">
        <v>1881</v>
      </c>
      <c r="F1849" t="s">
        <v>412</v>
      </c>
      <c r="G1849">
        <v>31633834</v>
      </c>
    </row>
    <row r="1850" spans="1:7" x14ac:dyDescent="0.25">
      <c r="A1850" t="s">
        <v>2860</v>
      </c>
      <c r="B1850">
        <v>60</v>
      </c>
      <c r="C1850" t="s">
        <v>62</v>
      </c>
      <c r="D1850" t="s">
        <v>187</v>
      </c>
      <c r="E1850" t="s">
        <v>2130</v>
      </c>
      <c r="F1850" t="s">
        <v>184</v>
      </c>
      <c r="G1850">
        <v>30756149</v>
      </c>
    </row>
    <row r="1851" spans="1:7" x14ac:dyDescent="0.25">
      <c r="A1851" t="s">
        <v>2861</v>
      </c>
      <c r="B1851">
        <v>66</v>
      </c>
      <c r="C1851" t="s">
        <v>74</v>
      </c>
      <c r="D1851" t="s">
        <v>154</v>
      </c>
      <c r="E1851" t="s">
        <v>570</v>
      </c>
      <c r="F1851" t="s">
        <v>570</v>
      </c>
      <c r="G1851">
        <v>17731759</v>
      </c>
    </row>
    <row r="1852" spans="1:7" x14ac:dyDescent="0.25">
      <c r="A1852" t="s">
        <v>2862</v>
      </c>
      <c r="B1852">
        <v>138</v>
      </c>
      <c r="C1852" t="s">
        <v>34</v>
      </c>
      <c r="D1852" t="s">
        <v>89</v>
      </c>
      <c r="E1852" t="s">
        <v>90</v>
      </c>
      <c r="F1852" t="s">
        <v>91</v>
      </c>
      <c r="G1852">
        <v>29614000</v>
      </c>
    </row>
    <row r="1853" spans="1:7" x14ac:dyDescent="0.25">
      <c r="A1853" t="s">
        <v>2863</v>
      </c>
      <c r="B1853">
        <v>14</v>
      </c>
      <c r="C1853" t="s">
        <v>67</v>
      </c>
      <c r="D1853" t="s">
        <v>116</v>
      </c>
      <c r="E1853" t="s">
        <v>680</v>
      </c>
      <c r="F1853" t="s">
        <v>118</v>
      </c>
      <c r="G1853">
        <v>6980000</v>
      </c>
    </row>
    <row r="1854" spans="1:7" x14ac:dyDescent="0.25">
      <c r="A1854" t="s">
        <v>2864</v>
      </c>
      <c r="B1854">
        <v>133</v>
      </c>
      <c r="C1854" t="s">
        <v>65</v>
      </c>
      <c r="D1854" t="s">
        <v>225</v>
      </c>
      <c r="E1854" t="s">
        <v>446</v>
      </c>
      <c r="F1854" t="s">
        <v>446</v>
      </c>
      <c r="G1854">
        <v>19730921</v>
      </c>
    </row>
    <row r="1855" spans="1:7" x14ac:dyDescent="0.25">
      <c r="A1855" t="s">
        <v>2865</v>
      </c>
      <c r="B1855">
        <v>114</v>
      </c>
      <c r="C1855" t="s">
        <v>63</v>
      </c>
      <c r="D1855" t="s">
        <v>120</v>
      </c>
      <c r="E1855" t="s">
        <v>937</v>
      </c>
      <c r="F1855" t="s">
        <v>140</v>
      </c>
      <c r="G1855">
        <v>14059595</v>
      </c>
    </row>
    <row r="1856" spans="1:7" x14ac:dyDescent="0.25">
      <c r="A1856" t="s">
        <v>2866</v>
      </c>
      <c r="B1856">
        <v>67</v>
      </c>
      <c r="C1856" t="s">
        <v>64</v>
      </c>
      <c r="D1856" t="s">
        <v>2867</v>
      </c>
      <c r="E1856" t="s">
        <v>2868</v>
      </c>
      <c r="F1856" t="s">
        <v>2869</v>
      </c>
      <c r="G1856">
        <v>27498574</v>
      </c>
    </row>
    <row r="1857" spans="1:7" x14ac:dyDescent="0.25">
      <c r="A1857" t="s">
        <v>2870</v>
      </c>
      <c r="B1857">
        <v>65</v>
      </c>
      <c r="C1857" t="s">
        <v>68</v>
      </c>
      <c r="D1857" t="s">
        <v>168</v>
      </c>
      <c r="E1857" t="s">
        <v>2114</v>
      </c>
      <c r="F1857" t="s">
        <v>256</v>
      </c>
      <c r="G1857">
        <v>11024102</v>
      </c>
    </row>
    <row r="1858" spans="1:7" x14ac:dyDescent="0.25">
      <c r="A1858" t="s">
        <v>2871</v>
      </c>
      <c r="B1858">
        <v>6</v>
      </c>
      <c r="C1858" t="s">
        <v>68</v>
      </c>
      <c r="D1858" t="s">
        <v>168</v>
      </c>
      <c r="E1858" t="s">
        <v>2872</v>
      </c>
      <c r="F1858" t="s">
        <v>256</v>
      </c>
      <c r="G1858">
        <v>2138257</v>
      </c>
    </row>
    <row r="1859" spans="1:7" x14ac:dyDescent="0.25">
      <c r="A1859" t="s">
        <v>2873</v>
      </c>
      <c r="B1859">
        <v>330</v>
      </c>
      <c r="C1859" t="s">
        <v>68</v>
      </c>
      <c r="D1859" t="s">
        <v>168</v>
      </c>
      <c r="E1859" t="s">
        <v>2762</v>
      </c>
      <c r="F1859" t="s">
        <v>2763</v>
      </c>
      <c r="G1859">
        <v>230450792</v>
      </c>
    </row>
    <row r="1860" spans="1:7" x14ac:dyDescent="0.25">
      <c r="A1860" t="s">
        <v>2874</v>
      </c>
      <c r="B1860">
        <v>2146</v>
      </c>
      <c r="C1860" t="s">
        <v>74</v>
      </c>
      <c r="D1860" t="s">
        <v>154</v>
      </c>
      <c r="E1860" t="s">
        <v>162</v>
      </c>
      <c r="F1860" t="s">
        <v>162</v>
      </c>
      <c r="G1860">
        <v>95237075</v>
      </c>
    </row>
    <row r="1861" spans="1:7" x14ac:dyDescent="0.25">
      <c r="A1861" t="s">
        <v>2875</v>
      </c>
      <c r="B1861">
        <v>28</v>
      </c>
      <c r="C1861" t="s">
        <v>66</v>
      </c>
      <c r="D1861" t="s">
        <v>216</v>
      </c>
      <c r="E1861" t="s">
        <v>1221</v>
      </c>
      <c r="F1861" t="s">
        <v>218</v>
      </c>
      <c r="G1861">
        <v>5279829</v>
      </c>
    </row>
    <row r="1862" spans="1:7" x14ac:dyDescent="0.25">
      <c r="A1862" t="s">
        <v>2876</v>
      </c>
      <c r="B1862">
        <v>10</v>
      </c>
      <c r="C1862" t="s">
        <v>39</v>
      </c>
      <c r="D1862" t="s">
        <v>132</v>
      </c>
      <c r="E1862" t="s">
        <v>164</v>
      </c>
      <c r="F1862" t="s">
        <v>164</v>
      </c>
      <c r="G1862">
        <v>2248673</v>
      </c>
    </row>
    <row r="1863" spans="1:7" x14ac:dyDescent="0.25">
      <c r="A1863" t="s">
        <v>2877</v>
      </c>
      <c r="B1863">
        <v>53</v>
      </c>
      <c r="C1863" t="s">
        <v>34</v>
      </c>
      <c r="D1863" t="s">
        <v>89</v>
      </c>
      <c r="E1863" t="s">
        <v>926</v>
      </c>
      <c r="F1863" t="s">
        <v>99</v>
      </c>
      <c r="G1863">
        <v>4300746</v>
      </c>
    </row>
    <row r="1864" spans="1:7" x14ac:dyDescent="0.25">
      <c r="A1864" t="s">
        <v>2878</v>
      </c>
      <c r="B1864">
        <v>30</v>
      </c>
      <c r="C1864" t="s">
        <v>78</v>
      </c>
      <c r="D1864" t="s">
        <v>300</v>
      </c>
      <c r="E1864" t="s">
        <v>301</v>
      </c>
      <c r="F1864" t="s">
        <v>301</v>
      </c>
      <c r="G1864">
        <v>6876975</v>
      </c>
    </row>
    <row r="1865" spans="1:7" x14ac:dyDescent="0.25">
      <c r="A1865" t="s">
        <v>2879</v>
      </c>
      <c r="B1865">
        <v>441</v>
      </c>
      <c r="C1865" t="s">
        <v>77</v>
      </c>
      <c r="D1865" t="s">
        <v>94</v>
      </c>
      <c r="E1865" t="s">
        <v>592</v>
      </c>
      <c r="F1865" t="s">
        <v>96</v>
      </c>
      <c r="G1865">
        <v>50265759</v>
      </c>
    </row>
    <row r="1866" spans="1:7" x14ac:dyDescent="0.25">
      <c r="A1866" t="s">
        <v>2880</v>
      </c>
      <c r="B1866">
        <v>169</v>
      </c>
      <c r="C1866" t="s">
        <v>43</v>
      </c>
      <c r="D1866" t="s">
        <v>232</v>
      </c>
      <c r="E1866" t="s">
        <v>233</v>
      </c>
      <c r="F1866" t="s">
        <v>233</v>
      </c>
      <c r="G1866">
        <v>49365052</v>
      </c>
    </row>
    <row r="1867" spans="1:7" x14ac:dyDescent="0.25">
      <c r="A1867" t="s">
        <v>2881</v>
      </c>
      <c r="B1867">
        <v>20</v>
      </c>
      <c r="C1867" t="s">
        <v>80</v>
      </c>
      <c r="D1867" t="s">
        <v>193</v>
      </c>
      <c r="E1867" t="s">
        <v>194</v>
      </c>
      <c r="F1867" t="s">
        <v>195</v>
      </c>
      <c r="G1867">
        <v>2959974</v>
      </c>
    </row>
    <row r="1868" spans="1:7" x14ac:dyDescent="0.25">
      <c r="A1868" t="s">
        <v>2882</v>
      </c>
      <c r="B1868">
        <v>23</v>
      </c>
      <c r="C1868" t="s">
        <v>42</v>
      </c>
      <c r="D1868" t="s">
        <v>350</v>
      </c>
      <c r="E1868" t="s">
        <v>1218</v>
      </c>
      <c r="F1868" t="s">
        <v>1219</v>
      </c>
      <c r="G1868">
        <v>16795796</v>
      </c>
    </row>
    <row r="1869" spans="1:7" x14ac:dyDescent="0.25">
      <c r="A1869" t="s">
        <v>2883</v>
      </c>
      <c r="B1869">
        <v>1257</v>
      </c>
      <c r="C1869" t="s">
        <v>43</v>
      </c>
      <c r="D1869" t="s">
        <v>232</v>
      </c>
      <c r="E1869" t="s">
        <v>233</v>
      </c>
      <c r="F1869" t="s">
        <v>233</v>
      </c>
      <c r="G1869">
        <v>1047132000</v>
      </c>
    </row>
    <row r="1870" spans="1:7" x14ac:dyDescent="0.25">
      <c r="A1870" t="s">
        <v>2884</v>
      </c>
      <c r="B1870">
        <v>43</v>
      </c>
      <c r="C1870" t="s">
        <v>71</v>
      </c>
      <c r="D1870" t="s">
        <v>401</v>
      </c>
      <c r="E1870" t="s">
        <v>402</v>
      </c>
      <c r="F1870" t="s">
        <v>403</v>
      </c>
      <c r="G1870">
        <v>7503700</v>
      </c>
    </row>
    <row r="1871" spans="1:7" x14ac:dyDescent="0.25">
      <c r="A1871" t="s">
        <v>2885</v>
      </c>
      <c r="B1871">
        <v>24</v>
      </c>
      <c r="C1871" t="s">
        <v>43</v>
      </c>
      <c r="D1871" t="s">
        <v>232</v>
      </c>
      <c r="E1871" t="s">
        <v>233</v>
      </c>
      <c r="F1871" t="s">
        <v>233</v>
      </c>
      <c r="G1871">
        <v>2882043</v>
      </c>
    </row>
    <row r="1872" spans="1:7" x14ac:dyDescent="0.25">
      <c r="A1872" t="s">
        <v>2886</v>
      </c>
      <c r="B1872">
        <v>195</v>
      </c>
      <c r="C1872" t="s">
        <v>53</v>
      </c>
      <c r="D1872" t="s">
        <v>529</v>
      </c>
      <c r="E1872" t="s">
        <v>531</v>
      </c>
      <c r="F1872" t="s">
        <v>531</v>
      </c>
      <c r="G1872">
        <v>11342064</v>
      </c>
    </row>
    <row r="1873" spans="1:7" x14ac:dyDescent="0.25">
      <c r="A1873" t="s">
        <v>2887</v>
      </c>
      <c r="B1873">
        <v>16</v>
      </c>
      <c r="C1873" t="s">
        <v>74</v>
      </c>
      <c r="D1873" t="s">
        <v>154</v>
      </c>
      <c r="E1873" t="s">
        <v>2888</v>
      </c>
      <c r="F1873" t="s">
        <v>570</v>
      </c>
      <c r="G1873">
        <v>5682747</v>
      </c>
    </row>
    <row r="1874" spans="1:7" x14ac:dyDescent="0.25">
      <c r="A1874" t="s">
        <v>2889</v>
      </c>
      <c r="B1874">
        <v>47</v>
      </c>
      <c r="C1874" t="s">
        <v>75</v>
      </c>
      <c r="D1874" t="s">
        <v>294</v>
      </c>
      <c r="E1874" t="s">
        <v>614</v>
      </c>
      <c r="F1874" t="s">
        <v>417</v>
      </c>
      <c r="G1874">
        <v>17644091</v>
      </c>
    </row>
    <row r="1875" spans="1:7" x14ac:dyDescent="0.25">
      <c r="A1875" t="s">
        <v>2890</v>
      </c>
      <c r="B1875">
        <v>35</v>
      </c>
      <c r="C1875" t="s">
        <v>80</v>
      </c>
      <c r="D1875" t="s">
        <v>193</v>
      </c>
      <c r="E1875" t="s">
        <v>1383</v>
      </c>
      <c r="F1875" t="s">
        <v>328</v>
      </c>
      <c r="G1875">
        <v>5704340</v>
      </c>
    </row>
    <row r="1876" spans="1:7" x14ac:dyDescent="0.25">
      <c r="A1876" t="s">
        <v>2891</v>
      </c>
      <c r="B1876">
        <v>136</v>
      </c>
      <c r="C1876" t="s">
        <v>34</v>
      </c>
      <c r="D1876" t="s">
        <v>89</v>
      </c>
      <c r="E1876" t="s">
        <v>723</v>
      </c>
      <c r="F1876" t="s">
        <v>91</v>
      </c>
      <c r="G1876">
        <v>26056913</v>
      </c>
    </row>
    <row r="1877" spans="1:7" x14ac:dyDescent="0.25">
      <c r="A1877" t="s">
        <v>2892</v>
      </c>
      <c r="B1877">
        <v>45</v>
      </c>
      <c r="C1877" t="s">
        <v>77</v>
      </c>
      <c r="D1877" t="s">
        <v>94</v>
      </c>
      <c r="E1877" t="s">
        <v>454</v>
      </c>
      <c r="F1877" t="s">
        <v>158</v>
      </c>
      <c r="G1877">
        <v>2852634</v>
      </c>
    </row>
    <row r="1878" spans="1:7" x14ac:dyDescent="0.25">
      <c r="A1878" t="s">
        <v>2893</v>
      </c>
      <c r="B1878">
        <v>60</v>
      </c>
      <c r="C1878" t="s">
        <v>39</v>
      </c>
      <c r="D1878" t="s">
        <v>132</v>
      </c>
      <c r="E1878" t="s">
        <v>537</v>
      </c>
      <c r="F1878" t="s">
        <v>164</v>
      </c>
      <c r="G1878">
        <v>15667236</v>
      </c>
    </row>
    <row r="1879" spans="1:7" x14ac:dyDescent="0.25">
      <c r="A1879" t="s">
        <v>2894</v>
      </c>
      <c r="B1879">
        <v>52</v>
      </c>
      <c r="C1879" t="s">
        <v>52</v>
      </c>
      <c r="D1879" t="s">
        <v>189</v>
      </c>
      <c r="E1879" t="s">
        <v>2135</v>
      </c>
      <c r="F1879" t="s">
        <v>2136</v>
      </c>
      <c r="G1879">
        <v>8133728</v>
      </c>
    </row>
    <row r="1880" spans="1:7" x14ac:dyDescent="0.25">
      <c r="A1880" t="s">
        <v>2895</v>
      </c>
      <c r="B1880">
        <v>50</v>
      </c>
      <c r="C1880" t="s">
        <v>35</v>
      </c>
      <c r="D1880" t="s">
        <v>124</v>
      </c>
      <c r="E1880" t="s">
        <v>452</v>
      </c>
      <c r="F1880" t="s">
        <v>452</v>
      </c>
      <c r="G1880">
        <v>13009752</v>
      </c>
    </row>
    <row r="1881" spans="1:7" x14ac:dyDescent="0.25">
      <c r="A1881" t="s">
        <v>2896</v>
      </c>
      <c r="B1881">
        <v>55</v>
      </c>
      <c r="C1881" t="s">
        <v>34</v>
      </c>
      <c r="D1881" t="s">
        <v>89</v>
      </c>
      <c r="E1881" t="s">
        <v>926</v>
      </c>
      <c r="F1881" t="s">
        <v>99</v>
      </c>
      <c r="G1881">
        <v>8520144</v>
      </c>
    </row>
    <row r="1882" spans="1:7" x14ac:dyDescent="0.25">
      <c r="A1882" t="s">
        <v>2897</v>
      </c>
      <c r="B1882">
        <v>17</v>
      </c>
      <c r="C1882" t="s">
        <v>60</v>
      </c>
      <c r="D1882" t="s">
        <v>182</v>
      </c>
      <c r="E1882" t="s">
        <v>2497</v>
      </c>
      <c r="F1882" t="s">
        <v>184</v>
      </c>
      <c r="G1882">
        <v>2669113</v>
      </c>
    </row>
    <row r="1883" spans="1:7" x14ac:dyDescent="0.25">
      <c r="A1883" t="s">
        <v>2898</v>
      </c>
      <c r="B1883">
        <v>95</v>
      </c>
      <c r="C1883" t="s">
        <v>39</v>
      </c>
      <c r="D1883" t="s">
        <v>132</v>
      </c>
      <c r="E1883" t="s">
        <v>1715</v>
      </c>
      <c r="F1883" t="s">
        <v>137</v>
      </c>
      <c r="G1883">
        <v>12170014</v>
      </c>
    </row>
    <row r="1884" spans="1:7" x14ac:dyDescent="0.25">
      <c r="A1884" t="s">
        <v>2899</v>
      </c>
      <c r="B1884">
        <v>9</v>
      </c>
      <c r="C1884" t="s">
        <v>53</v>
      </c>
      <c r="D1884" t="s">
        <v>529</v>
      </c>
      <c r="E1884" t="s">
        <v>2900</v>
      </c>
      <c r="F1884" t="s">
        <v>531</v>
      </c>
      <c r="G1884">
        <v>11267323</v>
      </c>
    </row>
    <row r="1885" spans="1:7" x14ac:dyDescent="0.25">
      <c r="A1885" t="s">
        <v>2901</v>
      </c>
      <c r="B1885">
        <v>126</v>
      </c>
      <c r="C1885" t="s">
        <v>78</v>
      </c>
      <c r="D1885" t="s">
        <v>300</v>
      </c>
      <c r="E1885" t="s">
        <v>859</v>
      </c>
      <c r="G1885">
        <v>17466081</v>
      </c>
    </row>
    <row r="1886" spans="1:7" x14ac:dyDescent="0.25">
      <c r="A1886" t="s">
        <v>2902</v>
      </c>
      <c r="B1886">
        <v>30</v>
      </c>
      <c r="C1886" t="s">
        <v>34</v>
      </c>
      <c r="D1886" t="s">
        <v>89</v>
      </c>
      <c r="E1886" t="s">
        <v>2903</v>
      </c>
      <c r="F1886" t="s">
        <v>91</v>
      </c>
      <c r="G1886">
        <v>10696987</v>
      </c>
    </row>
    <row r="1887" spans="1:7" x14ac:dyDescent="0.25">
      <c r="A1887" t="s">
        <v>2904</v>
      </c>
      <c r="B1887">
        <v>21</v>
      </c>
      <c r="C1887" t="s">
        <v>34</v>
      </c>
      <c r="D1887" t="s">
        <v>89</v>
      </c>
      <c r="E1887" t="s">
        <v>823</v>
      </c>
      <c r="F1887" t="s">
        <v>824</v>
      </c>
      <c r="G1887">
        <v>15538150</v>
      </c>
    </row>
    <row r="1888" spans="1:7" x14ac:dyDescent="0.25">
      <c r="A1888" t="s">
        <v>2905</v>
      </c>
      <c r="B1888">
        <v>39</v>
      </c>
      <c r="C1888" t="s">
        <v>63</v>
      </c>
      <c r="D1888" t="s">
        <v>120</v>
      </c>
      <c r="E1888" t="s">
        <v>2282</v>
      </c>
      <c r="F1888" t="s">
        <v>2283</v>
      </c>
      <c r="G1888">
        <v>6851993</v>
      </c>
    </row>
    <row r="1889" spans="1:7" x14ac:dyDescent="0.25">
      <c r="A1889" t="s">
        <v>2906</v>
      </c>
      <c r="B1889">
        <v>40</v>
      </c>
      <c r="C1889" t="s">
        <v>39</v>
      </c>
      <c r="D1889" t="s">
        <v>132</v>
      </c>
      <c r="E1889" t="s">
        <v>851</v>
      </c>
      <c r="F1889" t="s">
        <v>164</v>
      </c>
      <c r="G1889">
        <v>21024000</v>
      </c>
    </row>
    <row r="1890" spans="1:7" x14ac:dyDescent="0.25">
      <c r="A1890" t="s">
        <v>2907</v>
      </c>
      <c r="B1890">
        <v>31</v>
      </c>
      <c r="C1890" t="s">
        <v>71</v>
      </c>
      <c r="D1890" t="s">
        <v>401</v>
      </c>
      <c r="E1890" t="s">
        <v>402</v>
      </c>
      <c r="F1890" t="s">
        <v>403</v>
      </c>
      <c r="G1890">
        <v>2404915</v>
      </c>
    </row>
    <row r="1891" spans="1:7" x14ac:dyDescent="0.25">
      <c r="A1891" t="s">
        <v>2908</v>
      </c>
      <c r="B1891">
        <v>100</v>
      </c>
      <c r="C1891" t="s">
        <v>39</v>
      </c>
      <c r="D1891" t="s">
        <v>132</v>
      </c>
      <c r="E1891" t="s">
        <v>388</v>
      </c>
      <c r="F1891" t="s">
        <v>376</v>
      </c>
      <c r="G1891">
        <v>18042000</v>
      </c>
    </row>
    <row r="1892" spans="1:7" x14ac:dyDescent="0.25">
      <c r="A1892" t="s">
        <v>2909</v>
      </c>
      <c r="B1892">
        <v>120</v>
      </c>
      <c r="C1892" t="s">
        <v>74</v>
      </c>
      <c r="D1892" t="s">
        <v>154</v>
      </c>
      <c r="E1892" t="s">
        <v>2910</v>
      </c>
      <c r="F1892" t="s">
        <v>162</v>
      </c>
      <c r="G1892">
        <v>17921775</v>
      </c>
    </row>
    <row r="1893" spans="1:7" x14ac:dyDescent="0.25">
      <c r="A1893" t="s">
        <v>2911</v>
      </c>
      <c r="B1893">
        <v>25</v>
      </c>
      <c r="C1893" t="s">
        <v>44</v>
      </c>
      <c r="D1893" t="s">
        <v>174</v>
      </c>
      <c r="E1893" t="s">
        <v>175</v>
      </c>
      <c r="F1893" t="s">
        <v>176</v>
      </c>
      <c r="G1893">
        <v>3044885</v>
      </c>
    </row>
    <row r="1894" spans="1:7" x14ac:dyDescent="0.25">
      <c r="A1894" t="s">
        <v>2912</v>
      </c>
      <c r="B1894">
        <v>66</v>
      </c>
      <c r="C1894" t="s">
        <v>35</v>
      </c>
      <c r="D1894" t="s">
        <v>124</v>
      </c>
      <c r="E1894" t="s">
        <v>2913</v>
      </c>
      <c r="F1894" t="s">
        <v>452</v>
      </c>
      <c r="G1894">
        <v>12188000</v>
      </c>
    </row>
    <row r="1895" spans="1:7" x14ac:dyDescent="0.25">
      <c r="A1895" t="s">
        <v>2914</v>
      </c>
      <c r="B1895">
        <v>67</v>
      </c>
      <c r="C1895" t="s">
        <v>50</v>
      </c>
      <c r="D1895" t="s">
        <v>203</v>
      </c>
      <c r="E1895" t="s">
        <v>2915</v>
      </c>
      <c r="F1895" t="s">
        <v>96</v>
      </c>
      <c r="G1895">
        <v>8536735</v>
      </c>
    </row>
    <row r="1896" spans="1:7" x14ac:dyDescent="0.25">
      <c r="A1896" t="s">
        <v>2916</v>
      </c>
      <c r="B1896">
        <v>760</v>
      </c>
      <c r="C1896" t="s">
        <v>50</v>
      </c>
      <c r="D1896" t="s">
        <v>203</v>
      </c>
      <c r="E1896" t="s">
        <v>1296</v>
      </c>
      <c r="F1896" t="s">
        <v>96</v>
      </c>
      <c r="G1896">
        <v>15017671</v>
      </c>
    </row>
    <row r="1897" spans="1:7" x14ac:dyDescent="0.25">
      <c r="A1897" t="s">
        <v>2917</v>
      </c>
      <c r="B1897">
        <v>5</v>
      </c>
      <c r="C1897" t="s">
        <v>78</v>
      </c>
      <c r="D1897" t="s">
        <v>300</v>
      </c>
      <c r="E1897" t="s">
        <v>809</v>
      </c>
      <c r="F1897" t="s">
        <v>118</v>
      </c>
      <c r="G1897">
        <v>4596241</v>
      </c>
    </row>
    <row r="1898" spans="1:7" x14ac:dyDescent="0.25">
      <c r="A1898" t="s">
        <v>2918</v>
      </c>
      <c r="B1898">
        <v>24</v>
      </c>
      <c r="C1898" t="s">
        <v>63</v>
      </c>
      <c r="D1898" t="s">
        <v>120</v>
      </c>
      <c r="E1898" t="s">
        <v>121</v>
      </c>
      <c r="F1898" t="s">
        <v>122</v>
      </c>
      <c r="G1898">
        <v>21212677</v>
      </c>
    </row>
    <row r="1899" spans="1:7" x14ac:dyDescent="0.25">
      <c r="A1899" t="s">
        <v>2919</v>
      </c>
      <c r="B1899">
        <v>430</v>
      </c>
      <c r="C1899" t="s">
        <v>74</v>
      </c>
      <c r="D1899" t="s">
        <v>154</v>
      </c>
      <c r="E1899" t="s">
        <v>249</v>
      </c>
      <c r="F1899" t="s">
        <v>162</v>
      </c>
      <c r="G1899">
        <v>687690000</v>
      </c>
    </row>
    <row r="1900" spans="1:7" x14ac:dyDescent="0.25">
      <c r="A1900" t="s">
        <v>2920</v>
      </c>
      <c r="B1900">
        <v>42</v>
      </c>
      <c r="C1900" t="s">
        <v>43</v>
      </c>
      <c r="D1900" t="s">
        <v>232</v>
      </c>
      <c r="E1900" t="s">
        <v>651</v>
      </c>
      <c r="F1900" t="s">
        <v>233</v>
      </c>
      <c r="G1900">
        <v>5510406</v>
      </c>
    </row>
    <row r="1901" spans="1:7" x14ac:dyDescent="0.25">
      <c r="A1901" t="s">
        <v>2921</v>
      </c>
      <c r="B1901">
        <v>23</v>
      </c>
      <c r="C1901" t="s">
        <v>34</v>
      </c>
      <c r="D1901" t="s">
        <v>89</v>
      </c>
      <c r="E1901" t="s">
        <v>243</v>
      </c>
      <c r="F1901" t="s">
        <v>243</v>
      </c>
      <c r="G1901">
        <v>3009000</v>
      </c>
    </row>
    <row r="1902" spans="1:7" x14ac:dyDescent="0.25">
      <c r="A1902" t="s">
        <v>2922</v>
      </c>
      <c r="B1902">
        <v>50</v>
      </c>
      <c r="C1902" t="s">
        <v>34</v>
      </c>
      <c r="D1902" t="s">
        <v>89</v>
      </c>
      <c r="E1902" t="s">
        <v>243</v>
      </c>
      <c r="F1902" t="s">
        <v>243</v>
      </c>
      <c r="G1902">
        <v>6588258</v>
      </c>
    </row>
    <row r="1903" spans="1:7" x14ac:dyDescent="0.25">
      <c r="A1903" t="s">
        <v>2923</v>
      </c>
      <c r="B1903">
        <v>332</v>
      </c>
      <c r="C1903" t="s">
        <v>65</v>
      </c>
      <c r="D1903" t="s">
        <v>225</v>
      </c>
      <c r="E1903" t="s">
        <v>811</v>
      </c>
      <c r="F1903" t="s">
        <v>341</v>
      </c>
      <c r="G1903">
        <v>40939935</v>
      </c>
    </row>
    <row r="1904" spans="1:7" x14ac:dyDescent="0.25">
      <c r="A1904" t="s">
        <v>2924</v>
      </c>
      <c r="B1904">
        <v>20</v>
      </c>
      <c r="C1904" t="s">
        <v>63</v>
      </c>
      <c r="D1904" t="s">
        <v>120</v>
      </c>
      <c r="E1904" t="s">
        <v>1422</v>
      </c>
      <c r="F1904" t="s">
        <v>938</v>
      </c>
      <c r="G1904">
        <v>2979189</v>
      </c>
    </row>
    <row r="1905" spans="1:7" x14ac:dyDescent="0.25">
      <c r="A1905" t="s">
        <v>2925</v>
      </c>
      <c r="B1905">
        <v>150</v>
      </c>
      <c r="C1905" t="s">
        <v>68</v>
      </c>
      <c r="D1905" t="s">
        <v>168</v>
      </c>
      <c r="E1905" t="s">
        <v>2926</v>
      </c>
      <c r="F1905" t="s">
        <v>256</v>
      </c>
      <c r="G1905">
        <v>11989780</v>
      </c>
    </row>
    <row r="1906" spans="1:7" x14ac:dyDescent="0.25">
      <c r="A1906" t="s">
        <v>2927</v>
      </c>
      <c r="B1906">
        <v>400</v>
      </c>
      <c r="C1906" t="s">
        <v>77</v>
      </c>
      <c r="D1906" t="s">
        <v>94</v>
      </c>
      <c r="E1906" t="s">
        <v>317</v>
      </c>
      <c r="F1906" t="s">
        <v>96</v>
      </c>
      <c r="G1906">
        <v>13194506</v>
      </c>
    </row>
    <row r="1907" spans="1:7" x14ac:dyDescent="0.25">
      <c r="A1907" t="s">
        <v>2928</v>
      </c>
      <c r="B1907">
        <v>185</v>
      </c>
      <c r="C1907" t="s">
        <v>53</v>
      </c>
      <c r="D1907" t="s">
        <v>529</v>
      </c>
      <c r="E1907" t="s">
        <v>2929</v>
      </c>
      <c r="F1907" t="s">
        <v>531</v>
      </c>
      <c r="G1907">
        <v>60777471</v>
      </c>
    </row>
    <row r="1908" spans="1:7" x14ac:dyDescent="0.25">
      <c r="A1908" t="s">
        <v>2930</v>
      </c>
      <c r="B1908">
        <v>34</v>
      </c>
      <c r="C1908" t="s">
        <v>80</v>
      </c>
      <c r="D1908" t="s">
        <v>193</v>
      </c>
      <c r="E1908" t="s">
        <v>2931</v>
      </c>
      <c r="F1908" t="s">
        <v>1573</v>
      </c>
      <c r="G1908">
        <v>7007428</v>
      </c>
    </row>
    <row r="1909" spans="1:7" x14ac:dyDescent="0.25">
      <c r="A1909" t="s">
        <v>2932</v>
      </c>
      <c r="B1909">
        <v>10</v>
      </c>
      <c r="C1909" t="s">
        <v>73</v>
      </c>
      <c r="D1909" t="s">
        <v>663</v>
      </c>
      <c r="E1909" t="s">
        <v>665</v>
      </c>
      <c r="F1909" t="s">
        <v>665</v>
      </c>
      <c r="G1909">
        <v>3958661</v>
      </c>
    </row>
    <row r="1910" spans="1:7" x14ac:dyDescent="0.25">
      <c r="A1910" t="s">
        <v>2933</v>
      </c>
      <c r="B1910">
        <v>50</v>
      </c>
      <c r="C1910" t="s">
        <v>60</v>
      </c>
      <c r="D1910" t="s">
        <v>182</v>
      </c>
      <c r="E1910" t="s">
        <v>2934</v>
      </c>
      <c r="F1910" t="s">
        <v>184</v>
      </c>
      <c r="G1910">
        <v>3999665</v>
      </c>
    </row>
    <row r="1911" spans="1:7" x14ac:dyDescent="0.25">
      <c r="A1911" t="s">
        <v>2935</v>
      </c>
      <c r="B1911">
        <v>185</v>
      </c>
      <c r="C1911" t="s">
        <v>77</v>
      </c>
      <c r="D1911" t="s">
        <v>94</v>
      </c>
      <c r="E1911" t="s">
        <v>426</v>
      </c>
      <c r="F1911" t="s">
        <v>427</v>
      </c>
      <c r="G1911">
        <v>20871148</v>
      </c>
    </row>
    <row r="1912" spans="1:7" x14ac:dyDescent="0.25">
      <c r="A1912" t="s">
        <v>2936</v>
      </c>
      <c r="B1912">
        <v>45</v>
      </c>
      <c r="C1912" t="s">
        <v>43</v>
      </c>
      <c r="D1912" t="s">
        <v>232</v>
      </c>
      <c r="E1912" t="s">
        <v>2439</v>
      </c>
      <c r="F1912" t="s">
        <v>233</v>
      </c>
      <c r="G1912">
        <v>7835000</v>
      </c>
    </row>
    <row r="1913" spans="1:7" x14ac:dyDescent="0.25">
      <c r="A1913" t="s">
        <v>2937</v>
      </c>
      <c r="B1913">
        <v>50</v>
      </c>
      <c r="C1913" t="s">
        <v>51</v>
      </c>
      <c r="D1913" t="s">
        <v>101</v>
      </c>
      <c r="E1913" t="s">
        <v>267</v>
      </c>
      <c r="F1913" t="s">
        <v>103</v>
      </c>
      <c r="G1913">
        <v>8193892</v>
      </c>
    </row>
    <row r="1914" spans="1:7" x14ac:dyDescent="0.25">
      <c r="A1914" t="s">
        <v>2938</v>
      </c>
      <c r="B1914">
        <v>26</v>
      </c>
      <c r="C1914" t="s">
        <v>74</v>
      </c>
      <c r="D1914" t="s">
        <v>154</v>
      </c>
      <c r="E1914" t="s">
        <v>162</v>
      </c>
      <c r="F1914" t="s">
        <v>162</v>
      </c>
      <c r="G1914">
        <v>4955495</v>
      </c>
    </row>
    <row r="1915" spans="1:7" x14ac:dyDescent="0.25">
      <c r="A1915" t="s">
        <v>2939</v>
      </c>
      <c r="B1915">
        <v>15</v>
      </c>
      <c r="C1915" t="s">
        <v>39</v>
      </c>
      <c r="D1915" t="s">
        <v>132</v>
      </c>
      <c r="E1915" t="s">
        <v>348</v>
      </c>
      <c r="F1915" t="s">
        <v>166</v>
      </c>
      <c r="G1915">
        <v>2302463</v>
      </c>
    </row>
    <row r="1916" spans="1:7" x14ac:dyDescent="0.25">
      <c r="A1916" t="s">
        <v>2940</v>
      </c>
      <c r="B1916">
        <v>55</v>
      </c>
      <c r="C1916" t="s">
        <v>50</v>
      </c>
      <c r="D1916" t="s">
        <v>203</v>
      </c>
      <c r="E1916" t="s">
        <v>705</v>
      </c>
      <c r="F1916" t="s">
        <v>96</v>
      </c>
      <c r="G1916">
        <v>4939070</v>
      </c>
    </row>
    <row r="1917" spans="1:7" x14ac:dyDescent="0.25">
      <c r="A1917" t="s">
        <v>2941</v>
      </c>
      <c r="B1917">
        <v>25</v>
      </c>
      <c r="C1917" t="s">
        <v>35</v>
      </c>
      <c r="D1917" t="s">
        <v>124</v>
      </c>
      <c r="E1917" t="s">
        <v>125</v>
      </c>
      <c r="F1917" t="s">
        <v>126</v>
      </c>
      <c r="G1917">
        <v>3475000</v>
      </c>
    </row>
    <row r="1918" spans="1:7" x14ac:dyDescent="0.25">
      <c r="A1918" t="s">
        <v>2942</v>
      </c>
      <c r="B1918">
        <v>175</v>
      </c>
      <c r="C1918" t="s">
        <v>43</v>
      </c>
      <c r="D1918" t="s">
        <v>232</v>
      </c>
      <c r="E1918" t="s">
        <v>2943</v>
      </c>
      <c r="F1918" t="s">
        <v>233</v>
      </c>
      <c r="G1918">
        <v>132595158</v>
      </c>
    </row>
    <row r="1919" spans="1:7" x14ac:dyDescent="0.25">
      <c r="A1919" t="s">
        <v>2944</v>
      </c>
      <c r="B1919">
        <v>38</v>
      </c>
      <c r="C1919" t="s">
        <v>34</v>
      </c>
      <c r="D1919" t="s">
        <v>89</v>
      </c>
      <c r="E1919" t="s">
        <v>2945</v>
      </c>
      <c r="F1919" t="s">
        <v>698</v>
      </c>
      <c r="G1919">
        <v>13604638</v>
      </c>
    </row>
    <row r="1920" spans="1:7" x14ac:dyDescent="0.25">
      <c r="A1920" t="s">
        <v>2946</v>
      </c>
      <c r="B1920">
        <v>17</v>
      </c>
      <c r="C1920" t="s">
        <v>34</v>
      </c>
      <c r="D1920" t="s">
        <v>89</v>
      </c>
      <c r="E1920" t="s">
        <v>1450</v>
      </c>
      <c r="F1920" t="s">
        <v>110</v>
      </c>
      <c r="G1920">
        <v>2773845</v>
      </c>
    </row>
    <row r="1921" spans="1:7" x14ac:dyDescent="0.25">
      <c r="A1921" t="s">
        <v>2947</v>
      </c>
      <c r="B1921">
        <v>50</v>
      </c>
      <c r="C1921" t="s">
        <v>74</v>
      </c>
      <c r="D1921" t="s">
        <v>154</v>
      </c>
      <c r="E1921" t="s">
        <v>2948</v>
      </c>
      <c r="F1921" t="s">
        <v>162</v>
      </c>
      <c r="G1921">
        <v>20538957</v>
      </c>
    </row>
    <row r="1922" spans="1:7" x14ac:dyDescent="0.25">
      <c r="A1922" t="s">
        <v>2949</v>
      </c>
      <c r="B1922">
        <v>326</v>
      </c>
      <c r="C1922" t="s">
        <v>30</v>
      </c>
      <c r="D1922" t="s">
        <v>150</v>
      </c>
      <c r="E1922" t="s">
        <v>213</v>
      </c>
      <c r="F1922" t="s">
        <v>214</v>
      </c>
      <c r="G1922">
        <v>154729586</v>
      </c>
    </row>
    <row r="1923" spans="1:7" x14ac:dyDescent="0.25">
      <c r="A1923" t="s">
        <v>2950</v>
      </c>
      <c r="B1923">
        <v>28</v>
      </c>
      <c r="C1923" t="s">
        <v>43</v>
      </c>
      <c r="D1923" t="s">
        <v>232</v>
      </c>
      <c r="E1923" t="s">
        <v>1170</v>
      </c>
      <c r="F1923" t="s">
        <v>233</v>
      </c>
      <c r="G1923">
        <v>9088787</v>
      </c>
    </row>
    <row r="1924" spans="1:7" x14ac:dyDescent="0.25">
      <c r="A1924" t="s">
        <v>2951</v>
      </c>
      <c r="B1924">
        <v>20</v>
      </c>
      <c r="C1924" t="s">
        <v>30</v>
      </c>
      <c r="D1924" t="s">
        <v>150</v>
      </c>
      <c r="E1924" t="s">
        <v>600</v>
      </c>
      <c r="F1924" t="s">
        <v>601</v>
      </c>
      <c r="G1924">
        <v>3006722</v>
      </c>
    </row>
    <row r="1925" spans="1:7" x14ac:dyDescent="0.25">
      <c r="A1925" t="s">
        <v>2952</v>
      </c>
      <c r="B1925">
        <v>278</v>
      </c>
      <c r="C1925" t="s">
        <v>43</v>
      </c>
      <c r="D1925" t="s">
        <v>232</v>
      </c>
      <c r="E1925" t="s">
        <v>1624</v>
      </c>
      <c r="F1925" t="s">
        <v>2953</v>
      </c>
      <c r="G1925">
        <v>26620385</v>
      </c>
    </row>
    <row r="1926" spans="1:7" x14ac:dyDescent="0.25">
      <c r="A1926" t="s">
        <v>2954</v>
      </c>
      <c r="B1926">
        <v>640</v>
      </c>
      <c r="C1926" t="s">
        <v>39</v>
      </c>
      <c r="D1926" t="s">
        <v>132</v>
      </c>
      <c r="E1926" t="s">
        <v>2955</v>
      </c>
      <c r="F1926" t="s">
        <v>166</v>
      </c>
      <c r="G1926">
        <v>145263000</v>
      </c>
    </row>
    <row r="1927" spans="1:7" x14ac:dyDescent="0.25">
      <c r="A1927" t="s">
        <v>2956</v>
      </c>
      <c r="B1927">
        <v>16</v>
      </c>
      <c r="C1927" t="s">
        <v>39</v>
      </c>
      <c r="D1927" t="s">
        <v>132</v>
      </c>
      <c r="E1927" t="s">
        <v>164</v>
      </c>
      <c r="F1927" t="s">
        <v>164</v>
      </c>
      <c r="G1927">
        <v>2213871</v>
      </c>
    </row>
    <row r="1928" spans="1:7" x14ac:dyDescent="0.25">
      <c r="A1928" t="s">
        <v>2957</v>
      </c>
      <c r="B1928">
        <v>46</v>
      </c>
      <c r="C1928" t="s">
        <v>67</v>
      </c>
      <c r="D1928" t="s">
        <v>116</v>
      </c>
      <c r="E1928" t="s">
        <v>443</v>
      </c>
      <c r="F1928" t="s">
        <v>2958</v>
      </c>
      <c r="G1928">
        <v>4497419</v>
      </c>
    </row>
    <row r="1929" spans="1:7" x14ac:dyDescent="0.25">
      <c r="A1929" t="s">
        <v>2959</v>
      </c>
      <c r="B1929">
        <v>40</v>
      </c>
      <c r="C1929" t="s">
        <v>62</v>
      </c>
      <c r="D1929" t="s">
        <v>187</v>
      </c>
      <c r="E1929" t="s">
        <v>62</v>
      </c>
      <c r="F1929" t="s">
        <v>184</v>
      </c>
      <c r="G1929">
        <v>6938497</v>
      </c>
    </row>
    <row r="1930" spans="1:7" x14ac:dyDescent="0.25">
      <c r="A1930" t="s">
        <v>2960</v>
      </c>
      <c r="B1930">
        <v>40</v>
      </c>
      <c r="C1930" t="s">
        <v>55</v>
      </c>
      <c r="D1930" t="s">
        <v>178</v>
      </c>
      <c r="E1930" t="s">
        <v>308</v>
      </c>
      <c r="F1930" t="s">
        <v>309</v>
      </c>
      <c r="G1930">
        <v>5735000</v>
      </c>
    </row>
    <row r="1931" spans="1:7" x14ac:dyDescent="0.25">
      <c r="A1931" t="s">
        <v>2961</v>
      </c>
      <c r="B1931">
        <v>324</v>
      </c>
      <c r="C1931" t="s">
        <v>51</v>
      </c>
      <c r="D1931" t="s">
        <v>101</v>
      </c>
      <c r="E1931" t="s">
        <v>2962</v>
      </c>
      <c r="F1931" t="s">
        <v>238</v>
      </c>
      <c r="G1931">
        <v>8682000</v>
      </c>
    </row>
    <row r="1932" spans="1:7" x14ac:dyDescent="0.25">
      <c r="A1932" t="s">
        <v>2963</v>
      </c>
      <c r="B1932">
        <v>10</v>
      </c>
      <c r="C1932" t="s">
        <v>51</v>
      </c>
      <c r="D1932" t="s">
        <v>101</v>
      </c>
      <c r="E1932" t="s">
        <v>2964</v>
      </c>
      <c r="F1932" t="s">
        <v>103</v>
      </c>
      <c r="G1932">
        <v>6937703</v>
      </c>
    </row>
    <row r="1933" spans="1:7" x14ac:dyDescent="0.25">
      <c r="A1933" t="s">
        <v>2965</v>
      </c>
      <c r="B1933">
        <v>35</v>
      </c>
      <c r="C1933" t="s">
        <v>39</v>
      </c>
      <c r="D1933" t="s">
        <v>132</v>
      </c>
      <c r="E1933" t="s">
        <v>133</v>
      </c>
      <c r="F1933" t="s">
        <v>134</v>
      </c>
      <c r="G1933">
        <v>8265956</v>
      </c>
    </row>
    <row r="1934" spans="1:7" x14ac:dyDescent="0.25">
      <c r="A1934" t="s">
        <v>2966</v>
      </c>
      <c r="B1934">
        <v>40</v>
      </c>
      <c r="C1934" t="s">
        <v>53</v>
      </c>
      <c r="D1934" t="s">
        <v>529</v>
      </c>
      <c r="E1934" t="s">
        <v>531</v>
      </c>
      <c r="F1934" t="s">
        <v>531</v>
      </c>
      <c r="G1934">
        <v>3704000</v>
      </c>
    </row>
    <row r="1935" spans="1:7" x14ac:dyDescent="0.25">
      <c r="A1935" t="s">
        <v>2967</v>
      </c>
      <c r="B1935">
        <v>439</v>
      </c>
      <c r="C1935" t="s">
        <v>34</v>
      </c>
      <c r="D1935" t="s">
        <v>89</v>
      </c>
      <c r="E1935" t="s">
        <v>2571</v>
      </c>
      <c r="F1935" t="s">
        <v>2572</v>
      </c>
      <c r="G1935">
        <v>59714870</v>
      </c>
    </row>
    <row r="1936" spans="1:7" x14ac:dyDescent="0.25">
      <c r="A1936" t="s">
        <v>2968</v>
      </c>
      <c r="B1936">
        <v>26</v>
      </c>
      <c r="C1936" t="s">
        <v>47</v>
      </c>
      <c r="D1936" t="s">
        <v>431</v>
      </c>
      <c r="E1936" t="s">
        <v>432</v>
      </c>
      <c r="F1936" t="s">
        <v>433</v>
      </c>
      <c r="G1936">
        <v>16397923</v>
      </c>
    </row>
    <row r="1937" spans="1:7" x14ac:dyDescent="0.25">
      <c r="A1937" t="s">
        <v>2969</v>
      </c>
      <c r="B1937">
        <v>25</v>
      </c>
      <c r="C1937" t="s">
        <v>73</v>
      </c>
      <c r="D1937" t="s">
        <v>663</v>
      </c>
      <c r="E1937" t="s">
        <v>2970</v>
      </c>
      <c r="F1937" t="s">
        <v>934</v>
      </c>
      <c r="G1937">
        <v>7006951</v>
      </c>
    </row>
    <row r="1938" spans="1:7" x14ac:dyDescent="0.25">
      <c r="A1938" t="s">
        <v>2971</v>
      </c>
      <c r="B1938">
        <v>23</v>
      </c>
      <c r="C1938" t="s">
        <v>74</v>
      </c>
      <c r="D1938" t="s">
        <v>154</v>
      </c>
      <c r="E1938" t="s">
        <v>2838</v>
      </c>
      <c r="F1938" t="s">
        <v>162</v>
      </c>
      <c r="G1938">
        <v>8289060</v>
      </c>
    </row>
    <row r="1939" spans="1:7" x14ac:dyDescent="0.25">
      <c r="A1939" t="s">
        <v>2972</v>
      </c>
      <c r="B1939">
        <v>403</v>
      </c>
      <c r="C1939" t="s">
        <v>66</v>
      </c>
      <c r="D1939" t="s">
        <v>216</v>
      </c>
      <c r="E1939" t="s">
        <v>671</v>
      </c>
      <c r="F1939" t="s">
        <v>672</v>
      </c>
      <c r="G1939">
        <v>74381000</v>
      </c>
    </row>
    <row r="1940" spans="1:7" x14ac:dyDescent="0.25">
      <c r="A1940" t="s">
        <v>2973</v>
      </c>
      <c r="B1940">
        <v>49</v>
      </c>
      <c r="C1940" t="s">
        <v>55</v>
      </c>
      <c r="D1940" t="s">
        <v>178</v>
      </c>
      <c r="E1940" t="s">
        <v>308</v>
      </c>
      <c r="F1940" t="s">
        <v>309</v>
      </c>
      <c r="G1940">
        <v>39083796</v>
      </c>
    </row>
    <row r="1941" spans="1:7" x14ac:dyDescent="0.25">
      <c r="A1941" t="s">
        <v>2974</v>
      </c>
      <c r="B1941">
        <v>21</v>
      </c>
      <c r="C1941" t="s">
        <v>63</v>
      </c>
      <c r="D1941" t="s">
        <v>120</v>
      </c>
      <c r="E1941" t="s">
        <v>2975</v>
      </c>
      <c r="F1941" t="s">
        <v>366</v>
      </c>
      <c r="G1941">
        <v>4809974</v>
      </c>
    </row>
    <row r="1942" spans="1:7" x14ac:dyDescent="0.25">
      <c r="A1942" t="s">
        <v>2976</v>
      </c>
      <c r="B1942">
        <v>138</v>
      </c>
      <c r="C1942" t="s">
        <v>53</v>
      </c>
      <c r="D1942" t="s">
        <v>529</v>
      </c>
      <c r="E1942" t="s">
        <v>1642</v>
      </c>
      <c r="F1942" t="s">
        <v>531</v>
      </c>
      <c r="G1942">
        <v>5232085</v>
      </c>
    </row>
    <row r="1943" spans="1:7" x14ac:dyDescent="0.25">
      <c r="A1943" t="s">
        <v>2977</v>
      </c>
      <c r="B1943">
        <v>38</v>
      </c>
      <c r="C1943" t="s">
        <v>60</v>
      </c>
      <c r="D1943" t="s">
        <v>182</v>
      </c>
      <c r="E1943" t="s">
        <v>2978</v>
      </c>
      <c r="F1943" t="s">
        <v>184</v>
      </c>
      <c r="G1943">
        <v>23780094</v>
      </c>
    </row>
    <row r="1944" spans="1:7" x14ac:dyDescent="0.25">
      <c r="A1944" t="s">
        <v>2979</v>
      </c>
      <c r="B1944">
        <v>59</v>
      </c>
      <c r="C1944" t="s">
        <v>63</v>
      </c>
      <c r="D1944" t="s">
        <v>120</v>
      </c>
      <c r="E1944" t="s">
        <v>1422</v>
      </c>
      <c r="F1944" t="s">
        <v>938</v>
      </c>
      <c r="G1944">
        <v>17088000</v>
      </c>
    </row>
    <row r="1945" spans="1:7" x14ac:dyDescent="0.25">
      <c r="A1945" t="s">
        <v>2980</v>
      </c>
      <c r="B1945">
        <v>41</v>
      </c>
      <c r="C1945" t="s">
        <v>62</v>
      </c>
      <c r="D1945" t="s">
        <v>187</v>
      </c>
      <c r="E1945" t="s">
        <v>2981</v>
      </c>
      <c r="F1945" t="s">
        <v>184</v>
      </c>
      <c r="G1945">
        <v>6188003</v>
      </c>
    </row>
    <row r="1946" spans="1:7" x14ac:dyDescent="0.25">
      <c r="A1946" t="s">
        <v>2982</v>
      </c>
      <c r="B1946">
        <v>1</v>
      </c>
      <c r="C1946" t="s">
        <v>73</v>
      </c>
      <c r="D1946" t="s">
        <v>663</v>
      </c>
      <c r="E1946" t="s">
        <v>664</v>
      </c>
      <c r="F1946" t="s">
        <v>665</v>
      </c>
      <c r="G1946">
        <v>2103000</v>
      </c>
    </row>
    <row r="1947" spans="1:7" x14ac:dyDescent="0.25">
      <c r="A1947" t="s">
        <v>2983</v>
      </c>
      <c r="B1947">
        <v>59</v>
      </c>
      <c r="C1947" t="s">
        <v>34</v>
      </c>
      <c r="D1947" t="s">
        <v>89</v>
      </c>
      <c r="E1947" t="s">
        <v>1688</v>
      </c>
      <c r="F1947" t="s">
        <v>110</v>
      </c>
      <c r="G1947">
        <v>11961999</v>
      </c>
    </row>
    <row r="1948" spans="1:7" x14ac:dyDescent="0.25">
      <c r="A1948" t="s">
        <v>2984</v>
      </c>
      <c r="B1948">
        <v>27</v>
      </c>
      <c r="C1948" t="s">
        <v>62</v>
      </c>
      <c r="D1948" t="s">
        <v>187</v>
      </c>
      <c r="E1948" t="s">
        <v>62</v>
      </c>
      <c r="F1948" t="s">
        <v>184</v>
      </c>
      <c r="G1948">
        <v>5662319</v>
      </c>
    </row>
    <row r="1949" spans="1:7" x14ac:dyDescent="0.25">
      <c r="A1949" t="s">
        <v>2985</v>
      </c>
      <c r="B1949">
        <v>80</v>
      </c>
      <c r="C1949" t="s">
        <v>32</v>
      </c>
      <c r="D1949" t="s">
        <v>112</v>
      </c>
      <c r="E1949" t="s">
        <v>2679</v>
      </c>
      <c r="F1949" t="s">
        <v>114</v>
      </c>
      <c r="G1949">
        <v>6705325</v>
      </c>
    </row>
    <row r="1950" spans="1:7" x14ac:dyDescent="0.25">
      <c r="A1950" t="s">
        <v>2986</v>
      </c>
      <c r="B1950">
        <v>117</v>
      </c>
      <c r="C1950" t="s">
        <v>36</v>
      </c>
      <c r="D1950" t="s">
        <v>719</v>
      </c>
      <c r="E1950" t="s">
        <v>1576</v>
      </c>
      <c r="F1950" t="s">
        <v>721</v>
      </c>
      <c r="G1950">
        <v>6975506</v>
      </c>
    </row>
    <row r="1951" spans="1:7" x14ac:dyDescent="0.25">
      <c r="A1951" t="s">
        <v>2987</v>
      </c>
      <c r="B1951">
        <v>278</v>
      </c>
      <c r="C1951" t="s">
        <v>62</v>
      </c>
      <c r="D1951" t="s">
        <v>187</v>
      </c>
      <c r="E1951" t="s">
        <v>2988</v>
      </c>
      <c r="F1951" t="s">
        <v>1645</v>
      </c>
      <c r="G1951">
        <v>70037502</v>
      </c>
    </row>
    <row r="1952" spans="1:7" x14ac:dyDescent="0.25">
      <c r="A1952" t="s">
        <v>2989</v>
      </c>
      <c r="B1952">
        <v>58</v>
      </c>
      <c r="C1952" t="s">
        <v>34</v>
      </c>
      <c r="D1952" t="s">
        <v>89</v>
      </c>
      <c r="E1952" t="s">
        <v>243</v>
      </c>
      <c r="F1952" t="s">
        <v>243</v>
      </c>
      <c r="G1952">
        <v>5216173</v>
      </c>
    </row>
    <row r="1953" spans="1:7" x14ac:dyDescent="0.25">
      <c r="A1953" t="s">
        <v>2990</v>
      </c>
      <c r="B1953">
        <v>85</v>
      </c>
      <c r="C1953" t="s">
        <v>68</v>
      </c>
      <c r="D1953" t="s">
        <v>168</v>
      </c>
      <c r="E1953" t="s">
        <v>256</v>
      </c>
      <c r="F1953" t="s">
        <v>256</v>
      </c>
      <c r="G1953">
        <v>8104000</v>
      </c>
    </row>
    <row r="1954" spans="1:7" x14ac:dyDescent="0.25">
      <c r="A1954" t="s">
        <v>2991</v>
      </c>
      <c r="B1954">
        <v>25</v>
      </c>
      <c r="C1954" t="s">
        <v>80</v>
      </c>
      <c r="D1954" t="s">
        <v>193</v>
      </c>
      <c r="E1954" t="s">
        <v>2992</v>
      </c>
      <c r="F1954" t="s">
        <v>328</v>
      </c>
      <c r="G1954">
        <v>5281501</v>
      </c>
    </row>
    <row r="1955" spans="1:7" x14ac:dyDescent="0.25">
      <c r="A1955" t="s">
        <v>2993</v>
      </c>
      <c r="B1955">
        <v>124</v>
      </c>
      <c r="C1955" t="s">
        <v>34</v>
      </c>
      <c r="D1955" t="s">
        <v>89</v>
      </c>
      <c r="E1955" t="s">
        <v>243</v>
      </c>
      <c r="F1955" t="s">
        <v>243</v>
      </c>
      <c r="G1955">
        <v>28712813</v>
      </c>
    </row>
    <row r="1956" spans="1:7" x14ac:dyDescent="0.25">
      <c r="A1956" t="s">
        <v>2994</v>
      </c>
      <c r="B1956">
        <v>106</v>
      </c>
      <c r="C1956" t="s">
        <v>78</v>
      </c>
      <c r="D1956" t="s">
        <v>300</v>
      </c>
      <c r="E1956" t="s">
        <v>301</v>
      </c>
      <c r="F1956" t="s">
        <v>301</v>
      </c>
      <c r="G1956">
        <v>19957427</v>
      </c>
    </row>
    <row r="1957" spans="1:7" x14ac:dyDescent="0.25">
      <c r="A1957" t="s">
        <v>2995</v>
      </c>
      <c r="B1957">
        <v>425</v>
      </c>
      <c r="C1957" t="s">
        <v>74</v>
      </c>
      <c r="D1957" t="s">
        <v>154</v>
      </c>
      <c r="E1957" t="s">
        <v>155</v>
      </c>
      <c r="F1957" t="s">
        <v>155</v>
      </c>
      <c r="G1957">
        <v>56872000</v>
      </c>
    </row>
    <row r="1958" spans="1:7" x14ac:dyDescent="0.25">
      <c r="A1958" t="s">
        <v>2996</v>
      </c>
      <c r="B1958">
        <v>29</v>
      </c>
      <c r="C1958" t="s">
        <v>34</v>
      </c>
      <c r="D1958" t="s">
        <v>89</v>
      </c>
      <c r="E1958" t="s">
        <v>2997</v>
      </c>
      <c r="F1958" t="s">
        <v>91</v>
      </c>
      <c r="G1958">
        <v>22927724</v>
      </c>
    </row>
    <row r="1959" spans="1:7" x14ac:dyDescent="0.25">
      <c r="A1959" t="s">
        <v>2998</v>
      </c>
      <c r="B1959">
        <v>202</v>
      </c>
      <c r="C1959" t="s">
        <v>50</v>
      </c>
      <c r="D1959" t="s">
        <v>203</v>
      </c>
      <c r="E1959" t="s">
        <v>2999</v>
      </c>
      <c r="F1959" t="s">
        <v>371</v>
      </c>
      <c r="G1959">
        <v>3658875</v>
      </c>
    </row>
    <row r="1960" spans="1:7" x14ac:dyDescent="0.25">
      <c r="A1960" t="s">
        <v>3000</v>
      </c>
      <c r="B1960">
        <v>255</v>
      </c>
      <c r="C1960" t="s">
        <v>80</v>
      </c>
      <c r="D1960" t="s">
        <v>193</v>
      </c>
      <c r="E1960" t="s">
        <v>3001</v>
      </c>
      <c r="F1960" t="s">
        <v>233</v>
      </c>
      <c r="G1960">
        <v>52470907</v>
      </c>
    </row>
    <row r="1961" spans="1:7" x14ac:dyDescent="0.25">
      <c r="A1961" t="s">
        <v>3002</v>
      </c>
      <c r="B1961">
        <v>121</v>
      </c>
      <c r="C1961" t="s">
        <v>73</v>
      </c>
      <c r="D1961" t="s">
        <v>663</v>
      </c>
      <c r="E1961" t="s">
        <v>665</v>
      </c>
      <c r="F1961" t="s">
        <v>665</v>
      </c>
      <c r="G1961">
        <v>18651225</v>
      </c>
    </row>
    <row r="1962" spans="1:7" x14ac:dyDescent="0.25">
      <c r="A1962" t="s">
        <v>3003</v>
      </c>
      <c r="B1962">
        <v>183</v>
      </c>
      <c r="C1962" t="s">
        <v>34</v>
      </c>
      <c r="D1962" t="s">
        <v>89</v>
      </c>
      <c r="E1962" t="s">
        <v>110</v>
      </c>
      <c r="F1962" t="s">
        <v>110</v>
      </c>
      <c r="G1962">
        <v>12748677</v>
      </c>
    </row>
    <row r="1963" spans="1:7" x14ac:dyDescent="0.25">
      <c r="A1963" t="s">
        <v>3004</v>
      </c>
      <c r="B1963">
        <v>348</v>
      </c>
      <c r="C1963" t="s">
        <v>44</v>
      </c>
      <c r="D1963" t="s">
        <v>174</v>
      </c>
      <c r="E1963" t="s">
        <v>175</v>
      </c>
      <c r="F1963" t="s">
        <v>176</v>
      </c>
      <c r="G1963">
        <v>33439963</v>
      </c>
    </row>
    <row r="1964" spans="1:7" x14ac:dyDescent="0.25">
      <c r="A1964" t="s">
        <v>3005</v>
      </c>
      <c r="B1964">
        <v>95</v>
      </c>
      <c r="C1964" t="s">
        <v>62</v>
      </c>
      <c r="D1964" t="s">
        <v>187</v>
      </c>
      <c r="E1964" t="s">
        <v>62</v>
      </c>
      <c r="F1964" t="s">
        <v>184</v>
      </c>
      <c r="G1964">
        <v>10135580</v>
      </c>
    </row>
    <row r="1965" spans="1:7" x14ac:dyDescent="0.25">
      <c r="A1965" t="s">
        <v>3006</v>
      </c>
      <c r="B1965">
        <v>63</v>
      </c>
      <c r="C1965" t="s">
        <v>62</v>
      </c>
      <c r="D1965" t="s">
        <v>187</v>
      </c>
      <c r="E1965" t="s">
        <v>584</v>
      </c>
      <c r="F1965" t="s">
        <v>585</v>
      </c>
      <c r="G1965">
        <v>16212284</v>
      </c>
    </row>
    <row r="1966" spans="1:7" x14ac:dyDescent="0.25">
      <c r="A1966" t="s">
        <v>3007</v>
      </c>
      <c r="B1966">
        <v>80</v>
      </c>
      <c r="C1966" t="s">
        <v>77</v>
      </c>
      <c r="D1966" t="s">
        <v>94</v>
      </c>
      <c r="E1966" t="s">
        <v>361</v>
      </c>
      <c r="F1966" t="s">
        <v>96</v>
      </c>
      <c r="G1966">
        <v>10560000</v>
      </c>
    </row>
    <row r="1967" spans="1:7" x14ac:dyDescent="0.25">
      <c r="A1967" t="s">
        <v>3008</v>
      </c>
      <c r="B1967">
        <v>168</v>
      </c>
      <c r="C1967" t="s">
        <v>45</v>
      </c>
      <c r="D1967" t="s">
        <v>206</v>
      </c>
      <c r="E1967" t="s">
        <v>3009</v>
      </c>
      <c r="F1967" t="s">
        <v>3010</v>
      </c>
      <c r="G1967">
        <v>12183573</v>
      </c>
    </row>
    <row r="1968" spans="1:7" x14ac:dyDescent="0.25">
      <c r="A1968" t="s">
        <v>3011</v>
      </c>
      <c r="B1968">
        <v>54</v>
      </c>
      <c r="C1968" t="s">
        <v>62</v>
      </c>
      <c r="D1968" t="s">
        <v>187</v>
      </c>
      <c r="E1968" t="s">
        <v>62</v>
      </c>
      <c r="F1968" t="s">
        <v>184</v>
      </c>
      <c r="G1968">
        <v>4223193</v>
      </c>
    </row>
    <row r="1969" spans="1:7" x14ac:dyDescent="0.25">
      <c r="A1969" t="s">
        <v>3012</v>
      </c>
      <c r="B1969">
        <v>27</v>
      </c>
      <c r="C1969" t="s">
        <v>65</v>
      </c>
      <c r="D1969" t="s">
        <v>225</v>
      </c>
      <c r="E1969" t="s">
        <v>440</v>
      </c>
      <c r="F1969" t="s">
        <v>433</v>
      </c>
      <c r="G1969">
        <v>20779141</v>
      </c>
    </row>
    <row r="1970" spans="1:7" x14ac:dyDescent="0.25">
      <c r="A1970" t="s">
        <v>3013</v>
      </c>
      <c r="B1970">
        <v>450</v>
      </c>
      <c r="C1970" t="s">
        <v>60</v>
      </c>
      <c r="D1970" t="s">
        <v>182</v>
      </c>
      <c r="E1970" t="s">
        <v>1194</v>
      </c>
      <c r="F1970" t="s">
        <v>184</v>
      </c>
      <c r="G1970">
        <v>14007000</v>
      </c>
    </row>
    <row r="1971" spans="1:7" x14ac:dyDescent="0.25">
      <c r="A1971" t="s">
        <v>3014</v>
      </c>
      <c r="B1971">
        <v>20</v>
      </c>
      <c r="C1971" t="s">
        <v>34</v>
      </c>
      <c r="D1971" t="s">
        <v>89</v>
      </c>
      <c r="E1971" t="s">
        <v>243</v>
      </c>
      <c r="F1971" t="s">
        <v>243</v>
      </c>
      <c r="G1971">
        <v>4746944</v>
      </c>
    </row>
    <row r="1972" spans="1:7" x14ac:dyDescent="0.25">
      <c r="A1972" t="s">
        <v>3015</v>
      </c>
      <c r="B1972">
        <v>191</v>
      </c>
      <c r="C1972" t="s">
        <v>39</v>
      </c>
      <c r="D1972" t="s">
        <v>132</v>
      </c>
      <c r="E1972" t="s">
        <v>1715</v>
      </c>
      <c r="F1972" t="s">
        <v>137</v>
      </c>
      <c r="G1972">
        <v>33161488</v>
      </c>
    </row>
    <row r="1973" spans="1:7" x14ac:dyDescent="0.25">
      <c r="A1973" t="s">
        <v>3016</v>
      </c>
      <c r="B1973">
        <v>22</v>
      </c>
      <c r="C1973" t="s">
        <v>42</v>
      </c>
      <c r="D1973" t="s">
        <v>350</v>
      </c>
      <c r="E1973" t="s">
        <v>3017</v>
      </c>
      <c r="F1973" t="s">
        <v>3018</v>
      </c>
      <c r="G1973">
        <v>3946581</v>
      </c>
    </row>
    <row r="1974" spans="1:7" x14ac:dyDescent="0.25">
      <c r="A1974" t="s">
        <v>3019</v>
      </c>
      <c r="B1974">
        <v>17</v>
      </c>
      <c r="C1974" t="s">
        <v>60</v>
      </c>
      <c r="D1974" t="s">
        <v>182</v>
      </c>
      <c r="E1974" t="s">
        <v>3020</v>
      </c>
      <c r="F1974" t="s">
        <v>184</v>
      </c>
      <c r="G1974">
        <v>4241000</v>
      </c>
    </row>
    <row r="1975" spans="1:7" x14ac:dyDescent="0.25">
      <c r="A1975" t="s">
        <v>3021</v>
      </c>
      <c r="B1975">
        <v>29</v>
      </c>
      <c r="C1975" t="s">
        <v>34</v>
      </c>
      <c r="D1975" t="s">
        <v>89</v>
      </c>
      <c r="E1975" t="s">
        <v>655</v>
      </c>
      <c r="F1975" t="s">
        <v>243</v>
      </c>
      <c r="G1975">
        <v>3474071</v>
      </c>
    </row>
    <row r="1976" spans="1:7" x14ac:dyDescent="0.25">
      <c r="A1976" t="s">
        <v>3022</v>
      </c>
      <c r="B1976">
        <v>381</v>
      </c>
      <c r="C1976" t="s">
        <v>74</v>
      </c>
      <c r="D1976" t="s">
        <v>154</v>
      </c>
      <c r="E1976" t="s">
        <v>3023</v>
      </c>
      <c r="F1976" t="s">
        <v>162</v>
      </c>
      <c r="G1976">
        <v>11176721</v>
      </c>
    </row>
    <row r="1977" spans="1:7" x14ac:dyDescent="0.25">
      <c r="A1977" t="s">
        <v>3024</v>
      </c>
      <c r="B1977">
        <v>28</v>
      </c>
      <c r="C1977" t="s">
        <v>50</v>
      </c>
      <c r="D1977" t="s">
        <v>203</v>
      </c>
      <c r="E1977" t="s">
        <v>1801</v>
      </c>
      <c r="F1977" t="s">
        <v>96</v>
      </c>
      <c r="G1977">
        <v>8836881</v>
      </c>
    </row>
    <row r="1978" spans="1:7" x14ac:dyDescent="0.25">
      <c r="A1978" t="s">
        <v>3025</v>
      </c>
      <c r="B1978">
        <v>41</v>
      </c>
      <c r="C1978" t="s">
        <v>34</v>
      </c>
      <c r="D1978" t="s">
        <v>89</v>
      </c>
      <c r="E1978" t="s">
        <v>99</v>
      </c>
      <c r="F1978" t="s">
        <v>99</v>
      </c>
      <c r="G1978">
        <v>7506000</v>
      </c>
    </row>
    <row r="1979" spans="1:7" x14ac:dyDescent="0.25">
      <c r="A1979" t="s">
        <v>3026</v>
      </c>
      <c r="B1979">
        <v>17</v>
      </c>
      <c r="C1979" t="s">
        <v>34</v>
      </c>
      <c r="D1979" t="s">
        <v>89</v>
      </c>
      <c r="E1979" t="s">
        <v>91</v>
      </c>
      <c r="F1979" t="s">
        <v>91</v>
      </c>
      <c r="G1979">
        <v>4460000</v>
      </c>
    </row>
    <row r="1980" spans="1:7" x14ac:dyDescent="0.25">
      <c r="A1980" t="s">
        <v>3027</v>
      </c>
      <c r="B1980">
        <v>16</v>
      </c>
      <c r="C1980" t="s">
        <v>51</v>
      </c>
      <c r="D1980" t="s">
        <v>101</v>
      </c>
      <c r="E1980" t="s">
        <v>3028</v>
      </c>
      <c r="F1980" t="s">
        <v>103</v>
      </c>
      <c r="G1980">
        <v>10757221</v>
      </c>
    </row>
    <row r="1981" spans="1:7" x14ac:dyDescent="0.25">
      <c r="A1981" t="s">
        <v>3029</v>
      </c>
      <c r="B1981">
        <v>21</v>
      </c>
      <c r="C1981" t="s">
        <v>71</v>
      </c>
      <c r="D1981" t="s">
        <v>401</v>
      </c>
      <c r="E1981" t="s">
        <v>432</v>
      </c>
      <c r="F1981" t="s">
        <v>3030</v>
      </c>
      <c r="G1981">
        <v>3210000</v>
      </c>
    </row>
    <row r="1982" spans="1:7" x14ac:dyDescent="0.25">
      <c r="A1982" t="s">
        <v>3031</v>
      </c>
      <c r="B1982">
        <v>8</v>
      </c>
      <c r="C1982" t="s">
        <v>80</v>
      </c>
      <c r="D1982" t="s">
        <v>193</v>
      </c>
      <c r="E1982" t="s">
        <v>3032</v>
      </c>
      <c r="F1982" t="s">
        <v>3033</v>
      </c>
      <c r="G1982">
        <v>2216795</v>
      </c>
    </row>
    <row r="1983" spans="1:7" x14ac:dyDescent="0.25">
      <c r="A1983" t="s">
        <v>3034</v>
      </c>
      <c r="B1983">
        <v>14</v>
      </c>
      <c r="C1983" t="s">
        <v>34</v>
      </c>
      <c r="D1983" t="s">
        <v>89</v>
      </c>
      <c r="E1983" t="s">
        <v>1459</v>
      </c>
      <c r="F1983" t="s">
        <v>698</v>
      </c>
      <c r="G1983">
        <v>2003400</v>
      </c>
    </row>
    <row r="1984" spans="1:7" x14ac:dyDescent="0.25">
      <c r="A1984" t="s">
        <v>3035</v>
      </c>
      <c r="B1984">
        <v>800</v>
      </c>
      <c r="C1984" t="s">
        <v>65</v>
      </c>
      <c r="D1984" t="s">
        <v>225</v>
      </c>
      <c r="E1984" t="s">
        <v>578</v>
      </c>
      <c r="F1984" t="s">
        <v>579</v>
      </c>
      <c r="G1984">
        <v>3644869906</v>
      </c>
    </row>
    <row r="1985" spans="1:7" x14ac:dyDescent="0.25">
      <c r="A1985" t="s">
        <v>3036</v>
      </c>
      <c r="B1985">
        <v>48</v>
      </c>
      <c r="C1985" t="s">
        <v>68</v>
      </c>
      <c r="D1985" t="s">
        <v>168</v>
      </c>
      <c r="E1985" t="s">
        <v>821</v>
      </c>
      <c r="F1985" t="s">
        <v>256</v>
      </c>
      <c r="G1985">
        <v>13529956</v>
      </c>
    </row>
    <row r="1986" spans="1:7" x14ac:dyDescent="0.25">
      <c r="A1986" t="s">
        <v>3037</v>
      </c>
      <c r="B1986">
        <v>25</v>
      </c>
      <c r="C1986" t="s">
        <v>65</v>
      </c>
      <c r="D1986" t="s">
        <v>225</v>
      </c>
      <c r="E1986" t="s">
        <v>3038</v>
      </c>
      <c r="F1986" t="s">
        <v>446</v>
      </c>
      <c r="G1986">
        <v>2138960</v>
      </c>
    </row>
    <row r="1987" spans="1:7" x14ac:dyDescent="0.25">
      <c r="A1987" t="s">
        <v>3039</v>
      </c>
      <c r="B1987">
        <v>48</v>
      </c>
      <c r="C1987" t="s">
        <v>58</v>
      </c>
      <c r="D1987" t="s">
        <v>647</v>
      </c>
      <c r="E1987" t="s">
        <v>690</v>
      </c>
      <c r="F1987" t="s">
        <v>649</v>
      </c>
      <c r="G1987">
        <v>5205424</v>
      </c>
    </row>
    <row r="1988" spans="1:7" x14ac:dyDescent="0.25">
      <c r="A1988" t="s">
        <v>3040</v>
      </c>
      <c r="B1988">
        <v>102</v>
      </c>
      <c r="C1988" t="s">
        <v>34</v>
      </c>
      <c r="D1988" t="s">
        <v>89</v>
      </c>
      <c r="E1988" t="s">
        <v>385</v>
      </c>
      <c r="F1988" t="s">
        <v>91</v>
      </c>
      <c r="G1988">
        <v>21525447</v>
      </c>
    </row>
    <row r="1989" spans="1:7" x14ac:dyDescent="0.25">
      <c r="A1989" t="s">
        <v>3041</v>
      </c>
      <c r="B1989">
        <v>45</v>
      </c>
      <c r="C1989" t="s">
        <v>63</v>
      </c>
      <c r="D1989" t="s">
        <v>120</v>
      </c>
      <c r="E1989" t="s">
        <v>366</v>
      </c>
      <c r="F1989" t="s">
        <v>366</v>
      </c>
      <c r="G1989">
        <v>4105946</v>
      </c>
    </row>
    <row r="1990" spans="1:7" x14ac:dyDescent="0.25">
      <c r="A1990" t="s">
        <v>3042</v>
      </c>
      <c r="B1990">
        <v>45</v>
      </c>
      <c r="C1990" t="s">
        <v>63</v>
      </c>
      <c r="D1990" t="s">
        <v>120</v>
      </c>
      <c r="E1990" t="s">
        <v>2282</v>
      </c>
      <c r="F1990" t="s">
        <v>2283</v>
      </c>
      <c r="G1990">
        <v>27336036</v>
      </c>
    </row>
    <row r="1991" spans="1:7" x14ac:dyDescent="0.25">
      <c r="A1991" t="s">
        <v>3043</v>
      </c>
      <c r="B1991">
        <v>40</v>
      </c>
      <c r="C1991" t="s">
        <v>34</v>
      </c>
      <c r="D1991" t="s">
        <v>89</v>
      </c>
      <c r="E1991" t="s">
        <v>346</v>
      </c>
      <c r="F1991" t="s">
        <v>99</v>
      </c>
      <c r="G1991">
        <v>5825493</v>
      </c>
    </row>
    <row r="1992" spans="1:7" x14ac:dyDescent="0.25">
      <c r="A1992" t="s">
        <v>3044</v>
      </c>
      <c r="B1992">
        <v>250</v>
      </c>
      <c r="C1992" t="s">
        <v>78</v>
      </c>
      <c r="D1992" t="s">
        <v>300</v>
      </c>
      <c r="E1992" t="s">
        <v>564</v>
      </c>
      <c r="F1992" t="s">
        <v>301</v>
      </c>
      <c r="G1992">
        <v>34945891</v>
      </c>
    </row>
    <row r="1993" spans="1:7" x14ac:dyDescent="0.25">
      <c r="A1993" t="s">
        <v>3045</v>
      </c>
      <c r="B1993">
        <v>25</v>
      </c>
      <c r="C1993" t="s">
        <v>65</v>
      </c>
      <c r="D1993" t="s">
        <v>225</v>
      </c>
      <c r="E1993" t="s">
        <v>451</v>
      </c>
      <c r="F1993" t="s">
        <v>446</v>
      </c>
      <c r="G1993">
        <v>8647214</v>
      </c>
    </row>
    <row r="1994" spans="1:7" x14ac:dyDescent="0.25">
      <c r="A1994" t="s">
        <v>3046</v>
      </c>
      <c r="B1994">
        <v>29</v>
      </c>
      <c r="C1994" t="s">
        <v>34</v>
      </c>
      <c r="D1994" t="s">
        <v>89</v>
      </c>
      <c r="E1994" t="s">
        <v>243</v>
      </c>
      <c r="F1994" t="s">
        <v>243</v>
      </c>
      <c r="G1994">
        <v>3325463</v>
      </c>
    </row>
    <row r="1995" spans="1:7" x14ac:dyDescent="0.25">
      <c r="A1995" t="s">
        <v>3047</v>
      </c>
      <c r="B1995">
        <v>100</v>
      </c>
      <c r="C1995" t="s">
        <v>77</v>
      </c>
      <c r="D1995" t="s">
        <v>94</v>
      </c>
      <c r="E1995" t="s">
        <v>317</v>
      </c>
      <c r="F1995" t="s">
        <v>96</v>
      </c>
      <c r="G1995">
        <v>20682256</v>
      </c>
    </row>
    <row r="1996" spans="1:7" x14ac:dyDescent="0.25">
      <c r="A1996" t="s">
        <v>3048</v>
      </c>
      <c r="B1996">
        <v>566</v>
      </c>
      <c r="C1996" t="s">
        <v>50</v>
      </c>
      <c r="D1996" t="s">
        <v>203</v>
      </c>
      <c r="E1996" t="s">
        <v>1524</v>
      </c>
      <c r="F1996" t="s">
        <v>96</v>
      </c>
      <c r="G1996">
        <v>15819813</v>
      </c>
    </row>
    <row r="1997" spans="1:7" x14ac:dyDescent="0.25">
      <c r="A1997" t="s">
        <v>3049</v>
      </c>
      <c r="B1997">
        <v>68</v>
      </c>
      <c r="C1997" t="s">
        <v>34</v>
      </c>
      <c r="D1997" t="s">
        <v>89</v>
      </c>
      <c r="E1997" t="s">
        <v>243</v>
      </c>
      <c r="F1997" t="s">
        <v>243</v>
      </c>
      <c r="G1997">
        <v>9239104</v>
      </c>
    </row>
    <row r="1998" spans="1:7" x14ac:dyDescent="0.25">
      <c r="A1998" t="s">
        <v>3050</v>
      </c>
      <c r="B1998">
        <v>243</v>
      </c>
      <c r="C1998" t="s">
        <v>74</v>
      </c>
      <c r="D1998" t="s">
        <v>154</v>
      </c>
      <c r="E1998" t="s">
        <v>155</v>
      </c>
      <c r="F1998" t="s">
        <v>155</v>
      </c>
      <c r="G1998">
        <v>23485961</v>
      </c>
    </row>
    <row r="1999" spans="1:7" x14ac:dyDescent="0.25">
      <c r="A1999" t="s">
        <v>3051</v>
      </c>
      <c r="B1999">
        <v>35</v>
      </c>
      <c r="C1999" t="s">
        <v>35</v>
      </c>
      <c r="D1999" t="s">
        <v>124</v>
      </c>
      <c r="E1999" t="s">
        <v>1695</v>
      </c>
      <c r="F1999" t="s">
        <v>676</v>
      </c>
      <c r="G1999">
        <v>26243908</v>
      </c>
    </row>
    <row r="2000" spans="1:7" x14ac:dyDescent="0.25">
      <c r="A2000" t="s">
        <v>3052</v>
      </c>
      <c r="B2000">
        <v>6</v>
      </c>
      <c r="C2000" t="s">
        <v>77</v>
      </c>
      <c r="D2000" t="s">
        <v>94</v>
      </c>
      <c r="E2000" t="s">
        <v>361</v>
      </c>
      <c r="F2000" t="s">
        <v>96</v>
      </c>
      <c r="G2000">
        <v>2113090</v>
      </c>
    </row>
    <row r="2001" spans="1:7" x14ac:dyDescent="0.25">
      <c r="A2001" t="s">
        <v>3053</v>
      </c>
      <c r="B2001">
        <v>205</v>
      </c>
      <c r="C2001" t="s">
        <v>62</v>
      </c>
      <c r="D2001" t="s">
        <v>187</v>
      </c>
      <c r="E2001" t="s">
        <v>3054</v>
      </c>
      <c r="F2001" t="s">
        <v>1645</v>
      </c>
      <c r="G2001">
        <v>48778380</v>
      </c>
    </row>
    <row r="2002" spans="1:7" x14ac:dyDescent="0.25">
      <c r="A2002" t="s">
        <v>3055</v>
      </c>
      <c r="B2002">
        <v>27</v>
      </c>
      <c r="C2002" t="s">
        <v>73</v>
      </c>
      <c r="D2002" t="s">
        <v>663</v>
      </c>
      <c r="E2002" t="s">
        <v>3056</v>
      </c>
      <c r="F2002" t="s">
        <v>3057</v>
      </c>
      <c r="G2002">
        <v>3057871</v>
      </c>
    </row>
    <row r="2003" spans="1:7" x14ac:dyDescent="0.25">
      <c r="A2003" t="s">
        <v>3058</v>
      </c>
      <c r="B2003">
        <v>7125</v>
      </c>
      <c r="C2003" t="s">
        <v>74</v>
      </c>
      <c r="D2003" t="s">
        <v>154</v>
      </c>
      <c r="E2003" t="s">
        <v>570</v>
      </c>
      <c r="F2003" t="s">
        <v>570</v>
      </c>
      <c r="G2003">
        <v>431325000</v>
      </c>
    </row>
    <row r="2004" spans="1:7" x14ac:dyDescent="0.25">
      <c r="A2004" t="s">
        <v>3059</v>
      </c>
      <c r="B2004">
        <v>40</v>
      </c>
      <c r="C2004" t="s">
        <v>43</v>
      </c>
      <c r="D2004" t="s">
        <v>232</v>
      </c>
      <c r="E2004" t="s">
        <v>233</v>
      </c>
      <c r="F2004" t="s">
        <v>233</v>
      </c>
      <c r="G2004">
        <v>6615000</v>
      </c>
    </row>
    <row r="2005" spans="1:7" x14ac:dyDescent="0.25">
      <c r="A2005" t="s">
        <v>3060</v>
      </c>
      <c r="B2005">
        <v>1976</v>
      </c>
      <c r="C2005" t="s">
        <v>43</v>
      </c>
      <c r="D2005" t="s">
        <v>232</v>
      </c>
      <c r="E2005" t="s">
        <v>3061</v>
      </c>
      <c r="F2005" t="s">
        <v>233</v>
      </c>
      <c r="G2005">
        <v>94427890</v>
      </c>
    </row>
    <row r="2006" spans="1:7" x14ac:dyDescent="0.25">
      <c r="A2006" t="s">
        <v>3062</v>
      </c>
      <c r="B2006">
        <v>125</v>
      </c>
      <c r="C2006" t="s">
        <v>43</v>
      </c>
      <c r="D2006" t="s">
        <v>232</v>
      </c>
      <c r="E2006" t="s">
        <v>3063</v>
      </c>
      <c r="F2006" t="s">
        <v>233</v>
      </c>
      <c r="G2006">
        <v>25277311</v>
      </c>
    </row>
    <row r="2007" spans="1:7" x14ac:dyDescent="0.25">
      <c r="A2007" t="s">
        <v>3064</v>
      </c>
      <c r="B2007">
        <v>37</v>
      </c>
      <c r="C2007" t="s">
        <v>46</v>
      </c>
      <c r="D2007" t="s">
        <v>128</v>
      </c>
      <c r="E2007" t="s">
        <v>3065</v>
      </c>
      <c r="F2007" t="s">
        <v>2038</v>
      </c>
      <c r="G2007">
        <v>5156424</v>
      </c>
    </row>
    <row r="2008" spans="1:7" x14ac:dyDescent="0.25">
      <c r="A2008" t="s">
        <v>3066</v>
      </c>
      <c r="B2008">
        <v>138</v>
      </c>
      <c r="C2008" t="s">
        <v>35</v>
      </c>
      <c r="D2008" t="s">
        <v>124</v>
      </c>
      <c r="E2008" t="s">
        <v>3067</v>
      </c>
      <c r="F2008" t="s">
        <v>126</v>
      </c>
      <c r="G2008">
        <v>34064412</v>
      </c>
    </row>
    <row r="2009" spans="1:7" x14ac:dyDescent="0.25">
      <c r="A2009" t="s">
        <v>3068</v>
      </c>
      <c r="B2009">
        <v>16</v>
      </c>
      <c r="C2009" t="s">
        <v>65</v>
      </c>
      <c r="D2009" t="s">
        <v>225</v>
      </c>
      <c r="E2009" t="s">
        <v>3069</v>
      </c>
      <c r="F2009" t="s">
        <v>446</v>
      </c>
      <c r="G2009">
        <v>4710249</v>
      </c>
    </row>
    <row r="2010" spans="1:7" x14ac:dyDescent="0.25">
      <c r="A2010" t="s">
        <v>3070</v>
      </c>
      <c r="B2010">
        <v>45</v>
      </c>
      <c r="C2010" t="s">
        <v>43</v>
      </c>
      <c r="D2010" t="s">
        <v>232</v>
      </c>
      <c r="E2010" t="s">
        <v>233</v>
      </c>
      <c r="F2010" t="s">
        <v>233</v>
      </c>
      <c r="G2010">
        <v>7251621</v>
      </c>
    </row>
    <row r="2011" spans="1:7" x14ac:dyDescent="0.25">
      <c r="A2011" t="s">
        <v>3071</v>
      </c>
      <c r="B2011">
        <v>10</v>
      </c>
      <c r="C2011" t="s">
        <v>53</v>
      </c>
      <c r="D2011" t="s">
        <v>529</v>
      </c>
      <c r="E2011" t="s">
        <v>531</v>
      </c>
      <c r="F2011" t="s">
        <v>531</v>
      </c>
      <c r="G2011">
        <v>2664745</v>
      </c>
    </row>
    <row r="2012" spans="1:7" x14ac:dyDescent="0.25">
      <c r="A2012" t="s">
        <v>3072</v>
      </c>
      <c r="B2012">
        <v>26</v>
      </c>
      <c r="C2012" t="s">
        <v>43</v>
      </c>
      <c r="D2012" t="s">
        <v>232</v>
      </c>
      <c r="E2012" t="s">
        <v>3073</v>
      </c>
      <c r="F2012" t="s">
        <v>233</v>
      </c>
      <c r="G2012">
        <v>7079777</v>
      </c>
    </row>
    <row r="2013" spans="1:7" x14ac:dyDescent="0.25">
      <c r="A2013" t="s">
        <v>3074</v>
      </c>
      <c r="B2013">
        <v>104</v>
      </c>
      <c r="C2013" t="s">
        <v>38</v>
      </c>
      <c r="D2013" t="s">
        <v>263</v>
      </c>
      <c r="E2013" t="s">
        <v>78</v>
      </c>
      <c r="F2013" t="s">
        <v>96</v>
      </c>
      <c r="G2013">
        <v>19982097</v>
      </c>
    </row>
    <row r="2014" spans="1:7" x14ac:dyDescent="0.25">
      <c r="A2014" t="s">
        <v>3075</v>
      </c>
      <c r="B2014">
        <v>124</v>
      </c>
      <c r="C2014" t="s">
        <v>34</v>
      </c>
      <c r="D2014" t="s">
        <v>89</v>
      </c>
      <c r="E2014" t="s">
        <v>91</v>
      </c>
      <c r="F2014" t="s">
        <v>243</v>
      </c>
      <c r="G2014">
        <v>32071383</v>
      </c>
    </row>
    <row r="2015" spans="1:7" x14ac:dyDescent="0.25">
      <c r="A2015" t="s">
        <v>3076</v>
      </c>
      <c r="B2015">
        <v>93</v>
      </c>
      <c r="C2015" t="s">
        <v>49</v>
      </c>
      <c r="D2015" t="s">
        <v>105</v>
      </c>
      <c r="E2015" t="s">
        <v>117</v>
      </c>
      <c r="F2015" t="s">
        <v>1141</v>
      </c>
      <c r="G2015">
        <v>10100725</v>
      </c>
    </row>
    <row r="2016" spans="1:7" x14ac:dyDescent="0.25">
      <c r="A2016" t="s">
        <v>3077</v>
      </c>
      <c r="B2016">
        <v>24</v>
      </c>
      <c r="C2016" t="s">
        <v>53</v>
      </c>
      <c r="D2016" t="s">
        <v>529</v>
      </c>
      <c r="E2016" t="s">
        <v>3078</v>
      </c>
      <c r="F2016" t="s">
        <v>531</v>
      </c>
      <c r="G2016">
        <v>7348147</v>
      </c>
    </row>
    <row r="2017" spans="1:7" x14ac:dyDescent="0.25">
      <c r="A2017" t="s">
        <v>3079</v>
      </c>
      <c r="B2017">
        <v>100</v>
      </c>
      <c r="C2017" t="s">
        <v>74</v>
      </c>
      <c r="D2017" t="s">
        <v>154</v>
      </c>
      <c r="E2017" t="s">
        <v>249</v>
      </c>
      <c r="F2017" t="s">
        <v>162</v>
      </c>
      <c r="G2017">
        <v>6416460</v>
      </c>
    </row>
    <row r="2018" spans="1:7" x14ac:dyDescent="0.25">
      <c r="A2018" t="s">
        <v>3080</v>
      </c>
      <c r="B2018">
        <v>140</v>
      </c>
      <c r="C2018" t="s">
        <v>52</v>
      </c>
      <c r="D2018" t="s">
        <v>189</v>
      </c>
      <c r="E2018" t="s">
        <v>190</v>
      </c>
      <c r="F2018" t="s">
        <v>191</v>
      </c>
      <c r="G2018">
        <v>10578551</v>
      </c>
    </row>
    <row r="2019" spans="1:7" x14ac:dyDescent="0.25">
      <c r="A2019" t="s">
        <v>3081</v>
      </c>
      <c r="B2019">
        <v>39</v>
      </c>
      <c r="C2019" t="s">
        <v>34</v>
      </c>
      <c r="D2019" t="s">
        <v>89</v>
      </c>
      <c r="E2019" t="s">
        <v>3082</v>
      </c>
      <c r="F2019" t="s">
        <v>110</v>
      </c>
      <c r="G2019">
        <v>7423938</v>
      </c>
    </row>
    <row r="2020" spans="1:7" x14ac:dyDescent="0.25">
      <c r="A2020" t="s">
        <v>3083</v>
      </c>
      <c r="B2020">
        <v>24</v>
      </c>
      <c r="C2020" t="s">
        <v>34</v>
      </c>
      <c r="D2020" t="s">
        <v>89</v>
      </c>
      <c r="E2020" t="s">
        <v>91</v>
      </c>
      <c r="F2020" t="s">
        <v>91</v>
      </c>
      <c r="G2020">
        <v>30098465</v>
      </c>
    </row>
    <row r="2021" spans="1:7" x14ac:dyDescent="0.25">
      <c r="A2021" t="s">
        <v>3084</v>
      </c>
      <c r="B2021">
        <v>19</v>
      </c>
      <c r="C2021" t="s">
        <v>68</v>
      </c>
      <c r="D2021" t="s">
        <v>168</v>
      </c>
      <c r="E2021" t="s">
        <v>3085</v>
      </c>
      <c r="F2021" t="s">
        <v>2169</v>
      </c>
      <c r="G2021">
        <v>2856210</v>
      </c>
    </row>
    <row r="2022" spans="1:7" x14ac:dyDescent="0.25">
      <c r="A2022" t="s">
        <v>3086</v>
      </c>
      <c r="B2022">
        <v>50</v>
      </c>
      <c r="C2022" t="s">
        <v>40</v>
      </c>
      <c r="D2022" t="s">
        <v>411</v>
      </c>
      <c r="E2022" t="s">
        <v>412</v>
      </c>
      <c r="F2022" t="s">
        <v>412</v>
      </c>
      <c r="G2022">
        <v>6163646</v>
      </c>
    </row>
    <row r="2023" spans="1:7" x14ac:dyDescent="0.25">
      <c r="A2023" t="s">
        <v>3087</v>
      </c>
      <c r="B2023">
        <v>14</v>
      </c>
      <c r="C2023" t="s">
        <v>40</v>
      </c>
      <c r="D2023" t="s">
        <v>411</v>
      </c>
      <c r="E2023" t="s">
        <v>1347</v>
      </c>
      <c r="F2023" t="s">
        <v>412</v>
      </c>
      <c r="G2023">
        <v>12943000</v>
      </c>
    </row>
    <row r="2024" spans="1:7" x14ac:dyDescent="0.25">
      <c r="A2024" t="s">
        <v>3088</v>
      </c>
      <c r="B2024">
        <v>31</v>
      </c>
      <c r="C2024" t="s">
        <v>77</v>
      </c>
      <c r="D2024" t="s">
        <v>94</v>
      </c>
      <c r="E2024" t="s">
        <v>747</v>
      </c>
      <c r="F2024" t="s">
        <v>96</v>
      </c>
      <c r="G2024">
        <v>5983638</v>
      </c>
    </row>
    <row r="2025" spans="1:7" x14ac:dyDescent="0.25">
      <c r="A2025" t="s">
        <v>3089</v>
      </c>
      <c r="B2025">
        <v>40</v>
      </c>
      <c r="C2025" t="s">
        <v>34</v>
      </c>
      <c r="D2025" t="s">
        <v>89</v>
      </c>
      <c r="E2025" t="s">
        <v>171</v>
      </c>
      <c r="F2025" t="s">
        <v>91</v>
      </c>
      <c r="G2025">
        <v>6941170</v>
      </c>
    </row>
    <row r="2026" spans="1:7" x14ac:dyDescent="0.25">
      <c r="A2026" t="s">
        <v>3090</v>
      </c>
      <c r="B2026">
        <v>23</v>
      </c>
      <c r="C2026" t="s">
        <v>55</v>
      </c>
      <c r="D2026" t="s">
        <v>178</v>
      </c>
      <c r="E2026" t="s">
        <v>1624</v>
      </c>
      <c r="F2026" t="s">
        <v>3091</v>
      </c>
      <c r="G2026">
        <v>2929009</v>
      </c>
    </row>
    <row r="2027" spans="1:7" x14ac:dyDescent="0.25">
      <c r="A2027" t="s">
        <v>3092</v>
      </c>
      <c r="B2027">
        <v>240</v>
      </c>
      <c r="C2027" t="s">
        <v>39</v>
      </c>
      <c r="D2027" t="s">
        <v>132</v>
      </c>
      <c r="E2027" t="s">
        <v>1715</v>
      </c>
      <c r="F2027" t="s">
        <v>137</v>
      </c>
      <c r="G2027">
        <v>68115223</v>
      </c>
    </row>
    <row r="2028" spans="1:7" x14ac:dyDescent="0.25">
      <c r="A2028" t="s">
        <v>3093</v>
      </c>
      <c r="B2028">
        <v>12</v>
      </c>
      <c r="C2028" t="s">
        <v>39</v>
      </c>
      <c r="D2028" t="s">
        <v>132</v>
      </c>
      <c r="E2028" t="s">
        <v>285</v>
      </c>
      <c r="F2028" t="s">
        <v>166</v>
      </c>
      <c r="G2028">
        <v>2229129</v>
      </c>
    </row>
    <row r="2029" spans="1:7" x14ac:dyDescent="0.25">
      <c r="A2029" t="s">
        <v>3094</v>
      </c>
      <c r="B2029">
        <v>110</v>
      </c>
      <c r="C2029" t="s">
        <v>74</v>
      </c>
      <c r="D2029" t="s">
        <v>154</v>
      </c>
      <c r="E2029" t="s">
        <v>2065</v>
      </c>
      <c r="F2029" t="s">
        <v>2066</v>
      </c>
      <c r="G2029">
        <v>13653743</v>
      </c>
    </row>
    <row r="2030" spans="1:7" x14ac:dyDescent="0.25">
      <c r="A2030" t="s">
        <v>3095</v>
      </c>
      <c r="B2030">
        <v>48</v>
      </c>
      <c r="C2030" t="s">
        <v>43</v>
      </c>
      <c r="D2030" t="s">
        <v>232</v>
      </c>
      <c r="E2030" t="s">
        <v>456</v>
      </c>
      <c r="F2030" t="s">
        <v>233</v>
      </c>
      <c r="G2030">
        <v>21291000</v>
      </c>
    </row>
    <row r="2031" spans="1:7" x14ac:dyDescent="0.25">
      <c r="A2031" t="s">
        <v>3096</v>
      </c>
      <c r="B2031">
        <v>101</v>
      </c>
      <c r="C2031" t="s">
        <v>62</v>
      </c>
      <c r="D2031" t="s">
        <v>187</v>
      </c>
      <c r="E2031" t="s">
        <v>62</v>
      </c>
      <c r="F2031" t="s">
        <v>184</v>
      </c>
      <c r="G2031">
        <v>9917309</v>
      </c>
    </row>
    <row r="2032" spans="1:7" x14ac:dyDescent="0.25">
      <c r="A2032" t="s">
        <v>3097</v>
      </c>
      <c r="B2032">
        <v>1172</v>
      </c>
      <c r="C2032" t="s">
        <v>74</v>
      </c>
      <c r="D2032" t="s">
        <v>154</v>
      </c>
      <c r="E2032" t="s">
        <v>744</v>
      </c>
      <c r="F2032" t="s">
        <v>162</v>
      </c>
      <c r="G2032">
        <v>850694867</v>
      </c>
    </row>
    <row r="2033" spans="1:7" x14ac:dyDescent="0.25">
      <c r="A2033" t="s">
        <v>3098</v>
      </c>
      <c r="B2033">
        <v>7</v>
      </c>
      <c r="C2033" t="s">
        <v>60</v>
      </c>
      <c r="D2033" t="s">
        <v>182</v>
      </c>
      <c r="E2033" t="s">
        <v>3099</v>
      </c>
      <c r="F2033" t="s">
        <v>184</v>
      </c>
      <c r="G2033">
        <v>3437950</v>
      </c>
    </row>
    <row r="2034" spans="1:7" x14ac:dyDescent="0.25">
      <c r="A2034" t="s">
        <v>3100</v>
      </c>
      <c r="B2034">
        <v>22</v>
      </c>
      <c r="C2034" t="s">
        <v>73</v>
      </c>
      <c r="D2034" t="s">
        <v>663</v>
      </c>
      <c r="E2034" t="s">
        <v>904</v>
      </c>
      <c r="F2034" t="s">
        <v>905</v>
      </c>
      <c r="G2034">
        <v>4423493</v>
      </c>
    </row>
    <row r="2035" spans="1:7" x14ac:dyDescent="0.25">
      <c r="A2035" t="s">
        <v>3101</v>
      </c>
      <c r="B2035">
        <v>37</v>
      </c>
      <c r="C2035" t="s">
        <v>77</v>
      </c>
      <c r="D2035" t="s">
        <v>94</v>
      </c>
      <c r="E2035" t="s">
        <v>147</v>
      </c>
      <c r="F2035" t="s">
        <v>96</v>
      </c>
      <c r="G2035">
        <v>7013936</v>
      </c>
    </row>
    <row r="2036" spans="1:7" x14ac:dyDescent="0.25">
      <c r="A2036" t="s">
        <v>3102</v>
      </c>
      <c r="B2036">
        <v>707</v>
      </c>
      <c r="C2036" t="s">
        <v>71</v>
      </c>
      <c r="D2036" t="s">
        <v>401</v>
      </c>
      <c r="E2036" t="s">
        <v>432</v>
      </c>
      <c r="F2036" t="s">
        <v>3030</v>
      </c>
      <c r="G2036">
        <v>36322659</v>
      </c>
    </row>
    <row r="2037" spans="1:7" x14ac:dyDescent="0.25">
      <c r="A2037" t="s">
        <v>3103</v>
      </c>
      <c r="B2037">
        <v>45</v>
      </c>
      <c r="C2037" t="s">
        <v>77</v>
      </c>
      <c r="D2037" t="s">
        <v>94</v>
      </c>
      <c r="E2037" t="s">
        <v>426</v>
      </c>
      <c r="F2037" t="s">
        <v>427</v>
      </c>
      <c r="G2037">
        <v>3468949</v>
      </c>
    </row>
    <row r="2038" spans="1:7" x14ac:dyDescent="0.25">
      <c r="A2038" t="s">
        <v>3104</v>
      </c>
      <c r="B2038">
        <v>30</v>
      </c>
      <c r="C2038" t="s">
        <v>43</v>
      </c>
      <c r="D2038" t="s">
        <v>232</v>
      </c>
      <c r="E2038" t="s">
        <v>233</v>
      </c>
      <c r="F2038" t="s">
        <v>233</v>
      </c>
      <c r="G2038">
        <v>3454939</v>
      </c>
    </row>
    <row r="2039" spans="1:7" x14ac:dyDescent="0.25">
      <c r="A2039" t="s">
        <v>3105</v>
      </c>
      <c r="B2039">
        <v>810</v>
      </c>
      <c r="C2039" t="s">
        <v>39</v>
      </c>
      <c r="D2039" t="s">
        <v>132</v>
      </c>
      <c r="E2039" t="s">
        <v>853</v>
      </c>
      <c r="F2039" t="s">
        <v>166</v>
      </c>
      <c r="G2039">
        <v>21363468</v>
      </c>
    </row>
    <row r="2040" spans="1:7" x14ac:dyDescent="0.25">
      <c r="A2040" t="s">
        <v>3106</v>
      </c>
      <c r="B2040">
        <v>65</v>
      </c>
      <c r="C2040" t="s">
        <v>53</v>
      </c>
      <c r="D2040" t="s">
        <v>529</v>
      </c>
      <c r="E2040" t="s">
        <v>3078</v>
      </c>
      <c r="F2040" t="s">
        <v>531</v>
      </c>
      <c r="G2040">
        <v>44735640</v>
      </c>
    </row>
    <row r="2041" spans="1:7" x14ac:dyDescent="0.25">
      <c r="A2041" t="s">
        <v>3107</v>
      </c>
      <c r="B2041">
        <v>81</v>
      </c>
      <c r="C2041" t="s">
        <v>74</v>
      </c>
      <c r="D2041" t="s">
        <v>154</v>
      </c>
      <c r="E2041" t="s">
        <v>155</v>
      </c>
      <c r="F2041" t="s">
        <v>155</v>
      </c>
      <c r="G2041">
        <v>19961000</v>
      </c>
    </row>
    <row r="2042" spans="1:7" x14ac:dyDescent="0.25">
      <c r="A2042" t="s">
        <v>3108</v>
      </c>
      <c r="B2042">
        <v>704</v>
      </c>
      <c r="C2042" t="s">
        <v>34</v>
      </c>
      <c r="D2042" t="s">
        <v>89</v>
      </c>
      <c r="E2042" t="s">
        <v>3109</v>
      </c>
      <c r="F2042" t="s">
        <v>91</v>
      </c>
      <c r="G2042">
        <v>78786048</v>
      </c>
    </row>
    <row r="2043" spans="1:7" x14ac:dyDescent="0.25">
      <c r="A2043" t="s">
        <v>3110</v>
      </c>
      <c r="B2043">
        <v>20</v>
      </c>
      <c r="C2043" t="s">
        <v>34</v>
      </c>
      <c r="D2043" t="s">
        <v>89</v>
      </c>
      <c r="E2043" t="s">
        <v>90</v>
      </c>
      <c r="F2043" t="s">
        <v>91</v>
      </c>
      <c r="G2043">
        <v>2987000</v>
      </c>
    </row>
    <row r="2044" spans="1:7" x14ac:dyDescent="0.25">
      <c r="A2044" t="s">
        <v>3111</v>
      </c>
      <c r="B2044">
        <v>15</v>
      </c>
      <c r="C2044" t="s">
        <v>74</v>
      </c>
      <c r="D2044" t="s">
        <v>154</v>
      </c>
      <c r="E2044" t="s">
        <v>3112</v>
      </c>
      <c r="F2044" t="s">
        <v>570</v>
      </c>
      <c r="G2044">
        <v>2494668</v>
      </c>
    </row>
    <row r="2045" spans="1:7" x14ac:dyDescent="0.25">
      <c r="A2045" t="s">
        <v>3113</v>
      </c>
      <c r="B2045">
        <v>26</v>
      </c>
      <c r="C2045" t="s">
        <v>34</v>
      </c>
      <c r="D2045" t="s">
        <v>89</v>
      </c>
      <c r="E2045" t="s">
        <v>3114</v>
      </c>
      <c r="F2045" t="s">
        <v>344</v>
      </c>
      <c r="G2045">
        <v>16936309</v>
      </c>
    </row>
    <row r="2046" spans="1:7" x14ac:dyDescent="0.25">
      <c r="A2046" t="s">
        <v>3115</v>
      </c>
      <c r="B2046">
        <v>30</v>
      </c>
      <c r="C2046" t="s">
        <v>62</v>
      </c>
      <c r="D2046" t="s">
        <v>187</v>
      </c>
      <c r="E2046" t="s">
        <v>584</v>
      </c>
      <c r="F2046" t="s">
        <v>585</v>
      </c>
      <c r="G2046">
        <v>4372052</v>
      </c>
    </row>
    <row r="2047" spans="1:7" x14ac:dyDescent="0.25">
      <c r="A2047" t="s">
        <v>3116</v>
      </c>
      <c r="B2047">
        <v>45</v>
      </c>
      <c r="C2047" t="s">
        <v>60</v>
      </c>
      <c r="D2047" t="s">
        <v>182</v>
      </c>
      <c r="E2047" t="s">
        <v>3117</v>
      </c>
      <c r="F2047" t="s">
        <v>184</v>
      </c>
      <c r="G2047">
        <v>10397000</v>
      </c>
    </row>
    <row r="2048" spans="1:7" x14ac:dyDescent="0.25">
      <c r="A2048" t="s">
        <v>3118</v>
      </c>
      <c r="B2048">
        <v>87</v>
      </c>
      <c r="C2048" t="s">
        <v>63</v>
      </c>
      <c r="D2048" t="s">
        <v>120</v>
      </c>
      <c r="E2048" t="s">
        <v>2743</v>
      </c>
      <c r="F2048" t="s">
        <v>2744</v>
      </c>
      <c r="G2048">
        <v>4760625</v>
      </c>
    </row>
    <row r="2049" spans="1:7" x14ac:dyDescent="0.25">
      <c r="A2049" t="s">
        <v>3119</v>
      </c>
      <c r="B2049">
        <v>17</v>
      </c>
      <c r="C2049" t="s">
        <v>70</v>
      </c>
      <c r="D2049" t="s">
        <v>236</v>
      </c>
      <c r="E2049" t="s">
        <v>1184</v>
      </c>
      <c r="F2049" t="s">
        <v>238</v>
      </c>
      <c r="G2049">
        <v>3116915</v>
      </c>
    </row>
    <row r="2050" spans="1:7" x14ac:dyDescent="0.25">
      <c r="A2050" t="s">
        <v>3120</v>
      </c>
      <c r="B2050">
        <v>179</v>
      </c>
      <c r="C2050" t="s">
        <v>73</v>
      </c>
      <c r="D2050" t="s">
        <v>663</v>
      </c>
      <c r="E2050" t="s">
        <v>3121</v>
      </c>
      <c r="F2050" t="s">
        <v>3122</v>
      </c>
      <c r="G2050">
        <v>16211128</v>
      </c>
    </row>
    <row r="2051" spans="1:7" x14ac:dyDescent="0.25">
      <c r="A2051" t="s">
        <v>3123</v>
      </c>
      <c r="B2051">
        <v>9</v>
      </c>
      <c r="C2051" t="s">
        <v>74</v>
      </c>
      <c r="D2051" t="s">
        <v>154</v>
      </c>
      <c r="E2051" t="s">
        <v>162</v>
      </c>
      <c r="F2051" t="s">
        <v>162</v>
      </c>
      <c r="G2051">
        <v>8138321</v>
      </c>
    </row>
    <row r="2052" spans="1:7" x14ac:dyDescent="0.25">
      <c r="A2052" t="s">
        <v>3124</v>
      </c>
      <c r="B2052">
        <v>27</v>
      </c>
      <c r="C2052" t="s">
        <v>44</v>
      </c>
      <c r="D2052" t="s">
        <v>174</v>
      </c>
      <c r="E2052" t="s">
        <v>175</v>
      </c>
      <c r="F2052" t="s">
        <v>176</v>
      </c>
      <c r="G2052">
        <v>3474000</v>
      </c>
    </row>
    <row r="2053" spans="1:7" x14ac:dyDescent="0.25">
      <c r="A2053" t="s">
        <v>3125</v>
      </c>
      <c r="B2053">
        <v>8</v>
      </c>
      <c r="C2053" t="s">
        <v>62</v>
      </c>
      <c r="D2053" t="s">
        <v>187</v>
      </c>
      <c r="E2053" t="s">
        <v>62</v>
      </c>
      <c r="F2053" t="s">
        <v>184</v>
      </c>
      <c r="G2053">
        <v>6048296</v>
      </c>
    </row>
    <row r="2054" spans="1:7" x14ac:dyDescent="0.25">
      <c r="A2054" t="s">
        <v>3126</v>
      </c>
      <c r="B2054">
        <v>14</v>
      </c>
      <c r="C2054" t="s">
        <v>39</v>
      </c>
      <c r="D2054" t="s">
        <v>132</v>
      </c>
      <c r="E2054" t="s">
        <v>166</v>
      </c>
      <c r="F2054" t="s">
        <v>166</v>
      </c>
      <c r="G2054">
        <v>5235102</v>
      </c>
    </row>
    <row r="2055" spans="1:7" x14ac:dyDescent="0.25">
      <c r="A2055" t="s">
        <v>3127</v>
      </c>
      <c r="B2055">
        <v>22</v>
      </c>
      <c r="C2055" t="s">
        <v>68</v>
      </c>
      <c r="D2055" t="s">
        <v>168</v>
      </c>
      <c r="E2055" t="s">
        <v>394</v>
      </c>
      <c r="F2055" t="s">
        <v>395</v>
      </c>
      <c r="G2055">
        <v>10497023</v>
      </c>
    </row>
    <row r="2056" spans="1:7" x14ac:dyDescent="0.25">
      <c r="A2056" t="s">
        <v>3128</v>
      </c>
      <c r="B2056">
        <v>290</v>
      </c>
      <c r="C2056" t="s">
        <v>74</v>
      </c>
      <c r="D2056" t="s">
        <v>154</v>
      </c>
      <c r="E2056" t="s">
        <v>253</v>
      </c>
      <c r="F2056" t="s">
        <v>162</v>
      </c>
      <c r="G2056">
        <v>134249000</v>
      </c>
    </row>
    <row r="2057" spans="1:7" x14ac:dyDescent="0.25">
      <c r="A2057" t="s">
        <v>3129</v>
      </c>
      <c r="B2057">
        <v>25</v>
      </c>
      <c r="C2057" t="s">
        <v>78</v>
      </c>
      <c r="D2057" t="s">
        <v>300</v>
      </c>
      <c r="E2057" t="s">
        <v>207</v>
      </c>
      <c r="F2057" t="s">
        <v>301</v>
      </c>
      <c r="G2057">
        <v>3508270</v>
      </c>
    </row>
    <row r="2058" spans="1:7" x14ac:dyDescent="0.25">
      <c r="A2058" t="s">
        <v>3130</v>
      </c>
      <c r="B2058">
        <v>46</v>
      </c>
      <c r="C2058" t="s">
        <v>74</v>
      </c>
      <c r="D2058" t="s">
        <v>154</v>
      </c>
      <c r="E2058" t="s">
        <v>162</v>
      </c>
      <c r="F2058" t="s">
        <v>162</v>
      </c>
      <c r="G2058">
        <v>3014420</v>
      </c>
    </row>
    <row r="2059" spans="1:7" x14ac:dyDescent="0.25">
      <c r="A2059" t="s">
        <v>3131</v>
      </c>
      <c r="B2059">
        <v>758</v>
      </c>
      <c r="C2059" t="s">
        <v>39</v>
      </c>
      <c r="D2059" t="s">
        <v>132</v>
      </c>
      <c r="E2059" t="s">
        <v>133</v>
      </c>
      <c r="F2059" t="s">
        <v>134</v>
      </c>
      <c r="G2059">
        <v>320100472</v>
      </c>
    </row>
    <row r="2060" spans="1:7" x14ac:dyDescent="0.25">
      <c r="A2060" t="s">
        <v>3132</v>
      </c>
      <c r="B2060">
        <v>65</v>
      </c>
      <c r="C2060" t="s">
        <v>67</v>
      </c>
      <c r="D2060" t="s">
        <v>116</v>
      </c>
      <c r="E2060" t="s">
        <v>117</v>
      </c>
      <c r="F2060" t="s">
        <v>118</v>
      </c>
      <c r="G2060">
        <v>30040883</v>
      </c>
    </row>
    <row r="2061" spans="1:7" x14ac:dyDescent="0.25">
      <c r="A2061" t="s">
        <v>3133</v>
      </c>
      <c r="B2061">
        <v>9</v>
      </c>
      <c r="C2061" t="s">
        <v>34</v>
      </c>
      <c r="D2061" t="s">
        <v>89</v>
      </c>
      <c r="E2061" t="s">
        <v>243</v>
      </c>
      <c r="F2061" t="s">
        <v>243</v>
      </c>
      <c r="G2061">
        <v>4177523</v>
      </c>
    </row>
    <row r="2062" spans="1:7" x14ac:dyDescent="0.25">
      <c r="A2062" t="s">
        <v>3134</v>
      </c>
      <c r="B2062">
        <v>35</v>
      </c>
      <c r="C2062" t="s">
        <v>55</v>
      </c>
      <c r="D2062" t="s">
        <v>178</v>
      </c>
      <c r="E2062" t="s">
        <v>2276</v>
      </c>
      <c r="F2062" t="s">
        <v>306</v>
      </c>
      <c r="G2062">
        <v>3917235</v>
      </c>
    </row>
    <row r="2063" spans="1:7" x14ac:dyDescent="0.25">
      <c r="A2063" t="s">
        <v>3135</v>
      </c>
      <c r="B2063">
        <v>30</v>
      </c>
      <c r="C2063" t="s">
        <v>68</v>
      </c>
      <c r="D2063" t="s">
        <v>168</v>
      </c>
      <c r="E2063" t="s">
        <v>3136</v>
      </c>
      <c r="F2063" t="s">
        <v>395</v>
      </c>
      <c r="G2063">
        <v>28610790</v>
      </c>
    </row>
    <row r="2064" spans="1:7" x14ac:dyDescent="0.25">
      <c r="A2064" t="s">
        <v>3137</v>
      </c>
      <c r="B2064">
        <v>8</v>
      </c>
      <c r="C2064" t="s">
        <v>40</v>
      </c>
      <c r="D2064" t="s">
        <v>411</v>
      </c>
      <c r="E2064" t="s">
        <v>3138</v>
      </c>
      <c r="F2064" t="s">
        <v>3139</v>
      </c>
      <c r="G2064">
        <v>16735070</v>
      </c>
    </row>
    <row r="2065" spans="1:7" x14ac:dyDescent="0.25">
      <c r="A2065" t="s">
        <v>3140</v>
      </c>
      <c r="B2065">
        <v>158</v>
      </c>
      <c r="C2065" t="s">
        <v>43</v>
      </c>
      <c r="D2065" t="s">
        <v>232</v>
      </c>
      <c r="E2065" t="s">
        <v>1246</v>
      </c>
      <c r="F2065" t="s">
        <v>233</v>
      </c>
      <c r="G2065">
        <v>54649000</v>
      </c>
    </row>
    <row r="2066" spans="1:7" x14ac:dyDescent="0.25">
      <c r="A2066" t="s">
        <v>3141</v>
      </c>
      <c r="B2066">
        <v>78</v>
      </c>
      <c r="C2066" t="s">
        <v>77</v>
      </c>
      <c r="D2066" t="s">
        <v>94</v>
      </c>
      <c r="E2066" t="s">
        <v>95</v>
      </c>
      <c r="F2066" t="s">
        <v>96</v>
      </c>
      <c r="G2066">
        <v>7584567</v>
      </c>
    </row>
    <row r="2067" spans="1:7" x14ac:dyDescent="0.25">
      <c r="A2067" t="s">
        <v>3142</v>
      </c>
      <c r="B2067">
        <v>198</v>
      </c>
      <c r="C2067" t="s">
        <v>62</v>
      </c>
      <c r="D2067" t="s">
        <v>187</v>
      </c>
      <c r="E2067" t="s">
        <v>62</v>
      </c>
      <c r="F2067" t="s">
        <v>184</v>
      </c>
      <c r="G2067">
        <v>17309368</v>
      </c>
    </row>
    <row r="2068" spans="1:7" x14ac:dyDescent="0.25">
      <c r="A2068" t="s">
        <v>3143</v>
      </c>
      <c r="B2068">
        <v>12</v>
      </c>
      <c r="C2068" t="s">
        <v>43</v>
      </c>
      <c r="D2068" t="s">
        <v>232</v>
      </c>
      <c r="E2068" t="s">
        <v>3144</v>
      </c>
      <c r="F2068" t="s">
        <v>233</v>
      </c>
      <c r="G2068">
        <v>4007360</v>
      </c>
    </row>
    <row r="2069" spans="1:7" x14ac:dyDescent="0.25">
      <c r="A2069" t="s">
        <v>3145</v>
      </c>
      <c r="B2069">
        <v>26</v>
      </c>
      <c r="C2069" t="s">
        <v>62</v>
      </c>
      <c r="D2069" t="s">
        <v>187</v>
      </c>
      <c r="E2069" t="s">
        <v>62</v>
      </c>
      <c r="F2069" t="s">
        <v>184</v>
      </c>
      <c r="G2069">
        <v>3801000</v>
      </c>
    </row>
    <row r="2070" spans="1:7" x14ac:dyDescent="0.25">
      <c r="A2070" t="s">
        <v>3146</v>
      </c>
      <c r="B2070">
        <v>138</v>
      </c>
      <c r="C2070" t="s">
        <v>34</v>
      </c>
      <c r="D2070" t="s">
        <v>89</v>
      </c>
      <c r="E2070" t="s">
        <v>482</v>
      </c>
      <c r="F2070" t="s">
        <v>110</v>
      </c>
      <c r="G2070">
        <v>94020268</v>
      </c>
    </row>
    <row r="2071" spans="1:7" x14ac:dyDescent="0.25">
      <c r="A2071" t="s">
        <v>3147</v>
      </c>
      <c r="B2071">
        <v>227</v>
      </c>
      <c r="C2071" t="s">
        <v>59</v>
      </c>
      <c r="D2071" t="s">
        <v>442</v>
      </c>
      <c r="E2071" t="s">
        <v>3148</v>
      </c>
      <c r="F2071" t="s">
        <v>103</v>
      </c>
      <c r="G2071">
        <v>432780164</v>
      </c>
    </row>
    <row r="2072" spans="1:7" x14ac:dyDescent="0.25">
      <c r="A2072" t="s">
        <v>3149</v>
      </c>
      <c r="B2072">
        <v>131</v>
      </c>
      <c r="C2072" t="s">
        <v>40</v>
      </c>
      <c r="D2072" t="s">
        <v>411</v>
      </c>
      <c r="E2072" t="s">
        <v>412</v>
      </c>
      <c r="F2072" t="s">
        <v>412</v>
      </c>
      <c r="G2072">
        <v>16966044</v>
      </c>
    </row>
    <row r="2073" spans="1:7" x14ac:dyDescent="0.25">
      <c r="A2073" t="s">
        <v>3150</v>
      </c>
      <c r="B2073">
        <v>9</v>
      </c>
      <c r="C2073" t="s">
        <v>74</v>
      </c>
      <c r="D2073" t="s">
        <v>154</v>
      </c>
      <c r="E2073" t="s">
        <v>570</v>
      </c>
      <c r="F2073" t="s">
        <v>570</v>
      </c>
      <c r="G2073">
        <v>2246242</v>
      </c>
    </row>
    <row r="2074" spans="1:7" x14ac:dyDescent="0.25">
      <c r="A2074" t="s">
        <v>3151</v>
      </c>
      <c r="B2074">
        <v>28</v>
      </c>
      <c r="C2074" t="s">
        <v>34</v>
      </c>
      <c r="D2074" t="s">
        <v>89</v>
      </c>
      <c r="E2074" t="s">
        <v>3152</v>
      </c>
      <c r="F2074" t="s">
        <v>243</v>
      </c>
      <c r="G2074">
        <v>3986629</v>
      </c>
    </row>
    <row r="2075" spans="1:7" x14ac:dyDescent="0.25">
      <c r="A2075" t="s">
        <v>3153</v>
      </c>
      <c r="B2075">
        <v>625</v>
      </c>
      <c r="C2075" t="s">
        <v>74</v>
      </c>
      <c r="D2075" t="s">
        <v>154</v>
      </c>
      <c r="E2075" t="s">
        <v>162</v>
      </c>
      <c r="F2075" t="s">
        <v>162</v>
      </c>
      <c r="G2075">
        <v>1211399000</v>
      </c>
    </row>
    <row r="2076" spans="1:7" x14ac:dyDescent="0.25">
      <c r="A2076" t="s">
        <v>3154</v>
      </c>
      <c r="B2076">
        <v>23</v>
      </c>
      <c r="C2076" t="s">
        <v>52</v>
      </c>
      <c r="D2076" t="s">
        <v>189</v>
      </c>
      <c r="E2076" t="s">
        <v>1540</v>
      </c>
      <c r="F2076" t="s">
        <v>191</v>
      </c>
      <c r="G2076">
        <v>28579927</v>
      </c>
    </row>
    <row r="2077" spans="1:7" x14ac:dyDescent="0.25">
      <c r="A2077" t="s">
        <v>3155</v>
      </c>
      <c r="B2077">
        <v>26</v>
      </c>
      <c r="C2077" t="s">
        <v>77</v>
      </c>
      <c r="D2077" t="s">
        <v>94</v>
      </c>
      <c r="E2077" t="s">
        <v>592</v>
      </c>
      <c r="F2077" t="s">
        <v>96</v>
      </c>
      <c r="G2077">
        <v>6102890</v>
      </c>
    </row>
    <row r="2078" spans="1:7" x14ac:dyDescent="0.25">
      <c r="A2078" t="s">
        <v>3156</v>
      </c>
      <c r="B2078">
        <v>33</v>
      </c>
      <c r="C2078" t="s">
        <v>51</v>
      </c>
      <c r="D2078" t="s">
        <v>101</v>
      </c>
      <c r="E2078" t="s">
        <v>1988</v>
      </c>
      <c r="F2078" t="s">
        <v>103</v>
      </c>
      <c r="G2078">
        <v>4133937</v>
      </c>
    </row>
    <row r="2079" spans="1:7" x14ac:dyDescent="0.25">
      <c r="A2079" t="s">
        <v>3157</v>
      </c>
      <c r="B2079">
        <v>11</v>
      </c>
      <c r="C2079" t="s">
        <v>36</v>
      </c>
      <c r="D2079" t="s">
        <v>719</v>
      </c>
      <c r="E2079" t="s">
        <v>3158</v>
      </c>
      <c r="F2079" t="s">
        <v>1790</v>
      </c>
      <c r="G2079">
        <v>6336596</v>
      </c>
    </row>
    <row r="2080" spans="1:7" x14ac:dyDescent="0.25">
      <c r="A2080" t="s">
        <v>3159</v>
      </c>
      <c r="B2080">
        <v>17</v>
      </c>
      <c r="C2080" t="s">
        <v>39</v>
      </c>
      <c r="D2080" t="s">
        <v>132</v>
      </c>
      <c r="E2080" t="s">
        <v>972</v>
      </c>
      <c r="F2080" t="s">
        <v>166</v>
      </c>
      <c r="G2080">
        <v>4234456</v>
      </c>
    </row>
    <row r="2081" spans="1:7" x14ac:dyDescent="0.25">
      <c r="A2081" t="s">
        <v>3160</v>
      </c>
      <c r="B2081">
        <v>79</v>
      </c>
      <c r="C2081" t="s">
        <v>68</v>
      </c>
      <c r="D2081" t="s">
        <v>168</v>
      </c>
      <c r="E2081" t="s">
        <v>394</v>
      </c>
      <c r="F2081" t="s">
        <v>395</v>
      </c>
      <c r="G2081">
        <v>17964000</v>
      </c>
    </row>
    <row r="2082" spans="1:7" x14ac:dyDescent="0.25">
      <c r="A2082" t="s">
        <v>3161</v>
      </c>
      <c r="B2082">
        <v>250</v>
      </c>
      <c r="C2082" t="s">
        <v>30</v>
      </c>
      <c r="D2082" t="s">
        <v>150</v>
      </c>
      <c r="E2082" t="s">
        <v>213</v>
      </c>
      <c r="F2082" t="s">
        <v>214</v>
      </c>
      <c r="G2082">
        <v>41080110</v>
      </c>
    </row>
    <row r="2083" spans="1:7" x14ac:dyDescent="0.25">
      <c r="A2083" t="s">
        <v>3162</v>
      </c>
      <c r="B2083">
        <v>39</v>
      </c>
      <c r="C2083" t="s">
        <v>40</v>
      </c>
      <c r="D2083" t="s">
        <v>411</v>
      </c>
      <c r="E2083" t="s">
        <v>412</v>
      </c>
      <c r="F2083" t="s">
        <v>412</v>
      </c>
      <c r="G2083">
        <v>5336108</v>
      </c>
    </row>
    <row r="2084" spans="1:7" x14ac:dyDescent="0.25">
      <c r="A2084" t="s">
        <v>3163</v>
      </c>
      <c r="B2084">
        <v>41</v>
      </c>
      <c r="C2084" t="s">
        <v>74</v>
      </c>
      <c r="D2084" t="s">
        <v>154</v>
      </c>
      <c r="E2084" t="s">
        <v>253</v>
      </c>
      <c r="F2084" t="s">
        <v>162</v>
      </c>
      <c r="G2084">
        <v>10142977</v>
      </c>
    </row>
    <row r="2085" spans="1:7" x14ac:dyDescent="0.25">
      <c r="A2085" t="s">
        <v>3164</v>
      </c>
      <c r="B2085">
        <v>9</v>
      </c>
      <c r="C2085" t="s">
        <v>73</v>
      </c>
      <c r="D2085" t="s">
        <v>663</v>
      </c>
      <c r="E2085" t="s">
        <v>3165</v>
      </c>
      <c r="F2085" t="s">
        <v>665</v>
      </c>
      <c r="G2085">
        <v>2682399</v>
      </c>
    </row>
    <row r="2086" spans="1:7" x14ac:dyDescent="0.25">
      <c r="A2086" t="s">
        <v>3166</v>
      </c>
      <c r="B2086">
        <v>30</v>
      </c>
      <c r="C2086" t="s">
        <v>35</v>
      </c>
      <c r="D2086" t="s">
        <v>124</v>
      </c>
      <c r="E2086" t="s">
        <v>380</v>
      </c>
      <c r="F2086" t="s">
        <v>452</v>
      </c>
      <c r="G2086">
        <v>4684017</v>
      </c>
    </row>
    <row r="2087" spans="1:7" x14ac:dyDescent="0.25">
      <c r="A2087" t="s">
        <v>3167</v>
      </c>
      <c r="B2087">
        <v>158</v>
      </c>
      <c r="C2087" t="s">
        <v>80</v>
      </c>
      <c r="D2087" t="s">
        <v>193</v>
      </c>
      <c r="E2087" t="s">
        <v>1198</v>
      </c>
      <c r="F2087" t="s">
        <v>328</v>
      </c>
      <c r="G2087">
        <v>25744637</v>
      </c>
    </row>
    <row r="2088" spans="1:7" x14ac:dyDescent="0.25">
      <c r="A2088" t="s">
        <v>3168</v>
      </c>
      <c r="B2088">
        <v>10</v>
      </c>
      <c r="C2088" t="s">
        <v>74</v>
      </c>
      <c r="D2088" t="s">
        <v>154</v>
      </c>
      <c r="E2088" t="s">
        <v>155</v>
      </c>
      <c r="F2088" t="s">
        <v>155</v>
      </c>
      <c r="G2088">
        <v>2129785</v>
      </c>
    </row>
    <row r="2089" spans="1:7" x14ac:dyDescent="0.25">
      <c r="A2089" t="s">
        <v>3169</v>
      </c>
      <c r="B2089">
        <v>24</v>
      </c>
      <c r="C2089" t="s">
        <v>39</v>
      </c>
      <c r="D2089" t="s">
        <v>132</v>
      </c>
      <c r="E2089" t="s">
        <v>3170</v>
      </c>
      <c r="F2089" t="s">
        <v>164</v>
      </c>
      <c r="G2089">
        <v>9154000</v>
      </c>
    </row>
    <row r="2090" spans="1:7" x14ac:dyDescent="0.25">
      <c r="A2090" t="s">
        <v>3171</v>
      </c>
      <c r="B2090">
        <v>300</v>
      </c>
      <c r="C2090" t="s">
        <v>32</v>
      </c>
      <c r="D2090" t="s">
        <v>112</v>
      </c>
      <c r="E2090" t="s">
        <v>160</v>
      </c>
      <c r="F2090" t="s">
        <v>114</v>
      </c>
      <c r="G2090">
        <v>36500381</v>
      </c>
    </row>
    <row r="2091" spans="1:7" x14ac:dyDescent="0.25">
      <c r="A2091" t="s">
        <v>3172</v>
      </c>
      <c r="B2091">
        <v>75</v>
      </c>
      <c r="C2091" t="s">
        <v>58</v>
      </c>
      <c r="D2091" t="s">
        <v>647</v>
      </c>
      <c r="E2091" t="s">
        <v>648</v>
      </c>
      <c r="F2091" t="s">
        <v>649</v>
      </c>
      <c r="G2091">
        <v>2772891</v>
      </c>
    </row>
    <row r="2092" spans="1:7" x14ac:dyDescent="0.25">
      <c r="A2092" t="s">
        <v>3173</v>
      </c>
      <c r="B2092">
        <v>20</v>
      </c>
      <c r="C2092" t="s">
        <v>34</v>
      </c>
      <c r="D2092" t="s">
        <v>89</v>
      </c>
      <c r="E2092" t="s">
        <v>110</v>
      </c>
      <c r="F2092" t="s">
        <v>110</v>
      </c>
      <c r="G2092">
        <v>3227861</v>
      </c>
    </row>
    <row r="2093" spans="1:7" x14ac:dyDescent="0.25">
      <c r="A2093" t="s">
        <v>3174</v>
      </c>
      <c r="B2093">
        <v>305</v>
      </c>
      <c r="C2093" t="s">
        <v>60</v>
      </c>
      <c r="D2093" t="s">
        <v>182</v>
      </c>
      <c r="E2093" t="s">
        <v>2593</v>
      </c>
      <c r="F2093" t="s">
        <v>256</v>
      </c>
      <c r="G2093">
        <v>3811660</v>
      </c>
    </row>
    <row r="2094" spans="1:7" x14ac:dyDescent="0.25">
      <c r="A2094" t="s">
        <v>3175</v>
      </c>
      <c r="B2094">
        <v>27</v>
      </c>
      <c r="C2094" t="s">
        <v>49</v>
      </c>
      <c r="D2094" t="s">
        <v>105</v>
      </c>
      <c r="E2094" t="s">
        <v>117</v>
      </c>
      <c r="F2094" t="s">
        <v>1141</v>
      </c>
      <c r="G2094">
        <v>3461044</v>
      </c>
    </row>
    <row r="2095" spans="1:7" x14ac:dyDescent="0.25">
      <c r="A2095" t="s">
        <v>3176</v>
      </c>
      <c r="B2095">
        <v>175</v>
      </c>
      <c r="C2095" t="s">
        <v>63</v>
      </c>
      <c r="D2095" t="s">
        <v>120</v>
      </c>
      <c r="E2095" t="s">
        <v>139</v>
      </c>
      <c r="F2095" t="s">
        <v>140</v>
      </c>
      <c r="G2095">
        <v>15775095</v>
      </c>
    </row>
    <row r="2096" spans="1:7" x14ac:dyDescent="0.25">
      <c r="A2096" t="s">
        <v>3177</v>
      </c>
      <c r="B2096">
        <v>35</v>
      </c>
      <c r="C2096" t="s">
        <v>34</v>
      </c>
      <c r="D2096" t="s">
        <v>89</v>
      </c>
      <c r="E2096" t="s">
        <v>3178</v>
      </c>
      <c r="F2096" t="s">
        <v>91</v>
      </c>
      <c r="G2096">
        <v>2975857</v>
      </c>
    </row>
    <row r="2097" spans="1:7" x14ac:dyDescent="0.25">
      <c r="A2097" t="s">
        <v>3179</v>
      </c>
      <c r="B2097">
        <v>5000</v>
      </c>
      <c r="C2097" t="s">
        <v>74</v>
      </c>
      <c r="D2097" t="s">
        <v>154</v>
      </c>
      <c r="E2097" t="s">
        <v>875</v>
      </c>
      <c r="F2097" t="s">
        <v>162</v>
      </c>
      <c r="G2097">
        <v>931745000</v>
      </c>
    </row>
    <row r="2098" spans="1:7" x14ac:dyDescent="0.25">
      <c r="A2098" t="s">
        <v>3180</v>
      </c>
      <c r="B2098">
        <v>348</v>
      </c>
      <c r="C2098" t="s">
        <v>39</v>
      </c>
      <c r="D2098" t="s">
        <v>132</v>
      </c>
      <c r="E2098" t="s">
        <v>3181</v>
      </c>
      <c r="F2098" t="s">
        <v>164</v>
      </c>
      <c r="G2098">
        <v>39954754</v>
      </c>
    </row>
    <row r="2099" spans="1:7" x14ac:dyDescent="0.25">
      <c r="A2099" t="s">
        <v>3182</v>
      </c>
      <c r="B2099">
        <v>37</v>
      </c>
      <c r="C2099" t="s">
        <v>62</v>
      </c>
      <c r="D2099" t="s">
        <v>187</v>
      </c>
      <c r="E2099" t="s">
        <v>323</v>
      </c>
      <c r="F2099" t="s">
        <v>184</v>
      </c>
      <c r="G2099">
        <v>7090903</v>
      </c>
    </row>
    <row r="2100" spans="1:7" x14ac:dyDescent="0.25">
      <c r="A2100" t="s">
        <v>3183</v>
      </c>
      <c r="B2100">
        <v>225</v>
      </c>
      <c r="C2100" t="s">
        <v>40</v>
      </c>
      <c r="D2100" t="s">
        <v>411</v>
      </c>
      <c r="E2100" t="s">
        <v>710</v>
      </c>
      <c r="F2100" t="s">
        <v>412</v>
      </c>
      <c r="G2100">
        <v>49703295</v>
      </c>
    </row>
    <row r="2101" spans="1:7" x14ac:dyDescent="0.25">
      <c r="A2101" t="s">
        <v>3184</v>
      </c>
      <c r="B2101">
        <v>40</v>
      </c>
      <c r="C2101" t="s">
        <v>58</v>
      </c>
      <c r="D2101" t="s">
        <v>647</v>
      </c>
      <c r="E2101" t="s">
        <v>2463</v>
      </c>
      <c r="F2101" t="s">
        <v>2464</v>
      </c>
      <c r="G2101">
        <v>3414484</v>
      </c>
    </row>
    <row r="2102" spans="1:7" x14ac:dyDescent="0.25">
      <c r="A2102" t="s">
        <v>3185</v>
      </c>
      <c r="B2102">
        <v>40</v>
      </c>
      <c r="C2102" t="s">
        <v>47</v>
      </c>
      <c r="D2102" t="s">
        <v>431</v>
      </c>
      <c r="E2102" t="s">
        <v>3186</v>
      </c>
      <c r="F2102" t="s">
        <v>3187</v>
      </c>
      <c r="G2102">
        <v>4023598</v>
      </c>
    </row>
    <row r="2103" spans="1:7" x14ac:dyDescent="0.25">
      <c r="A2103" t="s">
        <v>3188</v>
      </c>
      <c r="B2103">
        <v>4500</v>
      </c>
      <c r="C2103" t="s">
        <v>47</v>
      </c>
      <c r="D2103" t="s">
        <v>431</v>
      </c>
      <c r="E2103" t="s">
        <v>635</v>
      </c>
      <c r="F2103" t="s">
        <v>739</v>
      </c>
      <c r="G2103">
        <v>103813715</v>
      </c>
    </row>
    <row r="2104" spans="1:7" x14ac:dyDescent="0.25">
      <c r="A2104" t="s">
        <v>3189</v>
      </c>
      <c r="B2104">
        <v>75</v>
      </c>
      <c r="C2104" t="s">
        <v>58</v>
      </c>
      <c r="D2104" t="s">
        <v>647</v>
      </c>
      <c r="E2104" t="s">
        <v>648</v>
      </c>
      <c r="F2104" t="s">
        <v>649</v>
      </c>
      <c r="G2104">
        <v>8660309</v>
      </c>
    </row>
    <row r="2105" spans="1:7" x14ac:dyDescent="0.25">
      <c r="A2105" t="s">
        <v>3190</v>
      </c>
      <c r="B2105">
        <v>20</v>
      </c>
      <c r="C2105" t="s">
        <v>68</v>
      </c>
      <c r="D2105" t="s">
        <v>168</v>
      </c>
      <c r="E2105" t="s">
        <v>394</v>
      </c>
      <c r="F2105" t="s">
        <v>395</v>
      </c>
      <c r="G2105">
        <v>3738455</v>
      </c>
    </row>
    <row r="2106" spans="1:7" x14ac:dyDescent="0.25">
      <c r="A2106" t="s">
        <v>3191</v>
      </c>
      <c r="B2106">
        <v>4</v>
      </c>
      <c r="C2106" t="s">
        <v>39</v>
      </c>
      <c r="D2106" t="s">
        <v>132</v>
      </c>
      <c r="E2106" t="s">
        <v>678</v>
      </c>
      <c r="F2106" t="s">
        <v>166</v>
      </c>
      <c r="G2106">
        <v>10453981</v>
      </c>
    </row>
    <row r="2107" spans="1:7" x14ac:dyDescent="0.25">
      <c r="A2107" t="s">
        <v>3192</v>
      </c>
      <c r="B2107">
        <v>100</v>
      </c>
      <c r="C2107" t="s">
        <v>43</v>
      </c>
      <c r="D2107" t="s">
        <v>232</v>
      </c>
      <c r="E2107" t="s">
        <v>233</v>
      </c>
      <c r="F2107" t="s">
        <v>233</v>
      </c>
      <c r="G2107">
        <v>7305853</v>
      </c>
    </row>
    <row r="2108" spans="1:7" x14ac:dyDescent="0.25">
      <c r="A2108" t="s">
        <v>3193</v>
      </c>
      <c r="B2108">
        <v>49</v>
      </c>
      <c r="C2108" t="s">
        <v>34</v>
      </c>
      <c r="D2108" t="s">
        <v>89</v>
      </c>
      <c r="E2108" t="s">
        <v>625</v>
      </c>
      <c r="G2108">
        <v>2800060</v>
      </c>
    </row>
    <row r="2109" spans="1:7" x14ac:dyDescent="0.25">
      <c r="A2109" t="s">
        <v>3194</v>
      </c>
      <c r="B2109">
        <v>25</v>
      </c>
      <c r="C2109" t="s">
        <v>39</v>
      </c>
      <c r="D2109" t="s">
        <v>132</v>
      </c>
      <c r="E2109" t="s">
        <v>3195</v>
      </c>
      <c r="G2109">
        <v>2641828</v>
      </c>
    </row>
    <row r="2110" spans="1:7" x14ac:dyDescent="0.25">
      <c r="A2110" t="s">
        <v>3196</v>
      </c>
      <c r="B2110">
        <v>1139</v>
      </c>
      <c r="C2110" t="s">
        <v>75</v>
      </c>
      <c r="D2110" t="s">
        <v>294</v>
      </c>
      <c r="E2110" t="s">
        <v>295</v>
      </c>
      <c r="F2110" t="s">
        <v>295</v>
      </c>
      <c r="G2110">
        <v>113374244</v>
      </c>
    </row>
    <row r="2111" spans="1:7" x14ac:dyDescent="0.25">
      <c r="A2111" t="s">
        <v>3197</v>
      </c>
      <c r="B2111">
        <v>50</v>
      </c>
      <c r="C2111" t="s">
        <v>71</v>
      </c>
      <c r="D2111" t="s">
        <v>401</v>
      </c>
      <c r="E2111" t="s">
        <v>1849</v>
      </c>
      <c r="F2111" t="s">
        <v>1850</v>
      </c>
      <c r="G2111">
        <v>7287582</v>
      </c>
    </row>
    <row r="2112" spans="1:7" x14ac:dyDescent="0.25">
      <c r="A2112" t="s">
        <v>3198</v>
      </c>
      <c r="B2112">
        <v>4056</v>
      </c>
      <c r="C2112" t="s">
        <v>46</v>
      </c>
      <c r="D2112" t="s">
        <v>128</v>
      </c>
      <c r="E2112" t="s">
        <v>2037</v>
      </c>
      <c r="F2112" t="s">
        <v>2038</v>
      </c>
      <c r="G2112">
        <v>144949480</v>
      </c>
    </row>
    <row r="2113" spans="1:7" x14ac:dyDescent="0.25">
      <c r="A2113" t="s">
        <v>3199</v>
      </c>
      <c r="B2113">
        <v>35</v>
      </c>
      <c r="C2113" t="s">
        <v>40</v>
      </c>
      <c r="D2113" t="s">
        <v>411</v>
      </c>
      <c r="E2113" t="s">
        <v>3200</v>
      </c>
      <c r="F2113" t="s">
        <v>412</v>
      </c>
      <c r="G2113">
        <v>17529007</v>
      </c>
    </row>
    <row r="2114" spans="1:7" x14ac:dyDescent="0.25">
      <c r="A2114" t="s">
        <v>3201</v>
      </c>
      <c r="B2114">
        <v>70</v>
      </c>
      <c r="C2114" t="s">
        <v>34</v>
      </c>
      <c r="D2114" t="s">
        <v>89</v>
      </c>
      <c r="E2114" t="s">
        <v>289</v>
      </c>
      <c r="F2114" t="s">
        <v>110</v>
      </c>
      <c r="G2114">
        <v>10454606</v>
      </c>
    </row>
    <row r="2115" spans="1:7" x14ac:dyDescent="0.25">
      <c r="A2115" t="s">
        <v>3202</v>
      </c>
      <c r="B2115">
        <v>26</v>
      </c>
      <c r="C2115" t="s">
        <v>40</v>
      </c>
      <c r="D2115" t="s">
        <v>411</v>
      </c>
      <c r="E2115" t="s">
        <v>412</v>
      </c>
      <c r="F2115" t="s">
        <v>412</v>
      </c>
      <c r="G2115">
        <v>2456640</v>
      </c>
    </row>
    <row r="2116" spans="1:7" x14ac:dyDescent="0.25">
      <c r="A2116" t="s">
        <v>3203</v>
      </c>
      <c r="B2116">
        <v>32</v>
      </c>
      <c r="C2116" t="s">
        <v>68</v>
      </c>
      <c r="D2116" t="s">
        <v>168</v>
      </c>
      <c r="E2116" t="s">
        <v>3204</v>
      </c>
      <c r="F2116" t="s">
        <v>2763</v>
      </c>
      <c r="G2116">
        <v>3011732</v>
      </c>
    </row>
    <row r="2117" spans="1:7" x14ac:dyDescent="0.25">
      <c r="A2117" t="s">
        <v>3205</v>
      </c>
      <c r="B2117">
        <v>5</v>
      </c>
      <c r="C2117" t="s">
        <v>34</v>
      </c>
      <c r="D2117" t="s">
        <v>89</v>
      </c>
      <c r="E2117" t="s">
        <v>3206</v>
      </c>
      <c r="F2117" t="s">
        <v>698</v>
      </c>
      <c r="G2117">
        <v>3214103</v>
      </c>
    </row>
    <row r="2118" spans="1:7" x14ac:dyDescent="0.25">
      <c r="A2118" t="s">
        <v>3207</v>
      </c>
      <c r="B2118">
        <v>118</v>
      </c>
      <c r="C2118" t="s">
        <v>34</v>
      </c>
      <c r="D2118" t="s">
        <v>89</v>
      </c>
      <c r="E2118" t="s">
        <v>110</v>
      </c>
      <c r="F2118" t="s">
        <v>110</v>
      </c>
      <c r="G2118">
        <v>21260614</v>
      </c>
    </row>
    <row r="2119" spans="1:7" x14ac:dyDescent="0.25">
      <c r="A2119" t="s">
        <v>3208</v>
      </c>
      <c r="B2119">
        <v>68</v>
      </c>
      <c r="C2119" t="s">
        <v>80</v>
      </c>
      <c r="D2119" t="s">
        <v>193</v>
      </c>
      <c r="E2119" t="s">
        <v>1576</v>
      </c>
      <c r="F2119" t="s">
        <v>328</v>
      </c>
      <c r="G2119">
        <v>10228000</v>
      </c>
    </row>
    <row r="2120" spans="1:7" x14ac:dyDescent="0.25">
      <c r="A2120" t="s">
        <v>3209</v>
      </c>
      <c r="B2120">
        <v>55</v>
      </c>
      <c r="C2120" t="s">
        <v>32</v>
      </c>
      <c r="D2120" t="s">
        <v>112</v>
      </c>
      <c r="E2120" t="s">
        <v>114</v>
      </c>
      <c r="F2120" t="s">
        <v>114</v>
      </c>
      <c r="G2120">
        <v>6126794</v>
      </c>
    </row>
    <row r="2121" spans="1:7" x14ac:dyDescent="0.25">
      <c r="A2121" t="s">
        <v>3210</v>
      </c>
      <c r="B2121">
        <v>22</v>
      </c>
      <c r="C2121" t="s">
        <v>32</v>
      </c>
      <c r="D2121" t="s">
        <v>112</v>
      </c>
      <c r="E2121" t="s">
        <v>3211</v>
      </c>
      <c r="F2121" t="s">
        <v>114</v>
      </c>
      <c r="G2121">
        <v>5791193</v>
      </c>
    </row>
    <row r="2122" spans="1:7" x14ac:dyDescent="0.25">
      <c r="A2122" t="s">
        <v>3212</v>
      </c>
      <c r="B2122">
        <v>44</v>
      </c>
      <c r="C2122" t="s">
        <v>60</v>
      </c>
      <c r="D2122" t="s">
        <v>182</v>
      </c>
      <c r="E2122" t="s">
        <v>3213</v>
      </c>
      <c r="F2122" t="s">
        <v>256</v>
      </c>
      <c r="G2122">
        <v>8429574</v>
      </c>
    </row>
    <row r="2123" spans="1:7" x14ac:dyDescent="0.25">
      <c r="A2123" t="s">
        <v>3214</v>
      </c>
      <c r="B2123">
        <v>19</v>
      </c>
      <c r="C2123" t="s">
        <v>62</v>
      </c>
      <c r="D2123" t="s">
        <v>187</v>
      </c>
      <c r="E2123" t="s">
        <v>62</v>
      </c>
      <c r="F2123" t="s">
        <v>184</v>
      </c>
      <c r="G2123">
        <v>6939060</v>
      </c>
    </row>
    <row r="2124" spans="1:7" x14ac:dyDescent="0.25">
      <c r="A2124" t="s">
        <v>3215</v>
      </c>
      <c r="B2124">
        <v>8</v>
      </c>
      <c r="C2124" t="s">
        <v>80</v>
      </c>
      <c r="D2124" t="s">
        <v>193</v>
      </c>
      <c r="E2124" t="s">
        <v>2736</v>
      </c>
      <c r="F2124" t="s">
        <v>328</v>
      </c>
      <c r="G2124">
        <v>7040512</v>
      </c>
    </row>
    <row r="2125" spans="1:7" x14ac:dyDescent="0.25">
      <c r="A2125" t="s">
        <v>3216</v>
      </c>
      <c r="B2125">
        <v>22</v>
      </c>
      <c r="C2125" t="s">
        <v>32</v>
      </c>
      <c r="D2125" t="s">
        <v>112</v>
      </c>
      <c r="E2125" t="s">
        <v>113</v>
      </c>
      <c r="F2125" t="s">
        <v>114</v>
      </c>
      <c r="G2125">
        <v>5767553</v>
      </c>
    </row>
    <row r="2126" spans="1:7" x14ac:dyDescent="0.25">
      <c r="A2126" t="s">
        <v>3217</v>
      </c>
      <c r="B2126">
        <v>350</v>
      </c>
      <c r="C2126" t="s">
        <v>68</v>
      </c>
      <c r="D2126" t="s">
        <v>168</v>
      </c>
      <c r="E2126" t="s">
        <v>560</v>
      </c>
      <c r="F2126" t="s">
        <v>2169</v>
      </c>
      <c r="G2126">
        <v>15626768</v>
      </c>
    </row>
    <row r="2127" spans="1:7" x14ac:dyDescent="0.25">
      <c r="A2127" t="s">
        <v>3218</v>
      </c>
      <c r="B2127">
        <v>75</v>
      </c>
      <c r="C2127" t="s">
        <v>38</v>
      </c>
      <c r="D2127" t="s">
        <v>263</v>
      </c>
      <c r="E2127" t="s">
        <v>78</v>
      </c>
      <c r="F2127" t="s">
        <v>96</v>
      </c>
      <c r="G2127">
        <v>10107047</v>
      </c>
    </row>
    <row r="2128" spans="1:7" x14ac:dyDescent="0.25">
      <c r="A2128" t="s">
        <v>3219</v>
      </c>
      <c r="B2128">
        <v>3</v>
      </c>
      <c r="C2128" t="s">
        <v>67</v>
      </c>
      <c r="D2128" t="s">
        <v>116</v>
      </c>
      <c r="E2128" t="s">
        <v>117</v>
      </c>
      <c r="F2128" t="s">
        <v>118</v>
      </c>
      <c r="G2128">
        <v>2863032</v>
      </c>
    </row>
    <row r="2129" spans="1:7" x14ac:dyDescent="0.25">
      <c r="A2129" t="s">
        <v>3220</v>
      </c>
      <c r="B2129">
        <v>529</v>
      </c>
      <c r="C2129" t="s">
        <v>62</v>
      </c>
      <c r="D2129" t="s">
        <v>187</v>
      </c>
      <c r="E2129" t="s">
        <v>3221</v>
      </c>
      <c r="F2129" t="s">
        <v>585</v>
      </c>
      <c r="G2129">
        <v>80780987</v>
      </c>
    </row>
    <row r="2130" spans="1:7" x14ac:dyDescent="0.25">
      <c r="A2130" t="s">
        <v>3222</v>
      </c>
      <c r="B2130">
        <v>55</v>
      </c>
      <c r="C2130" t="s">
        <v>36</v>
      </c>
      <c r="D2130" t="s">
        <v>719</v>
      </c>
      <c r="E2130" t="s">
        <v>3223</v>
      </c>
      <c r="F2130" t="s">
        <v>721</v>
      </c>
      <c r="G2130">
        <v>12768103</v>
      </c>
    </row>
    <row r="2131" spans="1:7" x14ac:dyDescent="0.25">
      <c r="A2131" t="s">
        <v>3224</v>
      </c>
      <c r="B2131">
        <v>129</v>
      </c>
      <c r="C2131" t="s">
        <v>67</v>
      </c>
      <c r="D2131" t="s">
        <v>116</v>
      </c>
      <c r="E2131" t="s">
        <v>117</v>
      </c>
      <c r="F2131" t="s">
        <v>118</v>
      </c>
      <c r="G2131">
        <v>11322489</v>
      </c>
    </row>
    <row r="2132" spans="1:7" x14ac:dyDescent="0.25">
      <c r="A2132" t="s">
        <v>3225</v>
      </c>
      <c r="B2132">
        <v>37</v>
      </c>
      <c r="C2132" t="s">
        <v>32</v>
      </c>
      <c r="D2132" t="s">
        <v>112</v>
      </c>
      <c r="E2132" t="s">
        <v>113</v>
      </c>
      <c r="F2132" t="s">
        <v>114</v>
      </c>
      <c r="G2132">
        <v>3754418</v>
      </c>
    </row>
    <row r="2133" spans="1:7" x14ac:dyDescent="0.25">
      <c r="A2133" t="s">
        <v>3226</v>
      </c>
      <c r="B2133">
        <v>17</v>
      </c>
      <c r="C2133" t="s">
        <v>40</v>
      </c>
      <c r="D2133" t="s">
        <v>411</v>
      </c>
      <c r="E2133" t="s">
        <v>983</v>
      </c>
      <c r="F2133" t="s">
        <v>412</v>
      </c>
      <c r="G2133">
        <v>5744547</v>
      </c>
    </row>
    <row r="2134" spans="1:7" x14ac:dyDescent="0.25">
      <c r="A2134" t="s">
        <v>3227</v>
      </c>
      <c r="B2134">
        <v>28</v>
      </c>
      <c r="C2134" t="s">
        <v>74</v>
      </c>
      <c r="D2134" t="s">
        <v>154</v>
      </c>
      <c r="E2134" t="s">
        <v>155</v>
      </c>
      <c r="F2134" t="s">
        <v>155</v>
      </c>
      <c r="G2134">
        <v>4112967</v>
      </c>
    </row>
    <row r="2135" spans="1:7" x14ac:dyDescent="0.25">
      <c r="A2135" t="s">
        <v>3228</v>
      </c>
      <c r="B2135">
        <v>10</v>
      </c>
      <c r="C2135" t="s">
        <v>35</v>
      </c>
      <c r="D2135" t="s">
        <v>124</v>
      </c>
      <c r="E2135" t="s">
        <v>1984</v>
      </c>
      <c r="F2135" t="s">
        <v>452</v>
      </c>
      <c r="G2135">
        <v>5712398</v>
      </c>
    </row>
    <row r="2136" spans="1:7" x14ac:dyDescent="0.25">
      <c r="A2136" t="s">
        <v>3229</v>
      </c>
      <c r="B2136">
        <v>86</v>
      </c>
      <c r="C2136" t="s">
        <v>74</v>
      </c>
      <c r="D2136" t="s">
        <v>154</v>
      </c>
      <c r="E2136" t="s">
        <v>3230</v>
      </c>
      <c r="F2136" t="s">
        <v>155</v>
      </c>
      <c r="G2136">
        <v>25376109</v>
      </c>
    </row>
    <row r="2137" spans="1:7" x14ac:dyDescent="0.25">
      <c r="A2137" t="s">
        <v>3231</v>
      </c>
      <c r="B2137">
        <v>165</v>
      </c>
      <c r="C2137" t="s">
        <v>78</v>
      </c>
      <c r="D2137" t="s">
        <v>300</v>
      </c>
      <c r="E2137" t="s">
        <v>859</v>
      </c>
      <c r="F2137" t="s">
        <v>301</v>
      </c>
      <c r="G2137">
        <v>21379156</v>
      </c>
    </row>
    <row r="2138" spans="1:7" x14ac:dyDescent="0.25">
      <c r="A2138" t="s">
        <v>3232</v>
      </c>
      <c r="B2138">
        <v>1250</v>
      </c>
      <c r="C2138" t="s">
        <v>35</v>
      </c>
      <c r="D2138" t="s">
        <v>124</v>
      </c>
      <c r="E2138" t="s">
        <v>1984</v>
      </c>
      <c r="F2138" t="s">
        <v>452</v>
      </c>
      <c r="G2138">
        <v>240336078</v>
      </c>
    </row>
    <row r="2139" spans="1:7" x14ac:dyDescent="0.25">
      <c r="A2139" t="s">
        <v>3233</v>
      </c>
      <c r="B2139">
        <v>85</v>
      </c>
      <c r="C2139" t="s">
        <v>75</v>
      </c>
      <c r="D2139" t="s">
        <v>294</v>
      </c>
      <c r="E2139" t="s">
        <v>1507</v>
      </c>
      <c r="F2139" t="s">
        <v>295</v>
      </c>
      <c r="G2139">
        <v>10318317</v>
      </c>
    </row>
    <row r="2140" spans="1:7" x14ac:dyDescent="0.25">
      <c r="A2140" t="s">
        <v>3234</v>
      </c>
      <c r="B2140">
        <v>19</v>
      </c>
      <c r="C2140" t="s">
        <v>34</v>
      </c>
      <c r="D2140" t="s">
        <v>89</v>
      </c>
      <c r="E2140" t="s">
        <v>2293</v>
      </c>
      <c r="F2140" t="s">
        <v>91</v>
      </c>
      <c r="G2140">
        <v>3142204</v>
      </c>
    </row>
    <row r="2141" spans="1:7" x14ac:dyDescent="0.25">
      <c r="A2141" t="s">
        <v>3235</v>
      </c>
      <c r="B2141">
        <v>25</v>
      </c>
      <c r="C2141" t="s">
        <v>63</v>
      </c>
      <c r="D2141" t="s">
        <v>120</v>
      </c>
      <c r="E2141" t="s">
        <v>139</v>
      </c>
      <c r="F2141" t="s">
        <v>140</v>
      </c>
      <c r="G2141">
        <v>7804200</v>
      </c>
    </row>
    <row r="2142" spans="1:7" x14ac:dyDescent="0.25">
      <c r="A2142" t="s">
        <v>3236</v>
      </c>
      <c r="B2142">
        <v>296</v>
      </c>
      <c r="C2142" t="s">
        <v>74</v>
      </c>
      <c r="D2142" t="s">
        <v>154</v>
      </c>
      <c r="E2142" t="s">
        <v>162</v>
      </c>
      <c r="F2142" t="s">
        <v>162</v>
      </c>
      <c r="G2142">
        <v>71940370</v>
      </c>
    </row>
    <row r="2143" spans="1:7" x14ac:dyDescent="0.25">
      <c r="A2143" t="s">
        <v>3237</v>
      </c>
      <c r="B2143">
        <v>59</v>
      </c>
      <c r="C2143" t="s">
        <v>74</v>
      </c>
      <c r="D2143" t="s">
        <v>154</v>
      </c>
      <c r="E2143" t="s">
        <v>570</v>
      </c>
      <c r="F2143" t="s">
        <v>570</v>
      </c>
      <c r="G2143">
        <v>41469953</v>
      </c>
    </row>
    <row r="2144" spans="1:7" x14ac:dyDescent="0.25">
      <c r="A2144" t="s">
        <v>3238</v>
      </c>
      <c r="B2144">
        <v>11</v>
      </c>
      <c r="C2144" t="s">
        <v>40</v>
      </c>
      <c r="D2144" t="s">
        <v>411</v>
      </c>
      <c r="E2144" t="s">
        <v>2160</v>
      </c>
      <c r="F2144" t="s">
        <v>412</v>
      </c>
      <c r="G2144">
        <v>10632000</v>
      </c>
    </row>
    <row r="2145" spans="1:7" x14ac:dyDescent="0.25">
      <c r="A2145" t="s">
        <v>3239</v>
      </c>
      <c r="B2145">
        <v>104</v>
      </c>
      <c r="C2145" t="s">
        <v>42</v>
      </c>
      <c r="D2145" t="s">
        <v>350</v>
      </c>
      <c r="E2145" t="s">
        <v>3240</v>
      </c>
      <c r="F2145" t="s">
        <v>352</v>
      </c>
      <c r="G2145">
        <v>104196729</v>
      </c>
    </row>
    <row r="2146" spans="1:7" x14ac:dyDescent="0.25">
      <c r="A2146" t="s">
        <v>3241</v>
      </c>
      <c r="B2146">
        <v>87</v>
      </c>
      <c r="C2146" t="s">
        <v>53</v>
      </c>
      <c r="D2146" t="s">
        <v>529</v>
      </c>
      <c r="E2146" t="s">
        <v>3242</v>
      </c>
      <c r="F2146" t="s">
        <v>531</v>
      </c>
      <c r="G2146">
        <v>25750048</v>
      </c>
    </row>
    <row r="2147" spans="1:7" x14ac:dyDescent="0.25">
      <c r="A2147" t="s">
        <v>3243</v>
      </c>
      <c r="B2147">
        <v>21</v>
      </c>
      <c r="C2147" t="s">
        <v>75</v>
      </c>
      <c r="D2147" t="s">
        <v>294</v>
      </c>
      <c r="E2147" t="s">
        <v>295</v>
      </c>
      <c r="F2147" t="s">
        <v>295</v>
      </c>
      <c r="G2147">
        <v>12509613</v>
      </c>
    </row>
    <row r="2148" spans="1:7" x14ac:dyDescent="0.25">
      <c r="A2148" t="s">
        <v>3244</v>
      </c>
      <c r="B2148">
        <v>105</v>
      </c>
      <c r="C2148" t="s">
        <v>39</v>
      </c>
      <c r="D2148" t="s">
        <v>132</v>
      </c>
      <c r="E2148" t="s">
        <v>788</v>
      </c>
      <c r="F2148" t="s">
        <v>376</v>
      </c>
      <c r="G2148">
        <v>48907000</v>
      </c>
    </row>
    <row r="2149" spans="1:7" x14ac:dyDescent="0.25">
      <c r="A2149" t="s">
        <v>3245</v>
      </c>
      <c r="B2149">
        <v>317</v>
      </c>
      <c r="C2149" t="s">
        <v>75</v>
      </c>
      <c r="D2149" t="s">
        <v>294</v>
      </c>
      <c r="E2149" t="s">
        <v>295</v>
      </c>
      <c r="F2149" t="s">
        <v>295</v>
      </c>
      <c r="G2149">
        <v>62015028</v>
      </c>
    </row>
    <row r="2150" spans="1:7" x14ac:dyDescent="0.25">
      <c r="A2150" t="s">
        <v>3246</v>
      </c>
      <c r="B2150">
        <v>30</v>
      </c>
      <c r="C2150" t="s">
        <v>34</v>
      </c>
      <c r="D2150" t="s">
        <v>89</v>
      </c>
      <c r="E2150" t="s">
        <v>110</v>
      </c>
      <c r="F2150" t="s">
        <v>110</v>
      </c>
      <c r="G2150">
        <v>12461189</v>
      </c>
    </row>
    <row r="2151" spans="1:7" x14ac:dyDescent="0.25">
      <c r="A2151" t="s">
        <v>3247</v>
      </c>
      <c r="B2151">
        <v>85</v>
      </c>
      <c r="C2151" t="s">
        <v>80</v>
      </c>
      <c r="D2151" t="s">
        <v>193</v>
      </c>
      <c r="E2151" t="s">
        <v>3032</v>
      </c>
      <c r="F2151" t="s">
        <v>3033</v>
      </c>
      <c r="G2151">
        <v>6641681</v>
      </c>
    </row>
    <row r="2152" spans="1:7" x14ac:dyDescent="0.25">
      <c r="A2152" t="s">
        <v>3248</v>
      </c>
      <c r="B2152">
        <v>60</v>
      </c>
      <c r="C2152" t="s">
        <v>62</v>
      </c>
      <c r="D2152" t="s">
        <v>187</v>
      </c>
      <c r="E2152" t="s">
        <v>62</v>
      </c>
      <c r="F2152" t="s">
        <v>184</v>
      </c>
      <c r="G2152">
        <v>9605944</v>
      </c>
    </row>
    <row r="2153" spans="1:7" x14ac:dyDescent="0.25">
      <c r="A2153" t="s">
        <v>3249</v>
      </c>
      <c r="B2153">
        <v>100</v>
      </c>
      <c r="C2153" t="s">
        <v>77</v>
      </c>
      <c r="D2153" t="s">
        <v>94</v>
      </c>
      <c r="E2153" t="s">
        <v>426</v>
      </c>
      <c r="F2153" t="s">
        <v>427</v>
      </c>
      <c r="G2153">
        <v>16091000</v>
      </c>
    </row>
    <row r="2154" spans="1:7" x14ac:dyDescent="0.25">
      <c r="A2154" t="s">
        <v>3250</v>
      </c>
      <c r="B2154">
        <v>113</v>
      </c>
      <c r="C2154" t="s">
        <v>50</v>
      </c>
      <c r="D2154" t="s">
        <v>203</v>
      </c>
      <c r="E2154" t="s">
        <v>3251</v>
      </c>
      <c r="F2154" t="s">
        <v>371</v>
      </c>
      <c r="G2154">
        <v>32709345</v>
      </c>
    </row>
    <row r="2155" spans="1:7" x14ac:dyDescent="0.25">
      <c r="A2155" t="s">
        <v>3252</v>
      </c>
      <c r="B2155">
        <v>350</v>
      </c>
      <c r="C2155" t="s">
        <v>51</v>
      </c>
      <c r="D2155" t="s">
        <v>101</v>
      </c>
      <c r="E2155" t="s">
        <v>103</v>
      </c>
      <c r="F2155" t="s">
        <v>103</v>
      </c>
      <c r="G2155">
        <v>68081225</v>
      </c>
    </row>
    <row r="2156" spans="1:7" x14ac:dyDescent="0.25">
      <c r="A2156" t="s">
        <v>3253</v>
      </c>
      <c r="B2156">
        <v>37</v>
      </c>
      <c r="C2156" t="s">
        <v>51</v>
      </c>
      <c r="D2156" t="s">
        <v>101</v>
      </c>
      <c r="E2156" t="s">
        <v>443</v>
      </c>
      <c r="F2156" t="s">
        <v>103</v>
      </c>
      <c r="G2156">
        <v>25672012</v>
      </c>
    </row>
    <row r="2157" spans="1:7" x14ac:dyDescent="0.25">
      <c r="A2157" t="s">
        <v>3254</v>
      </c>
      <c r="B2157">
        <v>22</v>
      </c>
      <c r="C2157" t="s">
        <v>34</v>
      </c>
      <c r="D2157" t="s">
        <v>89</v>
      </c>
      <c r="E2157" t="s">
        <v>520</v>
      </c>
      <c r="F2157" t="s">
        <v>91</v>
      </c>
      <c r="G2157">
        <v>3111501</v>
      </c>
    </row>
    <row r="2158" spans="1:7" x14ac:dyDescent="0.25">
      <c r="A2158" t="s">
        <v>3255</v>
      </c>
      <c r="B2158">
        <v>108</v>
      </c>
      <c r="C2158" t="s">
        <v>32</v>
      </c>
      <c r="D2158" t="s">
        <v>112</v>
      </c>
      <c r="E2158" t="s">
        <v>541</v>
      </c>
      <c r="F2158" t="s">
        <v>114</v>
      </c>
      <c r="G2158">
        <v>18619625</v>
      </c>
    </row>
    <row r="2159" spans="1:7" x14ac:dyDescent="0.25">
      <c r="A2159" t="s">
        <v>3256</v>
      </c>
      <c r="B2159">
        <v>278</v>
      </c>
      <c r="C2159" t="s">
        <v>74</v>
      </c>
      <c r="D2159" t="s">
        <v>154</v>
      </c>
      <c r="E2159" t="s">
        <v>155</v>
      </c>
      <c r="F2159" t="s">
        <v>155</v>
      </c>
      <c r="G2159">
        <v>57379972</v>
      </c>
    </row>
    <row r="2160" spans="1:7" x14ac:dyDescent="0.25">
      <c r="A2160" t="s">
        <v>3257</v>
      </c>
      <c r="B2160">
        <v>29</v>
      </c>
      <c r="C2160" t="s">
        <v>52</v>
      </c>
      <c r="D2160" t="s">
        <v>189</v>
      </c>
      <c r="E2160" t="s">
        <v>546</v>
      </c>
      <c r="F2160" t="s">
        <v>547</v>
      </c>
      <c r="G2160">
        <v>3806089</v>
      </c>
    </row>
    <row r="2161" spans="1:7" x14ac:dyDescent="0.25">
      <c r="A2161" t="s">
        <v>3258</v>
      </c>
      <c r="B2161">
        <v>97</v>
      </c>
      <c r="C2161" t="s">
        <v>39</v>
      </c>
      <c r="D2161" t="s">
        <v>132</v>
      </c>
      <c r="E2161" t="s">
        <v>3259</v>
      </c>
      <c r="F2161" t="s">
        <v>166</v>
      </c>
      <c r="G2161">
        <v>21368000</v>
      </c>
    </row>
    <row r="2162" spans="1:7" x14ac:dyDescent="0.25">
      <c r="A2162" t="s">
        <v>3260</v>
      </c>
      <c r="B2162">
        <v>37</v>
      </c>
      <c r="C2162" t="s">
        <v>34</v>
      </c>
      <c r="D2162" t="s">
        <v>89</v>
      </c>
      <c r="E2162" t="s">
        <v>110</v>
      </c>
      <c r="F2162" t="s">
        <v>110</v>
      </c>
      <c r="G2162">
        <v>18989239</v>
      </c>
    </row>
    <row r="2163" spans="1:7" x14ac:dyDescent="0.25">
      <c r="A2163" t="s">
        <v>3261</v>
      </c>
      <c r="B2163">
        <v>328</v>
      </c>
      <c r="C2163" t="s">
        <v>74</v>
      </c>
      <c r="D2163" t="s">
        <v>154</v>
      </c>
      <c r="E2163" t="s">
        <v>570</v>
      </c>
      <c r="F2163" t="s">
        <v>570</v>
      </c>
      <c r="G2163">
        <v>42190000</v>
      </c>
    </row>
    <row r="2164" spans="1:7" x14ac:dyDescent="0.25">
      <c r="A2164" t="s">
        <v>3262</v>
      </c>
      <c r="B2164">
        <v>293</v>
      </c>
      <c r="C2164" t="s">
        <v>69</v>
      </c>
      <c r="D2164" t="s">
        <v>3263</v>
      </c>
      <c r="E2164" t="s">
        <v>3264</v>
      </c>
      <c r="F2164" t="s">
        <v>3265</v>
      </c>
      <c r="G2164">
        <v>22998924</v>
      </c>
    </row>
    <row r="2165" spans="1:7" x14ac:dyDescent="0.25">
      <c r="A2165" t="s">
        <v>3266</v>
      </c>
      <c r="B2165">
        <v>76</v>
      </c>
      <c r="C2165" t="s">
        <v>57</v>
      </c>
      <c r="D2165" t="s">
        <v>640</v>
      </c>
      <c r="E2165" t="s">
        <v>641</v>
      </c>
      <c r="F2165" t="s">
        <v>642</v>
      </c>
      <c r="G2165">
        <v>8425611</v>
      </c>
    </row>
    <row r="2166" spans="1:7" x14ac:dyDescent="0.25">
      <c r="A2166" t="s">
        <v>3267</v>
      </c>
      <c r="B2166">
        <v>59</v>
      </c>
      <c r="C2166" t="s">
        <v>39</v>
      </c>
      <c r="D2166" t="s">
        <v>132</v>
      </c>
      <c r="E2166" t="s">
        <v>3268</v>
      </c>
      <c r="F2166" t="s">
        <v>376</v>
      </c>
      <c r="G2166">
        <v>9336285</v>
      </c>
    </row>
    <row r="2167" spans="1:7" x14ac:dyDescent="0.25">
      <c r="A2167" t="s">
        <v>3269</v>
      </c>
      <c r="B2167">
        <v>38</v>
      </c>
      <c r="C2167" t="s">
        <v>30</v>
      </c>
      <c r="D2167" t="s">
        <v>150</v>
      </c>
      <c r="E2167" t="s">
        <v>213</v>
      </c>
      <c r="F2167" t="s">
        <v>214</v>
      </c>
      <c r="G2167">
        <v>5580000</v>
      </c>
    </row>
    <row r="2168" spans="1:7" x14ac:dyDescent="0.25">
      <c r="A2168" t="s">
        <v>3270</v>
      </c>
      <c r="B2168">
        <v>76</v>
      </c>
      <c r="C2168" t="s">
        <v>51</v>
      </c>
      <c r="D2168" t="s">
        <v>101</v>
      </c>
      <c r="E2168" t="s">
        <v>2793</v>
      </c>
      <c r="F2168" t="s">
        <v>103</v>
      </c>
      <c r="G2168">
        <v>95822427</v>
      </c>
    </row>
    <row r="2169" spans="1:7" x14ac:dyDescent="0.25">
      <c r="A2169" t="s">
        <v>3271</v>
      </c>
      <c r="B2169">
        <v>436</v>
      </c>
      <c r="C2169" t="s">
        <v>74</v>
      </c>
      <c r="D2169" t="s">
        <v>154</v>
      </c>
      <c r="E2169" t="s">
        <v>570</v>
      </c>
      <c r="F2169" t="s">
        <v>1286</v>
      </c>
      <c r="G2169">
        <v>280772798</v>
      </c>
    </row>
    <row r="2170" spans="1:7" x14ac:dyDescent="0.25">
      <c r="A2170" t="s">
        <v>3272</v>
      </c>
      <c r="B2170">
        <v>160</v>
      </c>
      <c r="C2170" t="s">
        <v>47</v>
      </c>
      <c r="D2170" t="s">
        <v>431</v>
      </c>
      <c r="E2170" t="s">
        <v>2787</v>
      </c>
      <c r="F2170" t="s">
        <v>433</v>
      </c>
      <c r="G2170">
        <v>75212662</v>
      </c>
    </row>
    <row r="2171" spans="1:7" x14ac:dyDescent="0.25">
      <c r="A2171" t="s">
        <v>3273</v>
      </c>
      <c r="B2171">
        <v>14</v>
      </c>
      <c r="C2171" t="s">
        <v>68</v>
      </c>
      <c r="D2171" t="s">
        <v>168</v>
      </c>
      <c r="E2171" t="s">
        <v>3274</v>
      </c>
      <c r="F2171" t="s">
        <v>3275</v>
      </c>
      <c r="G2171">
        <v>4479587</v>
      </c>
    </row>
    <row r="2172" spans="1:7" x14ac:dyDescent="0.25">
      <c r="A2172" t="s">
        <v>3276</v>
      </c>
      <c r="B2172">
        <v>36</v>
      </c>
      <c r="C2172" t="s">
        <v>34</v>
      </c>
      <c r="D2172" t="s">
        <v>89</v>
      </c>
      <c r="E2172" t="s">
        <v>2293</v>
      </c>
      <c r="F2172" t="s">
        <v>91</v>
      </c>
      <c r="G2172">
        <v>4049928</v>
      </c>
    </row>
    <row r="2173" spans="1:7" x14ac:dyDescent="0.25">
      <c r="A2173" t="s">
        <v>3277</v>
      </c>
      <c r="B2173">
        <v>19</v>
      </c>
      <c r="C2173" t="s">
        <v>74</v>
      </c>
      <c r="D2173" t="s">
        <v>154</v>
      </c>
      <c r="E2173" t="s">
        <v>1059</v>
      </c>
      <c r="F2173" t="s">
        <v>162</v>
      </c>
      <c r="G2173">
        <v>4411428</v>
      </c>
    </row>
    <row r="2174" spans="1:7" x14ac:dyDescent="0.25">
      <c r="A2174" t="s">
        <v>3278</v>
      </c>
      <c r="B2174">
        <v>175</v>
      </c>
      <c r="C2174" t="s">
        <v>43</v>
      </c>
      <c r="D2174" t="s">
        <v>232</v>
      </c>
      <c r="E2174" t="s">
        <v>814</v>
      </c>
      <c r="F2174" t="s">
        <v>233</v>
      </c>
      <c r="G2174">
        <v>16092173</v>
      </c>
    </row>
    <row r="2175" spans="1:7" x14ac:dyDescent="0.25">
      <c r="A2175" t="s">
        <v>3279</v>
      </c>
      <c r="B2175">
        <v>39</v>
      </c>
      <c r="C2175" t="s">
        <v>59</v>
      </c>
      <c r="D2175" t="s">
        <v>442</v>
      </c>
      <c r="E2175" t="s">
        <v>3280</v>
      </c>
      <c r="F2175" t="s">
        <v>3281</v>
      </c>
      <c r="G2175">
        <v>4890879</v>
      </c>
    </row>
    <row r="2176" spans="1:7" x14ac:dyDescent="0.25">
      <c r="A2176" t="s">
        <v>3282</v>
      </c>
      <c r="B2176">
        <v>312</v>
      </c>
      <c r="C2176" t="s">
        <v>43</v>
      </c>
      <c r="D2176" t="s">
        <v>232</v>
      </c>
      <c r="E2176" t="s">
        <v>233</v>
      </c>
      <c r="F2176" t="s">
        <v>233</v>
      </c>
      <c r="G2176">
        <v>13421078</v>
      </c>
    </row>
    <row r="2177" spans="1:7" x14ac:dyDescent="0.25">
      <c r="A2177" t="s">
        <v>3283</v>
      </c>
      <c r="B2177">
        <v>175</v>
      </c>
      <c r="C2177" t="s">
        <v>74</v>
      </c>
      <c r="D2177" t="s">
        <v>154</v>
      </c>
      <c r="E2177" t="s">
        <v>570</v>
      </c>
      <c r="F2177" t="s">
        <v>570</v>
      </c>
      <c r="G2177">
        <v>200972391</v>
      </c>
    </row>
    <row r="2178" spans="1:7" x14ac:dyDescent="0.25">
      <c r="A2178" t="s">
        <v>3284</v>
      </c>
      <c r="B2178">
        <v>2149</v>
      </c>
      <c r="C2178" t="s">
        <v>35</v>
      </c>
      <c r="D2178" t="s">
        <v>124</v>
      </c>
      <c r="E2178" t="s">
        <v>2913</v>
      </c>
      <c r="F2178" t="s">
        <v>452</v>
      </c>
      <c r="G2178">
        <v>12673024</v>
      </c>
    </row>
    <row r="2179" spans="1:7" x14ac:dyDescent="0.25">
      <c r="A2179" t="s">
        <v>3285</v>
      </c>
      <c r="B2179">
        <v>49</v>
      </c>
      <c r="C2179" t="s">
        <v>65</v>
      </c>
      <c r="D2179" t="s">
        <v>225</v>
      </c>
      <c r="E2179" t="s">
        <v>1319</v>
      </c>
      <c r="F2179" t="s">
        <v>341</v>
      </c>
      <c r="G2179">
        <v>6055966</v>
      </c>
    </row>
    <row r="2180" spans="1:7" x14ac:dyDescent="0.25">
      <c r="A2180" t="s">
        <v>3286</v>
      </c>
      <c r="B2180">
        <v>52</v>
      </c>
      <c r="C2180" t="s">
        <v>78</v>
      </c>
      <c r="D2180" t="s">
        <v>300</v>
      </c>
      <c r="E2180" t="s">
        <v>301</v>
      </c>
      <c r="F2180" t="s">
        <v>301</v>
      </c>
      <c r="G2180">
        <v>5481940</v>
      </c>
    </row>
    <row r="2181" spans="1:7" x14ac:dyDescent="0.25">
      <c r="A2181" t="s">
        <v>3287</v>
      </c>
      <c r="B2181">
        <v>28</v>
      </c>
      <c r="C2181" t="s">
        <v>74</v>
      </c>
      <c r="D2181" t="s">
        <v>154</v>
      </c>
      <c r="E2181" t="s">
        <v>875</v>
      </c>
      <c r="F2181" t="s">
        <v>162</v>
      </c>
      <c r="G2181">
        <v>301794698</v>
      </c>
    </row>
    <row r="2182" spans="1:7" x14ac:dyDescent="0.25">
      <c r="A2182" t="s">
        <v>3288</v>
      </c>
      <c r="B2182">
        <v>546</v>
      </c>
      <c r="C2182" t="s">
        <v>75</v>
      </c>
      <c r="D2182" t="s">
        <v>294</v>
      </c>
      <c r="E2182" t="s">
        <v>562</v>
      </c>
      <c r="F2182" t="s">
        <v>417</v>
      </c>
      <c r="G2182">
        <v>25007040</v>
      </c>
    </row>
    <row r="2183" spans="1:7" x14ac:dyDescent="0.25">
      <c r="A2183" t="s">
        <v>3289</v>
      </c>
      <c r="B2183">
        <v>10</v>
      </c>
      <c r="C2183" t="s">
        <v>39</v>
      </c>
      <c r="D2183" t="s">
        <v>132</v>
      </c>
      <c r="E2183" t="s">
        <v>2252</v>
      </c>
      <c r="F2183" t="s">
        <v>164</v>
      </c>
      <c r="G2183">
        <v>2101580</v>
      </c>
    </row>
    <row r="2184" spans="1:7" x14ac:dyDescent="0.25">
      <c r="A2184" t="s">
        <v>3290</v>
      </c>
      <c r="B2184">
        <v>90</v>
      </c>
      <c r="C2184" t="s">
        <v>34</v>
      </c>
      <c r="D2184" t="s">
        <v>89</v>
      </c>
      <c r="E2184" t="s">
        <v>91</v>
      </c>
      <c r="F2184" t="s">
        <v>91</v>
      </c>
      <c r="G2184">
        <v>12247723</v>
      </c>
    </row>
    <row r="2185" spans="1:7" x14ac:dyDescent="0.25">
      <c r="A2185" t="s">
        <v>3291</v>
      </c>
      <c r="B2185">
        <v>371</v>
      </c>
      <c r="C2185" t="s">
        <v>34</v>
      </c>
      <c r="D2185" t="s">
        <v>89</v>
      </c>
      <c r="E2185" t="s">
        <v>3292</v>
      </c>
      <c r="F2185" t="s">
        <v>110</v>
      </c>
      <c r="G2185">
        <v>17680506</v>
      </c>
    </row>
    <row r="2186" spans="1:7" x14ac:dyDescent="0.25">
      <c r="A2186" t="s">
        <v>3293</v>
      </c>
      <c r="B2186">
        <v>32</v>
      </c>
      <c r="C2186" t="s">
        <v>75</v>
      </c>
      <c r="D2186" t="s">
        <v>294</v>
      </c>
      <c r="E2186" t="s">
        <v>295</v>
      </c>
      <c r="F2186" t="s">
        <v>295</v>
      </c>
      <c r="G2186">
        <v>4889855</v>
      </c>
    </row>
    <row r="2187" spans="1:7" x14ac:dyDescent="0.25">
      <c r="A2187" t="s">
        <v>3294</v>
      </c>
      <c r="B2187">
        <v>55</v>
      </c>
      <c r="C2187" t="s">
        <v>30</v>
      </c>
      <c r="D2187" t="s">
        <v>150</v>
      </c>
      <c r="E2187" t="s">
        <v>213</v>
      </c>
      <c r="F2187" t="s">
        <v>214</v>
      </c>
      <c r="G2187">
        <v>6158605</v>
      </c>
    </row>
    <row r="2188" spans="1:7" x14ac:dyDescent="0.25">
      <c r="A2188" t="s">
        <v>3295</v>
      </c>
      <c r="B2188">
        <v>120</v>
      </c>
      <c r="C2188" t="s">
        <v>63</v>
      </c>
      <c r="D2188" t="s">
        <v>120</v>
      </c>
      <c r="E2188" t="s">
        <v>1422</v>
      </c>
      <c r="F2188" t="s">
        <v>938</v>
      </c>
      <c r="G2188">
        <v>12712176</v>
      </c>
    </row>
    <row r="2189" spans="1:7" x14ac:dyDescent="0.25">
      <c r="A2189" t="s">
        <v>3296</v>
      </c>
      <c r="B2189">
        <v>0</v>
      </c>
      <c r="C2189" t="s">
        <v>78</v>
      </c>
      <c r="D2189" t="s">
        <v>300</v>
      </c>
      <c r="E2189" t="s">
        <v>301</v>
      </c>
      <c r="F2189" t="s">
        <v>301</v>
      </c>
      <c r="G2189">
        <v>12878653</v>
      </c>
    </row>
    <row r="2190" spans="1:7" x14ac:dyDescent="0.25">
      <c r="A2190" t="s">
        <v>3297</v>
      </c>
      <c r="B2190">
        <v>133</v>
      </c>
      <c r="C2190" t="s">
        <v>62</v>
      </c>
      <c r="D2190" t="s">
        <v>187</v>
      </c>
      <c r="E2190" t="s">
        <v>3298</v>
      </c>
      <c r="F2190" t="s">
        <v>184</v>
      </c>
      <c r="G2190">
        <v>14390548</v>
      </c>
    </row>
    <row r="2191" spans="1:7" x14ac:dyDescent="0.25">
      <c r="A2191" t="s">
        <v>3299</v>
      </c>
      <c r="B2191">
        <v>141</v>
      </c>
      <c r="C2191" t="s">
        <v>40</v>
      </c>
      <c r="D2191" t="s">
        <v>411</v>
      </c>
      <c r="E2191" t="s">
        <v>1881</v>
      </c>
      <c r="F2191" t="s">
        <v>412</v>
      </c>
      <c r="G2191">
        <v>11401040</v>
      </c>
    </row>
    <row r="2192" spans="1:7" x14ac:dyDescent="0.25">
      <c r="A2192" t="s">
        <v>3300</v>
      </c>
      <c r="B2192">
        <v>375</v>
      </c>
      <c r="C2192" t="s">
        <v>34</v>
      </c>
      <c r="D2192" t="s">
        <v>89</v>
      </c>
      <c r="E2192" t="s">
        <v>243</v>
      </c>
      <c r="F2192" t="s">
        <v>243</v>
      </c>
      <c r="G2192">
        <v>85401605</v>
      </c>
    </row>
    <row r="2193" spans="1:7" x14ac:dyDescent="0.25">
      <c r="A2193" t="s">
        <v>3301</v>
      </c>
      <c r="B2193">
        <v>305</v>
      </c>
      <c r="C2193" t="s">
        <v>52</v>
      </c>
      <c r="D2193" t="s">
        <v>189</v>
      </c>
      <c r="E2193" t="s">
        <v>1888</v>
      </c>
      <c r="F2193" t="s">
        <v>547</v>
      </c>
      <c r="G2193">
        <v>46505244</v>
      </c>
    </row>
    <row r="2194" spans="1:7" x14ac:dyDescent="0.25">
      <c r="A2194" t="s">
        <v>3302</v>
      </c>
      <c r="B2194">
        <v>17</v>
      </c>
      <c r="C2194" t="s">
        <v>50</v>
      </c>
      <c r="D2194" t="s">
        <v>203</v>
      </c>
      <c r="E2194" t="s">
        <v>179</v>
      </c>
      <c r="F2194" t="s">
        <v>371</v>
      </c>
      <c r="G2194">
        <v>3791307</v>
      </c>
    </row>
    <row r="2195" spans="1:7" x14ac:dyDescent="0.25">
      <c r="A2195" t="s">
        <v>3303</v>
      </c>
      <c r="B2195">
        <v>48</v>
      </c>
      <c r="C2195" t="s">
        <v>50</v>
      </c>
      <c r="D2195" t="s">
        <v>203</v>
      </c>
      <c r="E2195" t="s">
        <v>2676</v>
      </c>
      <c r="F2195" t="s">
        <v>96</v>
      </c>
      <c r="G2195">
        <v>4740901</v>
      </c>
    </row>
    <row r="2196" spans="1:7" x14ac:dyDescent="0.25">
      <c r="A2196" t="s">
        <v>3304</v>
      </c>
      <c r="B2196">
        <v>345</v>
      </c>
      <c r="C2196" t="s">
        <v>34</v>
      </c>
      <c r="D2196" t="s">
        <v>89</v>
      </c>
      <c r="E2196" t="s">
        <v>1283</v>
      </c>
      <c r="F2196" t="s">
        <v>91</v>
      </c>
      <c r="G2196">
        <v>53719306</v>
      </c>
    </row>
    <row r="2197" spans="1:7" x14ac:dyDescent="0.25">
      <c r="A2197" t="s">
        <v>3305</v>
      </c>
      <c r="B2197">
        <v>25</v>
      </c>
      <c r="C2197" t="s">
        <v>65</v>
      </c>
      <c r="D2197" t="s">
        <v>225</v>
      </c>
      <c r="E2197" t="s">
        <v>1046</v>
      </c>
      <c r="F2197" t="s">
        <v>446</v>
      </c>
      <c r="G2197">
        <v>3742109</v>
      </c>
    </row>
    <row r="2198" spans="1:7" x14ac:dyDescent="0.25">
      <c r="A2198" t="s">
        <v>3306</v>
      </c>
      <c r="B2198">
        <v>367</v>
      </c>
      <c r="C2198" t="s">
        <v>73</v>
      </c>
      <c r="D2198" t="s">
        <v>663</v>
      </c>
      <c r="E2198" t="s">
        <v>1383</v>
      </c>
      <c r="F2198" t="s">
        <v>665</v>
      </c>
      <c r="G2198">
        <v>37024790</v>
      </c>
    </row>
    <row r="2199" spans="1:7" x14ac:dyDescent="0.25">
      <c r="A2199" t="s">
        <v>3307</v>
      </c>
      <c r="B2199">
        <v>62</v>
      </c>
      <c r="C2199" t="s">
        <v>67</v>
      </c>
      <c r="D2199" t="s">
        <v>116</v>
      </c>
      <c r="E2199" t="s">
        <v>3308</v>
      </c>
      <c r="F2199" t="s">
        <v>3309</v>
      </c>
      <c r="G2199">
        <v>18072000</v>
      </c>
    </row>
    <row r="2200" spans="1:7" x14ac:dyDescent="0.25">
      <c r="A2200" t="s">
        <v>3310</v>
      </c>
      <c r="B2200">
        <v>3</v>
      </c>
      <c r="C2200" t="s">
        <v>74</v>
      </c>
      <c r="D2200" t="s">
        <v>154</v>
      </c>
      <c r="E2200" t="s">
        <v>281</v>
      </c>
      <c r="F2200" t="s">
        <v>162</v>
      </c>
      <c r="G2200">
        <v>16877379</v>
      </c>
    </row>
    <row r="2201" spans="1:7" x14ac:dyDescent="0.25">
      <c r="A2201" t="s">
        <v>3311</v>
      </c>
      <c r="B2201">
        <v>290</v>
      </c>
      <c r="C2201" t="s">
        <v>35</v>
      </c>
      <c r="D2201" t="s">
        <v>124</v>
      </c>
      <c r="E2201" t="s">
        <v>452</v>
      </c>
      <c r="F2201" t="s">
        <v>452</v>
      </c>
      <c r="G2201">
        <v>47850346</v>
      </c>
    </row>
    <row r="2202" spans="1:7" x14ac:dyDescent="0.25">
      <c r="A2202" t="s">
        <v>3312</v>
      </c>
      <c r="B2202">
        <v>48</v>
      </c>
      <c r="C2202" t="s">
        <v>71</v>
      </c>
      <c r="D2202" t="s">
        <v>401</v>
      </c>
      <c r="E2202" t="s">
        <v>1012</v>
      </c>
      <c r="F2202" t="s">
        <v>403</v>
      </c>
      <c r="G2202">
        <v>4486016</v>
      </c>
    </row>
    <row r="2203" spans="1:7" x14ac:dyDescent="0.25">
      <c r="A2203" t="s">
        <v>3313</v>
      </c>
      <c r="B2203">
        <v>250</v>
      </c>
      <c r="C2203" t="s">
        <v>60</v>
      </c>
      <c r="D2203" t="s">
        <v>182</v>
      </c>
      <c r="E2203" t="s">
        <v>2245</v>
      </c>
      <c r="F2203" t="s">
        <v>184</v>
      </c>
      <c r="G2203">
        <v>32340225</v>
      </c>
    </row>
    <row r="2204" spans="1:7" x14ac:dyDescent="0.25">
      <c r="A2204" t="s">
        <v>3314</v>
      </c>
      <c r="B2204">
        <v>20</v>
      </c>
      <c r="C2204" t="s">
        <v>34</v>
      </c>
      <c r="D2204" t="s">
        <v>89</v>
      </c>
      <c r="E2204" t="s">
        <v>90</v>
      </c>
      <c r="F2204" t="s">
        <v>91</v>
      </c>
      <c r="G2204">
        <v>32091000</v>
      </c>
    </row>
    <row r="2205" spans="1:7" x14ac:dyDescent="0.25">
      <c r="A2205" t="s">
        <v>3315</v>
      </c>
      <c r="B2205">
        <v>81</v>
      </c>
      <c r="C2205" t="s">
        <v>38</v>
      </c>
      <c r="D2205" t="s">
        <v>263</v>
      </c>
      <c r="E2205" t="s">
        <v>78</v>
      </c>
      <c r="F2205" t="s">
        <v>96</v>
      </c>
      <c r="G2205">
        <v>18628000</v>
      </c>
    </row>
    <row r="2206" spans="1:7" x14ac:dyDescent="0.25">
      <c r="A2206" t="s">
        <v>3316</v>
      </c>
      <c r="B2206">
        <v>89</v>
      </c>
      <c r="C2206" t="s">
        <v>32</v>
      </c>
      <c r="D2206" t="s">
        <v>112</v>
      </c>
      <c r="E2206" t="s">
        <v>160</v>
      </c>
      <c r="F2206" t="s">
        <v>114</v>
      </c>
      <c r="G2206">
        <v>16784463</v>
      </c>
    </row>
    <row r="2207" spans="1:7" x14ac:dyDescent="0.25">
      <c r="A2207" t="s">
        <v>3317</v>
      </c>
      <c r="B2207">
        <v>101</v>
      </c>
      <c r="C2207" t="s">
        <v>74</v>
      </c>
      <c r="D2207" t="s">
        <v>154</v>
      </c>
      <c r="E2207" t="s">
        <v>1826</v>
      </c>
      <c r="F2207" t="s">
        <v>162</v>
      </c>
      <c r="G2207">
        <v>6512801</v>
      </c>
    </row>
    <row r="2208" spans="1:7" x14ac:dyDescent="0.25">
      <c r="A2208" t="s">
        <v>3318</v>
      </c>
      <c r="B2208">
        <v>449</v>
      </c>
      <c r="C2208" t="s">
        <v>40</v>
      </c>
      <c r="D2208" t="s">
        <v>411</v>
      </c>
      <c r="E2208" t="s">
        <v>412</v>
      </c>
      <c r="F2208" t="s">
        <v>412</v>
      </c>
      <c r="G2208">
        <v>69318000</v>
      </c>
    </row>
    <row r="2209" spans="1:7" x14ac:dyDescent="0.25">
      <c r="A2209" t="s">
        <v>3319</v>
      </c>
      <c r="B2209">
        <v>64</v>
      </c>
      <c r="C2209" t="s">
        <v>39</v>
      </c>
      <c r="D2209" t="s">
        <v>132</v>
      </c>
      <c r="E2209" t="s">
        <v>164</v>
      </c>
      <c r="F2209" t="s">
        <v>164</v>
      </c>
      <c r="G2209">
        <v>7671268</v>
      </c>
    </row>
    <row r="2210" spans="1:7" x14ac:dyDescent="0.25">
      <c r="A2210" t="s">
        <v>3320</v>
      </c>
      <c r="B2210">
        <v>649</v>
      </c>
      <c r="C2210" t="s">
        <v>40</v>
      </c>
      <c r="D2210" t="s">
        <v>411</v>
      </c>
      <c r="E2210" t="s">
        <v>412</v>
      </c>
      <c r="F2210" t="s">
        <v>412</v>
      </c>
      <c r="G2210">
        <v>9348957</v>
      </c>
    </row>
    <row r="2211" spans="1:7" x14ac:dyDescent="0.25">
      <c r="A2211" t="s">
        <v>3321</v>
      </c>
      <c r="B2211">
        <v>40</v>
      </c>
      <c r="C2211" t="s">
        <v>74</v>
      </c>
      <c r="D2211" t="s">
        <v>154</v>
      </c>
      <c r="E2211" t="s">
        <v>253</v>
      </c>
      <c r="F2211" t="s">
        <v>162</v>
      </c>
      <c r="G2211">
        <v>6404935</v>
      </c>
    </row>
    <row r="2212" spans="1:7" x14ac:dyDescent="0.25">
      <c r="A2212" t="s">
        <v>3322</v>
      </c>
      <c r="B2212">
        <v>249</v>
      </c>
      <c r="C2212" t="s">
        <v>40</v>
      </c>
      <c r="D2212" t="s">
        <v>411</v>
      </c>
      <c r="E2212" t="s">
        <v>412</v>
      </c>
      <c r="F2212" t="s">
        <v>412</v>
      </c>
      <c r="G2212">
        <v>11371322</v>
      </c>
    </row>
    <row r="2213" spans="1:7" x14ac:dyDescent="0.25">
      <c r="A2213" t="s">
        <v>3323</v>
      </c>
      <c r="B2213">
        <v>72</v>
      </c>
      <c r="C2213" t="s">
        <v>77</v>
      </c>
      <c r="D2213" t="s">
        <v>94</v>
      </c>
      <c r="E2213" t="s">
        <v>512</v>
      </c>
      <c r="F2213" t="s">
        <v>96</v>
      </c>
      <c r="G2213">
        <v>7698634</v>
      </c>
    </row>
    <row r="2214" spans="1:7" x14ac:dyDescent="0.25">
      <c r="A2214" t="s">
        <v>3324</v>
      </c>
      <c r="B2214">
        <v>8</v>
      </c>
      <c r="C2214" t="s">
        <v>32</v>
      </c>
      <c r="D2214" t="s">
        <v>112</v>
      </c>
      <c r="E2214" t="s">
        <v>114</v>
      </c>
      <c r="F2214" t="s">
        <v>114</v>
      </c>
      <c r="G2214">
        <v>2083958</v>
      </c>
    </row>
    <row r="2215" spans="1:7" x14ac:dyDescent="0.25">
      <c r="A2215" t="s">
        <v>3325</v>
      </c>
      <c r="B2215">
        <v>15</v>
      </c>
      <c r="C2215" t="s">
        <v>60</v>
      </c>
      <c r="D2215" t="s">
        <v>182</v>
      </c>
      <c r="E2215" t="s">
        <v>3326</v>
      </c>
      <c r="F2215" t="s">
        <v>3327</v>
      </c>
      <c r="G2215">
        <v>13379083</v>
      </c>
    </row>
    <row r="2216" spans="1:7" x14ac:dyDescent="0.25">
      <c r="A2216" t="s">
        <v>3328</v>
      </c>
      <c r="B2216">
        <v>520</v>
      </c>
      <c r="C2216" t="s">
        <v>52</v>
      </c>
      <c r="D2216" t="s">
        <v>189</v>
      </c>
      <c r="E2216" t="s">
        <v>1091</v>
      </c>
      <c r="F2216" t="s">
        <v>191</v>
      </c>
      <c r="G2216">
        <v>38109026</v>
      </c>
    </row>
    <row r="2217" spans="1:7" x14ac:dyDescent="0.25">
      <c r="A2217" t="s">
        <v>3329</v>
      </c>
      <c r="B2217">
        <v>50</v>
      </c>
      <c r="C2217" t="s">
        <v>33</v>
      </c>
      <c r="D2217" t="s">
        <v>1122</v>
      </c>
      <c r="E2217" t="s">
        <v>303</v>
      </c>
      <c r="F2217" t="s">
        <v>3330</v>
      </c>
      <c r="G2217">
        <v>30376401</v>
      </c>
    </row>
    <row r="2218" spans="1:7" x14ac:dyDescent="0.25">
      <c r="A2218" t="s">
        <v>3331</v>
      </c>
      <c r="B2218">
        <v>33</v>
      </c>
      <c r="C2218" t="s">
        <v>35</v>
      </c>
      <c r="D2218" t="s">
        <v>124</v>
      </c>
      <c r="E2218" t="s">
        <v>2913</v>
      </c>
      <c r="F2218" t="s">
        <v>452</v>
      </c>
      <c r="G2218">
        <v>4667743</v>
      </c>
    </row>
    <row r="2219" spans="1:7" x14ac:dyDescent="0.25">
      <c r="A2219" t="s">
        <v>3332</v>
      </c>
      <c r="B2219">
        <v>25</v>
      </c>
      <c r="C2219" t="s">
        <v>39</v>
      </c>
      <c r="D2219" t="s">
        <v>132</v>
      </c>
      <c r="E2219" t="s">
        <v>166</v>
      </c>
      <c r="F2219" t="s">
        <v>166</v>
      </c>
      <c r="G2219">
        <v>3252873</v>
      </c>
    </row>
    <row r="2220" spans="1:7" x14ac:dyDescent="0.25">
      <c r="A2220" t="s">
        <v>3333</v>
      </c>
      <c r="B2220">
        <v>149</v>
      </c>
      <c r="C2220" t="s">
        <v>40</v>
      </c>
      <c r="D2220" t="s">
        <v>411</v>
      </c>
      <c r="E2220" t="s">
        <v>703</v>
      </c>
      <c r="F2220" t="s">
        <v>412</v>
      </c>
      <c r="G2220">
        <v>37770796</v>
      </c>
    </row>
    <row r="2221" spans="1:7" x14ac:dyDescent="0.25">
      <c r="A2221" t="s">
        <v>3334</v>
      </c>
      <c r="B2221">
        <v>2522</v>
      </c>
      <c r="C2221" t="s">
        <v>35</v>
      </c>
      <c r="D2221" t="s">
        <v>124</v>
      </c>
      <c r="E2221" t="s">
        <v>452</v>
      </c>
      <c r="F2221" t="s">
        <v>452</v>
      </c>
      <c r="G2221">
        <v>109066534</v>
      </c>
    </row>
    <row r="2222" spans="1:7" x14ac:dyDescent="0.25">
      <c r="A2222" t="s">
        <v>3335</v>
      </c>
      <c r="B2222">
        <v>9</v>
      </c>
      <c r="C2222" t="s">
        <v>48</v>
      </c>
      <c r="D2222" t="s">
        <v>199</v>
      </c>
      <c r="E2222" t="s">
        <v>3336</v>
      </c>
      <c r="F2222" t="s">
        <v>3337</v>
      </c>
      <c r="G2222">
        <v>2121559</v>
      </c>
    </row>
    <row r="2223" spans="1:7" x14ac:dyDescent="0.25">
      <c r="A2223" t="s">
        <v>3338</v>
      </c>
      <c r="B2223">
        <v>266</v>
      </c>
      <c r="C2223" t="s">
        <v>74</v>
      </c>
      <c r="D2223" t="s">
        <v>154</v>
      </c>
      <c r="E2223" t="s">
        <v>570</v>
      </c>
      <c r="F2223" t="s">
        <v>570</v>
      </c>
      <c r="G2223">
        <v>105072228</v>
      </c>
    </row>
    <row r="2224" spans="1:7" x14ac:dyDescent="0.25">
      <c r="A2224" t="s">
        <v>3339</v>
      </c>
      <c r="B2224">
        <v>127</v>
      </c>
      <c r="C2224" t="s">
        <v>68</v>
      </c>
      <c r="D2224" t="s">
        <v>168</v>
      </c>
      <c r="E2224" t="s">
        <v>1181</v>
      </c>
      <c r="F2224" t="s">
        <v>256</v>
      </c>
      <c r="G2224">
        <v>349136423</v>
      </c>
    </row>
    <row r="2225" spans="1:7" x14ac:dyDescent="0.25">
      <c r="A2225" t="s">
        <v>3340</v>
      </c>
      <c r="B2225">
        <v>28</v>
      </c>
      <c r="C2225" t="s">
        <v>62</v>
      </c>
      <c r="D2225" t="s">
        <v>187</v>
      </c>
      <c r="E2225" t="s">
        <v>62</v>
      </c>
      <c r="F2225" t="s">
        <v>184</v>
      </c>
      <c r="G2225">
        <v>5732950</v>
      </c>
    </row>
    <row r="2226" spans="1:7" x14ac:dyDescent="0.25">
      <c r="A2226" t="s">
        <v>3341</v>
      </c>
      <c r="B2226">
        <v>79</v>
      </c>
      <c r="C2226" t="s">
        <v>40</v>
      </c>
      <c r="D2226" t="s">
        <v>411</v>
      </c>
      <c r="E2226" t="s">
        <v>412</v>
      </c>
      <c r="F2226" t="s">
        <v>412</v>
      </c>
      <c r="G2226">
        <v>5460002</v>
      </c>
    </row>
    <row r="2227" spans="1:7" x14ac:dyDescent="0.25">
      <c r="A2227" t="s">
        <v>3342</v>
      </c>
      <c r="B2227">
        <v>6</v>
      </c>
      <c r="C2227" t="s">
        <v>39</v>
      </c>
      <c r="D2227" t="s">
        <v>132</v>
      </c>
      <c r="E2227" t="s">
        <v>3343</v>
      </c>
      <c r="F2227" t="s">
        <v>376</v>
      </c>
      <c r="G2227">
        <v>2796524</v>
      </c>
    </row>
    <row r="2228" spans="1:7" x14ac:dyDescent="0.25">
      <c r="A2228" t="s">
        <v>3344</v>
      </c>
      <c r="B2228">
        <v>102</v>
      </c>
      <c r="C2228" t="s">
        <v>63</v>
      </c>
      <c r="D2228" t="s">
        <v>120</v>
      </c>
      <c r="E2228" t="s">
        <v>3345</v>
      </c>
      <c r="F2228" t="s">
        <v>3346</v>
      </c>
      <c r="G2228">
        <v>60235465</v>
      </c>
    </row>
    <row r="2229" spans="1:7" x14ac:dyDescent="0.25">
      <c r="A2229" t="s">
        <v>3347</v>
      </c>
      <c r="B2229">
        <v>84</v>
      </c>
      <c r="C2229" t="s">
        <v>40</v>
      </c>
      <c r="D2229" t="s">
        <v>411</v>
      </c>
      <c r="E2229" t="s">
        <v>985</v>
      </c>
      <c r="F2229" t="s">
        <v>412</v>
      </c>
      <c r="G2229">
        <v>20223331</v>
      </c>
    </row>
    <row r="2230" spans="1:7" x14ac:dyDescent="0.25">
      <c r="A2230" t="s">
        <v>3348</v>
      </c>
      <c r="B2230">
        <v>113</v>
      </c>
      <c r="C2230" t="s">
        <v>50</v>
      </c>
      <c r="D2230" t="s">
        <v>203</v>
      </c>
      <c r="E2230" t="s">
        <v>1296</v>
      </c>
      <c r="F2230" t="s">
        <v>96</v>
      </c>
      <c r="G2230">
        <v>15906618</v>
      </c>
    </row>
    <row r="2231" spans="1:7" x14ac:dyDescent="0.25">
      <c r="A2231" t="s">
        <v>3349</v>
      </c>
      <c r="B2231">
        <v>8</v>
      </c>
      <c r="C2231" t="s">
        <v>34</v>
      </c>
      <c r="D2231" t="s">
        <v>89</v>
      </c>
      <c r="E2231" t="s">
        <v>3350</v>
      </c>
      <c r="F2231" t="s">
        <v>91</v>
      </c>
      <c r="G2231">
        <v>2965109</v>
      </c>
    </row>
    <row r="2232" spans="1:7" x14ac:dyDescent="0.25">
      <c r="A2232" t="s">
        <v>3351</v>
      </c>
      <c r="B2232">
        <v>134</v>
      </c>
      <c r="C2232" t="s">
        <v>53</v>
      </c>
      <c r="D2232" t="s">
        <v>529</v>
      </c>
      <c r="E2232" t="s">
        <v>531</v>
      </c>
      <c r="F2232" t="s">
        <v>531</v>
      </c>
      <c r="G2232">
        <v>32881107</v>
      </c>
    </row>
    <row r="2233" spans="1:7" x14ac:dyDescent="0.25">
      <c r="A2233" t="s">
        <v>3352</v>
      </c>
      <c r="B2233">
        <v>8</v>
      </c>
      <c r="C2233" t="s">
        <v>62</v>
      </c>
      <c r="D2233" t="s">
        <v>187</v>
      </c>
      <c r="E2233" t="s">
        <v>291</v>
      </c>
      <c r="F2233" t="s">
        <v>184</v>
      </c>
      <c r="G2233">
        <v>3677822</v>
      </c>
    </row>
    <row r="2234" spans="1:7" x14ac:dyDescent="0.25">
      <c r="A2234" t="s">
        <v>3353</v>
      </c>
      <c r="B2234">
        <v>15</v>
      </c>
      <c r="C2234" t="s">
        <v>34</v>
      </c>
      <c r="D2234" t="s">
        <v>89</v>
      </c>
      <c r="E2234" t="s">
        <v>3354</v>
      </c>
      <c r="F2234" t="s">
        <v>91</v>
      </c>
      <c r="G2234">
        <v>3301121</v>
      </c>
    </row>
    <row r="2235" spans="1:7" x14ac:dyDescent="0.25">
      <c r="A2235" t="s">
        <v>3355</v>
      </c>
      <c r="B2235">
        <v>128</v>
      </c>
      <c r="C2235" t="s">
        <v>34</v>
      </c>
      <c r="D2235" t="s">
        <v>89</v>
      </c>
      <c r="E2235" t="s">
        <v>1497</v>
      </c>
      <c r="F2235" t="s">
        <v>91</v>
      </c>
      <c r="G2235">
        <v>83228485</v>
      </c>
    </row>
    <row r="2236" spans="1:7" x14ac:dyDescent="0.25">
      <c r="A2236" t="s">
        <v>3356</v>
      </c>
      <c r="B2236">
        <v>45</v>
      </c>
      <c r="C2236" t="s">
        <v>40</v>
      </c>
      <c r="D2236" t="s">
        <v>411</v>
      </c>
      <c r="E2236" t="s">
        <v>412</v>
      </c>
      <c r="F2236" t="s">
        <v>412</v>
      </c>
      <c r="G2236">
        <v>2113261</v>
      </c>
    </row>
    <row r="2237" spans="1:7" x14ac:dyDescent="0.25">
      <c r="A2237" t="s">
        <v>3357</v>
      </c>
      <c r="B2237">
        <v>28</v>
      </c>
      <c r="C2237" t="s">
        <v>75</v>
      </c>
      <c r="D2237" t="s">
        <v>294</v>
      </c>
      <c r="E2237" t="s">
        <v>614</v>
      </c>
      <c r="F2237" t="s">
        <v>417</v>
      </c>
      <c r="G2237">
        <v>11301079</v>
      </c>
    </row>
    <row r="2238" spans="1:7" x14ac:dyDescent="0.25">
      <c r="A2238" t="s">
        <v>3358</v>
      </c>
      <c r="B2238">
        <v>464</v>
      </c>
      <c r="C2238" t="s">
        <v>40</v>
      </c>
      <c r="D2238" t="s">
        <v>411</v>
      </c>
      <c r="E2238" t="s">
        <v>2580</v>
      </c>
      <c r="F2238" t="s">
        <v>412</v>
      </c>
      <c r="G2238">
        <v>74924761</v>
      </c>
    </row>
    <row r="2239" spans="1:7" x14ac:dyDescent="0.25">
      <c r="A2239" t="s">
        <v>3359</v>
      </c>
      <c r="B2239">
        <v>55</v>
      </c>
      <c r="C2239" t="s">
        <v>64</v>
      </c>
      <c r="D2239" t="s">
        <v>2867</v>
      </c>
      <c r="E2239" t="s">
        <v>3360</v>
      </c>
      <c r="F2239" t="s">
        <v>3361</v>
      </c>
      <c r="G2239">
        <v>5777000</v>
      </c>
    </row>
    <row r="2240" spans="1:7" x14ac:dyDescent="0.25">
      <c r="A2240" t="s">
        <v>3362</v>
      </c>
      <c r="B2240">
        <v>21</v>
      </c>
      <c r="C2240" t="s">
        <v>35</v>
      </c>
      <c r="D2240" t="s">
        <v>124</v>
      </c>
      <c r="E2240" t="s">
        <v>3363</v>
      </c>
      <c r="F2240" t="s">
        <v>452</v>
      </c>
      <c r="G2240">
        <v>4522848</v>
      </c>
    </row>
    <row r="2241" spans="1:7" x14ac:dyDescent="0.25">
      <c r="A2241" t="s">
        <v>3364</v>
      </c>
      <c r="B2241">
        <v>157</v>
      </c>
      <c r="C2241" t="s">
        <v>63</v>
      </c>
      <c r="D2241" t="s">
        <v>120</v>
      </c>
      <c r="E2241" t="s">
        <v>169</v>
      </c>
      <c r="F2241" t="s">
        <v>938</v>
      </c>
      <c r="G2241">
        <v>119734679</v>
      </c>
    </row>
    <row r="2242" spans="1:7" x14ac:dyDescent="0.25">
      <c r="A2242" t="s">
        <v>3365</v>
      </c>
      <c r="B2242">
        <v>9</v>
      </c>
      <c r="C2242" t="s">
        <v>65</v>
      </c>
      <c r="D2242" t="s">
        <v>225</v>
      </c>
      <c r="E2242" t="s">
        <v>433</v>
      </c>
      <c r="F2242" t="s">
        <v>433</v>
      </c>
      <c r="G2242">
        <v>2454386</v>
      </c>
    </row>
    <row r="2243" spans="1:7" x14ac:dyDescent="0.25">
      <c r="A2243" t="s">
        <v>3366</v>
      </c>
      <c r="B2243">
        <v>90</v>
      </c>
      <c r="C2243" t="s">
        <v>77</v>
      </c>
      <c r="D2243" t="s">
        <v>94</v>
      </c>
      <c r="E2243" t="s">
        <v>512</v>
      </c>
      <c r="F2243" t="s">
        <v>96</v>
      </c>
      <c r="G2243">
        <v>3382529</v>
      </c>
    </row>
    <row r="2244" spans="1:7" x14ac:dyDescent="0.25">
      <c r="A2244" t="s">
        <v>3367</v>
      </c>
      <c r="B2244">
        <v>53</v>
      </c>
      <c r="C2244" t="s">
        <v>60</v>
      </c>
      <c r="D2244" t="s">
        <v>182</v>
      </c>
      <c r="E2244" t="s">
        <v>3368</v>
      </c>
      <c r="F2244" t="s">
        <v>184</v>
      </c>
      <c r="G2244">
        <v>14945354</v>
      </c>
    </row>
    <row r="2245" spans="1:7" x14ac:dyDescent="0.25">
      <c r="A2245" t="s">
        <v>3369</v>
      </c>
      <c r="B2245">
        <v>90</v>
      </c>
      <c r="C2245" t="s">
        <v>74</v>
      </c>
      <c r="D2245" t="s">
        <v>154</v>
      </c>
      <c r="E2245" t="s">
        <v>570</v>
      </c>
      <c r="F2245" t="s">
        <v>570</v>
      </c>
      <c r="G2245">
        <v>4623504</v>
      </c>
    </row>
    <row r="2246" spans="1:7" x14ac:dyDescent="0.25">
      <c r="A2246" t="s">
        <v>3370</v>
      </c>
      <c r="B2246">
        <v>41</v>
      </c>
      <c r="C2246" t="s">
        <v>63</v>
      </c>
      <c r="D2246" t="s">
        <v>120</v>
      </c>
      <c r="E2246" t="s">
        <v>3371</v>
      </c>
      <c r="F2246" t="s">
        <v>3372</v>
      </c>
      <c r="G2246">
        <v>26310671</v>
      </c>
    </row>
    <row r="2247" spans="1:7" x14ac:dyDescent="0.25">
      <c r="A2247" t="s">
        <v>3373</v>
      </c>
      <c r="B2247">
        <v>32</v>
      </c>
      <c r="C2247" t="s">
        <v>51</v>
      </c>
      <c r="D2247" t="s">
        <v>101</v>
      </c>
      <c r="E2247" t="s">
        <v>3374</v>
      </c>
      <c r="F2247" t="s">
        <v>103</v>
      </c>
      <c r="G2247">
        <v>2770090</v>
      </c>
    </row>
    <row r="2248" spans="1:7" x14ac:dyDescent="0.25">
      <c r="A2248" t="s">
        <v>3375</v>
      </c>
      <c r="B2248">
        <v>35</v>
      </c>
      <c r="C2248" t="s">
        <v>58</v>
      </c>
      <c r="D2248" t="s">
        <v>647</v>
      </c>
      <c r="E2248" t="s">
        <v>648</v>
      </c>
      <c r="F2248" t="s">
        <v>649</v>
      </c>
      <c r="G2248">
        <v>8488823</v>
      </c>
    </row>
    <row r="2249" spans="1:7" x14ac:dyDescent="0.25">
      <c r="A2249" t="s">
        <v>3376</v>
      </c>
      <c r="B2249">
        <v>109</v>
      </c>
      <c r="C2249" t="s">
        <v>44</v>
      </c>
      <c r="D2249" t="s">
        <v>174</v>
      </c>
      <c r="E2249" t="s">
        <v>3377</v>
      </c>
      <c r="F2249" t="s">
        <v>3378</v>
      </c>
      <c r="G2249">
        <v>146019537</v>
      </c>
    </row>
    <row r="2250" spans="1:7" x14ac:dyDescent="0.25">
      <c r="A2250" t="s">
        <v>3379</v>
      </c>
      <c r="B2250">
        <v>10</v>
      </c>
      <c r="C2250" t="s">
        <v>34</v>
      </c>
      <c r="D2250" t="s">
        <v>89</v>
      </c>
      <c r="E2250" t="s">
        <v>1208</v>
      </c>
      <c r="F2250" t="s">
        <v>803</v>
      </c>
      <c r="G2250">
        <v>2671472</v>
      </c>
    </row>
    <row r="2251" spans="1:7" x14ac:dyDescent="0.25">
      <c r="A2251" t="s">
        <v>3380</v>
      </c>
      <c r="B2251">
        <v>33</v>
      </c>
      <c r="C2251" t="s">
        <v>32</v>
      </c>
      <c r="D2251" t="s">
        <v>112</v>
      </c>
      <c r="E2251" t="s">
        <v>114</v>
      </c>
      <c r="F2251" t="s">
        <v>114</v>
      </c>
      <c r="G2251">
        <v>10298976</v>
      </c>
    </row>
    <row r="2252" spans="1:7" x14ac:dyDescent="0.25">
      <c r="A2252" t="s">
        <v>3381</v>
      </c>
      <c r="B2252">
        <v>29</v>
      </c>
      <c r="C2252" t="s">
        <v>73</v>
      </c>
      <c r="D2252" t="s">
        <v>663</v>
      </c>
      <c r="E2252" t="s">
        <v>664</v>
      </c>
      <c r="F2252" t="s">
        <v>665</v>
      </c>
      <c r="G2252">
        <v>6191361</v>
      </c>
    </row>
    <row r="2253" spans="1:7" x14ac:dyDescent="0.25">
      <c r="A2253" t="s">
        <v>3382</v>
      </c>
      <c r="B2253">
        <v>23</v>
      </c>
      <c r="C2253" t="s">
        <v>74</v>
      </c>
      <c r="D2253" t="s">
        <v>154</v>
      </c>
      <c r="E2253" t="s">
        <v>155</v>
      </c>
      <c r="F2253" t="s">
        <v>155</v>
      </c>
      <c r="G2253">
        <v>8310040</v>
      </c>
    </row>
    <row r="2254" spans="1:7" x14ac:dyDescent="0.25">
      <c r="A2254" t="s">
        <v>3383</v>
      </c>
      <c r="B2254">
        <v>425</v>
      </c>
      <c r="C2254" t="s">
        <v>52</v>
      </c>
      <c r="D2254" t="s">
        <v>189</v>
      </c>
      <c r="E2254" t="s">
        <v>1083</v>
      </c>
      <c r="F2254" t="s">
        <v>191</v>
      </c>
      <c r="G2254">
        <v>50366838</v>
      </c>
    </row>
    <row r="2255" spans="1:7" x14ac:dyDescent="0.25">
      <c r="A2255" t="s">
        <v>3384</v>
      </c>
      <c r="B2255">
        <v>52</v>
      </c>
      <c r="C2255" t="s">
        <v>74</v>
      </c>
      <c r="D2255" t="s">
        <v>154</v>
      </c>
      <c r="E2255" t="s">
        <v>155</v>
      </c>
      <c r="F2255" t="s">
        <v>155</v>
      </c>
      <c r="G2255">
        <v>5474746</v>
      </c>
    </row>
    <row r="2256" spans="1:7" x14ac:dyDescent="0.25">
      <c r="A2256" t="s">
        <v>3385</v>
      </c>
      <c r="B2256">
        <v>469</v>
      </c>
      <c r="C2256" t="s">
        <v>34</v>
      </c>
      <c r="D2256" t="s">
        <v>89</v>
      </c>
      <c r="E2256" t="s">
        <v>606</v>
      </c>
      <c r="F2256" t="s">
        <v>99</v>
      </c>
      <c r="G2256">
        <v>167892000</v>
      </c>
    </row>
    <row r="2257" spans="1:7" x14ac:dyDescent="0.25">
      <c r="A2257" t="s">
        <v>3386</v>
      </c>
      <c r="B2257">
        <v>1200</v>
      </c>
      <c r="C2257" t="s">
        <v>50</v>
      </c>
      <c r="D2257" t="s">
        <v>203</v>
      </c>
      <c r="E2257" t="s">
        <v>1296</v>
      </c>
      <c r="F2257" t="s">
        <v>96</v>
      </c>
      <c r="G2257">
        <v>15814574</v>
      </c>
    </row>
    <row r="2258" spans="1:7" x14ac:dyDescent="0.25">
      <c r="A2258" t="s">
        <v>3387</v>
      </c>
      <c r="B2258">
        <v>252</v>
      </c>
      <c r="C2258" t="s">
        <v>39</v>
      </c>
      <c r="D2258" t="s">
        <v>132</v>
      </c>
      <c r="E2258" t="s">
        <v>3388</v>
      </c>
      <c r="F2258" t="s">
        <v>2118</v>
      </c>
      <c r="G2258">
        <v>21294407</v>
      </c>
    </row>
    <row r="2259" spans="1:7" x14ac:dyDescent="0.25">
      <c r="A2259" t="s">
        <v>3389</v>
      </c>
      <c r="B2259">
        <v>20</v>
      </c>
      <c r="C2259" t="s">
        <v>71</v>
      </c>
      <c r="D2259" t="s">
        <v>401</v>
      </c>
      <c r="E2259" t="s">
        <v>1012</v>
      </c>
      <c r="F2259" t="s">
        <v>403</v>
      </c>
      <c r="G2259">
        <v>2566143</v>
      </c>
    </row>
    <row r="2260" spans="1:7" x14ac:dyDescent="0.25">
      <c r="A2260" t="s">
        <v>3390</v>
      </c>
      <c r="B2260">
        <v>116</v>
      </c>
      <c r="C2260" t="s">
        <v>46</v>
      </c>
      <c r="D2260" t="s">
        <v>128</v>
      </c>
      <c r="E2260" t="s">
        <v>514</v>
      </c>
      <c r="F2260" t="s">
        <v>306</v>
      </c>
      <c r="G2260">
        <v>18440696</v>
      </c>
    </row>
    <row r="2261" spans="1:7" x14ac:dyDescent="0.25">
      <c r="A2261" t="s">
        <v>3391</v>
      </c>
      <c r="B2261">
        <v>85</v>
      </c>
      <c r="C2261" t="s">
        <v>39</v>
      </c>
      <c r="D2261" t="s">
        <v>132</v>
      </c>
      <c r="E2261" t="s">
        <v>3392</v>
      </c>
      <c r="F2261" t="s">
        <v>3393</v>
      </c>
      <c r="G2261">
        <v>12788414</v>
      </c>
    </row>
    <row r="2262" spans="1:7" x14ac:dyDescent="0.25">
      <c r="A2262" t="s">
        <v>3394</v>
      </c>
      <c r="B2262">
        <v>125</v>
      </c>
      <c r="C2262" t="s">
        <v>39</v>
      </c>
      <c r="D2262" t="s">
        <v>132</v>
      </c>
      <c r="E2262" t="s">
        <v>3170</v>
      </c>
      <c r="F2262" t="s">
        <v>164</v>
      </c>
      <c r="G2262">
        <v>135314002</v>
      </c>
    </row>
    <row r="2263" spans="1:7" x14ac:dyDescent="0.25">
      <c r="A2263" t="s">
        <v>3395</v>
      </c>
      <c r="B2263">
        <v>14</v>
      </c>
      <c r="C2263" t="s">
        <v>39</v>
      </c>
      <c r="D2263" t="s">
        <v>132</v>
      </c>
      <c r="E2263" t="s">
        <v>164</v>
      </c>
      <c r="F2263" t="s">
        <v>164</v>
      </c>
      <c r="G2263">
        <v>2554881</v>
      </c>
    </row>
    <row r="2264" spans="1:7" x14ac:dyDescent="0.25">
      <c r="A2264" t="s">
        <v>3396</v>
      </c>
      <c r="B2264">
        <v>322</v>
      </c>
      <c r="C2264" t="s">
        <v>77</v>
      </c>
      <c r="D2264" t="s">
        <v>94</v>
      </c>
      <c r="E2264" t="s">
        <v>512</v>
      </c>
      <c r="F2264" t="s">
        <v>96</v>
      </c>
      <c r="G2264">
        <v>54387412</v>
      </c>
    </row>
    <row r="2265" spans="1:7" x14ac:dyDescent="0.25">
      <c r="A2265" t="s">
        <v>3397</v>
      </c>
      <c r="B2265">
        <v>72</v>
      </c>
      <c r="C2265" t="s">
        <v>78</v>
      </c>
      <c r="D2265" t="s">
        <v>300</v>
      </c>
      <c r="E2265" t="s">
        <v>859</v>
      </c>
      <c r="F2265" t="s">
        <v>301</v>
      </c>
      <c r="G2265">
        <v>10030000</v>
      </c>
    </row>
    <row r="2266" spans="1:7" x14ac:dyDescent="0.25">
      <c r="A2266" t="s">
        <v>3398</v>
      </c>
      <c r="B2266">
        <v>8</v>
      </c>
      <c r="C2266" t="s">
        <v>39</v>
      </c>
      <c r="D2266" t="s">
        <v>132</v>
      </c>
      <c r="E2266" t="s">
        <v>133</v>
      </c>
      <c r="F2266" t="s">
        <v>134</v>
      </c>
      <c r="G2266">
        <v>6352350</v>
      </c>
    </row>
    <row r="2267" spans="1:7" x14ac:dyDescent="0.25">
      <c r="A2267" t="s">
        <v>3399</v>
      </c>
      <c r="B2267">
        <v>34</v>
      </c>
      <c r="C2267" t="s">
        <v>62</v>
      </c>
      <c r="D2267" t="s">
        <v>187</v>
      </c>
      <c r="E2267" t="s">
        <v>62</v>
      </c>
      <c r="F2267" t="s">
        <v>184</v>
      </c>
      <c r="G2267">
        <v>3792706</v>
      </c>
    </row>
    <row r="2268" spans="1:7" x14ac:dyDescent="0.25">
      <c r="A2268" t="s">
        <v>3400</v>
      </c>
      <c r="B2268">
        <v>50</v>
      </c>
      <c r="C2268" t="s">
        <v>74</v>
      </c>
      <c r="D2268" t="s">
        <v>154</v>
      </c>
      <c r="E2268" t="s">
        <v>249</v>
      </c>
      <c r="F2268" t="s">
        <v>162</v>
      </c>
      <c r="G2268">
        <v>6497829</v>
      </c>
    </row>
    <row r="2269" spans="1:7" x14ac:dyDescent="0.25">
      <c r="A2269" t="s">
        <v>3401</v>
      </c>
      <c r="B2269">
        <v>47</v>
      </c>
      <c r="C2269" t="s">
        <v>43</v>
      </c>
      <c r="D2269" t="s">
        <v>232</v>
      </c>
      <c r="E2269" t="s">
        <v>233</v>
      </c>
      <c r="F2269" t="s">
        <v>233</v>
      </c>
      <c r="G2269">
        <v>2674352</v>
      </c>
    </row>
    <row r="2270" spans="1:7" x14ac:dyDescent="0.25">
      <c r="A2270" t="s">
        <v>3402</v>
      </c>
      <c r="B2270">
        <v>125</v>
      </c>
      <c r="C2270" t="s">
        <v>62</v>
      </c>
      <c r="D2270" t="s">
        <v>187</v>
      </c>
      <c r="E2270" t="s">
        <v>62</v>
      </c>
      <c r="F2270" t="s">
        <v>184</v>
      </c>
      <c r="G2270">
        <v>67645092</v>
      </c>
    </row>
    <row r="2271" spans="1:7" x14ac:dyDescent="0.25">
      <c r="A2271" t="s">
        <v>3403</v>
      </c>
      <c r="B2271">
        <v>46</v>
      </c>
      <c r="C2271" t="s">
        <v>55</v>
      </c>
      <c r="D2271" t="s">
        <v>178</v>
      </c>
      <c r="E2271" t="s">
        <v>308</v>
      </c>
      <c r="F2271" t="s">
        <v>309</v>
      </c>
      <c r="G2271">
        <v>8077306</v>
      </c>
    </row>
    <row r="2272" spans="1:7" x14ac:dyDescent="0.25">
      <c r="A2272" t="s">
        <v>3404</v>
      </c>
      <c r="B2272">
        <v>19</v>
      </c>
      <c r="C2272" t="s">
        <v>43</v>
      </c>
      <c r="D2272" t="s">
        <v>232</v>
      </c>
      <c r="E2272" t="s">
        <v>814</v>
      </c>
      <c r="F2272" t="s">
        <v>233</v>
      </c>
      <c r="G2272">
        <v>37108612</v>
      </c>
    </row>
    <row r="2273" spans="1:7" x14ac:dyDescent="0.25">
      <c r="A2273" t="s">
        <v>3405</v>
      </c>
      <c r="B2273">
        <v>17</v>
      </c>
      <c r="C2273" t="s">
        <v>39</v>
      </c>
      <c r="D2273" t="s">
        <v>132</v>
      </c>
      <c r="E2273" t="s">
        <v>3406</v>
      </c>
      <c r="F2273" t="s">
        <v>134</v>
      </c>
      <c r="G2273">
        <v>7334769</v>
      </c>
    </row>
    <row r="2274" spans="1:7" x14ac:dyDescent="0.25">
      <c r="A2274" t="s">
        <v>3407</v>
      </c>
      <c r="B2274">
        <v>200</v>
      </c>
      <c r="C2274" t="s">
        <v>63</v>
      </c>
      <c r="D2274" t="s">
        <v>120</v>
      </c>
      <c r="E2274" t="s">
        <v>366</v>
      </c>
      <c r="F2274" t="s">
        <v>366</v>
      </c>
      <c r="G2274">
        <v>18332017</v>
      </c>
    </row>
    <row r="2275" spans="1:7" x14ac:dyDescent="0.25">
      <c r="A2275" t="s">
        <v>3408</v>
      </c>
      <c r="B2275">
        <v>151</v>
      </c>
      <c r="C2275" t="s">
        <v>39</v>
      </c>
      <c r="D2275" t="s">
        <v>132</v>
      </c>
      <c r="E2275" t="s">
        <v>3409</v>
      </c>
      <c r="G2275">
        <v>104840948</v>
      </c>
    </row>
    <row r="2276" spans="1:7" x14ac:dyDescent="0.25">
      <c r="A2276" t="s">
        <v>3410</v>
      </c>
      <c r="B2276">
        <v>12</v>
      </c>
      <c r="C2276" t="s">
        <v>39</v>
      </c>
      <c r="D2276" t="s">
        <v>132</v>
      </c>
      <c r="E2276" t="s">
        <v>1910</v>
      </c>
      <c r="F2276" t="s">
        <v>166</v>
      </c>
      <c r="G2276">
        <v>11651000</v>
      </c>
    </row>
    <row r="2277" spans="1:7" x14ac:dyDescent="0.25">
      <c r="A2277" t="s">
        <v>3411</v>
      </c>
      <c r="B2277">
        <v>34</v>
      </c>
      <c r="C2277" t="s">
        <v>77</v>
      </c>
      <c r="D2277" t="s">
        <v>94</v>
      </c>
      <c r="E2277" t="s">
        <v>3412</v>
      </c>
      <c r="F2277" t="s">
        <v>96</v>
      </c>
      <c r="G2277">
        <v>5232107</v>
      </c>
    </row>
    <row r="2278" spans="1:7" x14ac:dyDescent="0.25">
      <c r="A2278" t="s">
        <v>3413</v>
      </c>
      <c r="B2278">
        <v>48</v>
      </c>
      <c r="C2278" t="s">
        <v>68</v>
      </c>
      <c r="D2278" t="s">
        <v>168</v>
      </c>
      <c r="E2278" t="s">
        <v>3414</v>
      </c>
      <c r="G2278">
        <v>6449942</v>
      </c>
    </row>
    <row r="2279" spans="1:7" x14ac:dyDescent="0.25">
      <c r="A2279" t="s">
        <v>3415</v>
      </c>
      <c r="B2279">
        <v>165</v>
      </c>
      <c r="C2279" t="s">
        <v>60</v>
      </c>
      <c r="D2279" t="s">
        <v>182</v>
      </c>
      <c r="E2279" t="s">
        <v>390</v>
      </c>
      <c r="F2279" t="s">
        <v>184</v>
      </c>
      <c r="G2279">
        <v>32401000</v>
      </c>
    </row>
    <row r="2280" spans="1:7" x14ac:dyDescent="0.25">
      <c r="A2280" t="s">
        <v>3416</v>
      </c>
      <c r="B2280">
        <v>16</v>
      </c>
      <c r="C2280" t="s">
        <v>73</v>
      </c>
      <c r="D2280" t="s">
        <v>663</v>
      </c>
      <c r="E2280" t="s">
        <v>3417</v>
      </c>
      <c r="F2280" t="s">
        <v>3418</v>
      </c>
      <c r="G2280">
        <v>82091605</v>
      </c>
    </row>
    <row r="2281" spans="1:7" x14ac:dyDescent="0.25">
      <c r="A2281" t="s">
        <v>3419</v>
      </c>
      <c r="B2281">
        <v>50</v>
      </c>
      <c r="C2281" t="s">
        <v>34</v>
      </c>
      <c r="D2281" t="s">
        <v>89</v>
      </c>
      <c r="E2281" t="s">
        <v>3420</v>
      </c>
      <c r="F2281" t="s">
        <v>91</v>
      </c>
      <c r="G2281">
        <v>11185299</v>
      </c>
    </row>
    <row r="2282" spans="1:7" x14ac:dyDescent="0.25">
      <c r="A2282" t="s">
        <v>3421</v>
      </c>
      <c r="B2282">
        <v>118</v>
      </c>
      <c r="C2282" t="s">
        <v>30</v>
      </c>
      <c r="D2282" t="s">
        <v>150</v>
      </c>
      <c r="E2282" t="s">
        <v>2219</v>
      </c>
      <c r="F2282" t="s">
        <v>3422</v>
      </c>
      <c r="G2282">
        <v>9611507</v>
      </c>
    </row>
    <row r="2283" spans="1:7" x14ac:dyDescent="0.25">
      <c r="A2283" t="s">
        <v>3423</v>
      </c>
      <c r="B2283">
        <v>35</v>
      </c>
      <c r="C2283" t="s">
        <v>34</v>
      </c>
      <c r="D2283" t="s">
        <v>89</v>
      </c>
      <c r="E2283" t="s">
        <v>3424</v>
      </c>
      <c r="F2283" t="s">
        <v>110</v>
      </c>
      <c r="G2283">
        <v>9320200</v>
      </c>
    </row>
    <row r="2284" spans="1:7" x14ac:dyDescent="0.25">
      <c r="A2284" t="s">
        <v>3425</v>
      </c>
      <c r="B2284">
        <v>210</v>
      </c>
      <c r="C2284" t="s">
        <v>43</v>
      </c>
      <c r="D2284" t="s">
        <v>232</v>
      </c>
      <c r="E2284" t="s">
        <v>1246</v>
      </c>
      <c r="F2284" t="s">
        <v>233</v>
      </c>
      <c r="G2284">
        <v>50269520</v>
      </c>
    </row>
    <row r="2285" spans="1:7" x14ac:dyDescent="0.25">
      <c r="A2285" t="s">
        <v>3426</v>
      </c>
      <c r="B2285">
        <v>12</v>
      </c>
      <c r="C2285" t="s">
        <v>35</v>
      </c>
      <c r="D2285" t="s">
        <v>124</v>
      </c>
      <c r="E2285" t="s">
        <v>125</v>
      </c>
      <c r="F2285" t="s">
        <v>126</v>
      </c>
      <c r="G2285">
        <v>15897791</v>
      </c>
    </row>
    <row r="2286" spans="1:7" x14ac:dyDescent="0.25">
      <c r="A2286" t="s">
        <v>3427</v>
      </c>
      <c r="B2286">
        <v>40</v>
      </c>
      <c r="C2286" t="s">
        <v>39</v>
      </c>
      <c r="D2286" t="s">
        <v>132</v>
      </c>
      <c r="E2286" t="s">
        <v>2955</v>
      </c>
      <c r="F2286" t="s">
        <v>166</v>
      </c>
      <c r="G2286">
        <v>4426198</v>
      </c>
    </row>
    <row r="2287" spans="1:7" x14ac:dyDescent="0.25">
      <c r="A2287" t="s">
        <v>3428</v>
      </c>
      <c r="B2287">
        <v>26</v>
      </c>
      <c r="C2287" t="s">
        <v>58</v>
      </c>
      <c r="D2287" t="s">
        <v>647</v>
      </c>
      <c r="E2287" t="s">
        <v>648</v>
      </c>
      <c r="F2287" t="s">
        <v>649</v>
      </c>
      <c r="G2287">
        <v>4345246</v>
      </c>
    </row>
    <row r="2288" spans="1:7" x14ac:dyDescent="0.25">
      <c r="A2288" t="s">
        <v>3429</v>
      </c>
      <c r="B2288">
        <v>49</v>
      </c>
      <c r="C2288" t="s">
        <v>43</v>
      </c>
      <c r="D2288" t="s">
        <v>232</v>
      </c>
      <c r="E2288" t="s">
        <v>3430</v>
      </c>
      <c r="F2288" t="s">
        <v>233</v>
      </c>
      <c r="G2288">
        <v>9084000</v>
      </c>
    </row>
    <row r="2289" spans="1:7" x14ac:dyDescent="0.25">
      <c r="A2289" t="s">
        <v>3431</v>
      </c>
      <c r="B2289">
        <v>34</v>
      </c>
      <c r="C2289" t="s">
        <v>51</v>
      </c>
      <c r="D2289" t="s">
        <v>101</v>
      </c>
      <c r="E2289" t="s">
        <v>3432</v>
      </c>
      <c r="F2289" t="s">
        <v>1463</v>
      </c>
      <c r="G2289">
        <v>3545009</v>
      </c>
    </row>
    <row r="2290" spans="1:7" x14ac:dyDescent="0.25">
      <c r="A2290" t="s">
        <v>3433</v>
      </c>
      <c r="B2290">
        <v>268</v>
      </c>
      <c r="C2290" t="s">
        <v>75</v>
      </c>
      <c r="D2290" t="s">
        <v>294</v>
      </c>
      <c r="E2290" t="s">
        <v>3434</v>
      </c>
      <c r="F2290" t="s">
        <v>295</v>
      </c>
      <c r="G2290">
        <v>35247965</v>
      </c>
    </row>
    <row r="2291" spans="1:7" x14ac:dyDescent="0.25">
      <c r="A2291" t="s">
        <v>3435</v>
      </c>
      <c r="B2291">
        <v>669</v>
      </c>
      <c r="C2291" t="s">
        <v>40</v>
      </c>
      <c r="D2291" t="s">
        <v>411</v>
      </c>
      <c r="E2291" t="s">
        <v>412</v>
      </c>
      <c r="F2291" t="s">
        <v>412</v>
      </c>
      <c r="G2291">
        <v>10976329</v>
      </c>
    </row>
    <row r="2292" spans="1:7" x14ac:dyDescent="0.25">
      <c r="A2292" t="s">
        <v>3436</v>
      </c>
      <c r="B2292">
        <v>58</v>
      </c>
      <c r="C2292" t="s">
        <v>77</v>
      </c>
      <c r="D2292" t="s">
        <v>94</v>
      </c>
      <c r="E2292" t="s">
        <v>147</v>
      </c>
      <c r="F2292" t="s">
        <v>96</v>
      </c>
      <c r="G2292">
        <v>10827488</v>
      </c>
    </row>
    <row r="2293" spans="1:7" x14ac:dyDescent="0.25">
      <c r="A2293" t="s">
        <v>3437</v>
      </c>
      <c r="B2293">
        <v>37</v>
      </c>
      <c r="C2293" t="s">
        <v>63</v>
      </c>
      <c r="D2293" t="s">
        <v>120</v>
      </c>
      <c r="E2293" t="s">
        <v>366</v>
      </c>
      <c r="F2293" t="s">
        <v>366</v>
      </c>
      <c r="G2293">
        <v>13769425</v>
      </c>
    </row>
    <row r="2294" spans="1:7" x14ac:dyDescent="0.25">
      <c r="A2294" t="s">
        <v>3438</v>
      </c>
      <c r="B2294">
        <v>185</v>
      </c>
      <c r="C2294" t="s">
        <v>52</v>
      </c>
      <c r="D2294" t="s">
        <v>189</v>
      </c>
      <c r="E2294" t="s">
        <v>190</v>
      </c>
      <c r="F2294" t="s">
        <v>191</v>
      </c>
      <c r="G2294">
        <v>22960000</v>
      </c>
    </row>
    <row r="2295" spans="1:7" x14ac:dyDescent="0.25">
      <c r="A2295" t="s">
        <v>3439</v>
      </c>
      <c r="B2295">
        <v>28</v>
      </c>
      <c r="C2295" t="s">
        <v>34</v>
      </c>
      <c r="D2295" t="s">
        <v>89</v>
      </c>
      <c r="E2295" t="s">
        <v>1403</v>
      </c>
      <c r="F2295" t="s">
        <v>344</v>
      </c>
      <c r="G2295">
        <v>7774461</v>
      </c>
    </row>
    <row r="2296" spans="1:7" x14ac:dyDescent="0.25">
      <c r="A2296" t="s">
        <v>3440</v>
      </c>
      <c r="B2296">
        <v>35</v>
      </c>
      <c r="C2296" t="s">
        <v>58</v>
      </c>
      <c r="D2296" t="s">
        <v>647</v>
      </c>
      <c r="E2296" t="s">
        <v>648</v>
      </c>
      <c r="F2296" t="s">
        <v>649</v>
      </c>
      <c r="G2296">
        <v>3592538</v>
      </c>
    </row>
    <row r="2297" spans="1:7" x14ac:dyDescent="0.25">
      <c r="A2297" t="s">
        <v>3441</v>
      </c>
      <c r="B2297">
        <v>122</v>
      </c>
      <c r="C2297" t="s">
        <v>68</v>
      </c>
      <c r="D2297" t="s">
        <v>168</v>
      </c>
      <c r="E2297" t="s">
        <v>1181</v>
      </c>
      <c r="F2297" t="s">
        <v>256</v>
      </c>
      <c r="G2297">
        <v>35620000</v>
      </c>
    </row>
    <row r="2298" spans="1:7" x14ac:dyDescent="0.25">
      <c r="A2298" t="s">
        <v>3442</v>
      </c>
      <c r="B2298">
        <v>39</v>
      </c>
      <c r="C2298" t="s">
        <v>43</v>
      </c>
      <c r="D2298" t="s">
        <v>232</v>
      </c>
      <c r="E2298" t="s">
        <v>233</v>
      </c>
      <c r="F2298" t="s">
        <v>233</v>
      </c>
      <c r="G2298">
        <v>8586471</v>
      </c>
    </row>
    <row r="2299" spans="1:7" x14ac:dyDescent="0.25">
      <c r="A2299" t="s">
        <v>3443</v>
      </c>
      <c r="B2299">
        <v>75</v>
      </c>
      <c r="C2299" t="s">
        <v>62</v>
      </c>
      <c r="D2299" t="s">
        <v>187</v>
      </c>
      <c r="E2299" t="s">
        <v>3444</v>
      </c>
      <c r="F2299" t="s">
        <v>184</v>
      </c>
      <c r="G2299">
        <v>216136570</v>
      </c>
    </row>
    <row r="2300" spans="1:7" x14ac:dyDescent="0.25">
      <c r="A2300" t="s">
        <v>3445</v>
      </c>
      <c r="B2300">
        <v>10</v>
      </c>
      <c r="C2300" t="s">
        <v>43</v>
      </c>
      <c r="D2300" t="s">
        <v>232</v>
      </c>
      <c r="E2300" t="s">
        <v>233</v>
      </c>
      <c r="F2300" t="s">
        <v>233</v>
      </c>
      <c r="G2300">
        <v>4815423</v>
      </c>
    </row>
    <row r="2301" spans="1:7" x14ac:dyDescent="0.25">
      <c r="A2301" t="s">
        <v>3446</v>
      </c>
      <c r="B2301">
        <v>21</v>
      </c>
      <c r="C2301" t="s">
        <v>60</v>
      </c>
      <c r="D2301" t="s">
        <v>182</v>
      </c>
      <c r="E2301" t="s">
        <v>438</v>
      </c>
      <c r="F2301" t="s">
        <v>184</v>
      </c>
      <c r="G2301">
        <v>5920000</v>
      </c>
    </row>
    <row r="2302" spans="1:7" x14ac:dyDescent="0.25">
      <c r="A2302" t="s">
        <v>3447</v>
      </c>
      <c r="B2302">
        <v>17</v>
      </c>
      <c r="C2302" t="s">
        <v>75</v>
      </c>
      <c r="D2302" t="s">
        <v>294</v>
      </c>
      <c r="E2302" t="s">
        <v>3448</v>
      </c>
      <c r="F2302" t="s">
        <v>551</v>
      </c>
      <c r="G2302">
        <v>2427633</v>
      </c>
    </row>
    <row r="2303" spans="1:7" x14ac:dyDescent="0.25">
      <c r="A2303" t="s">
        <v>3449</v>
      </c>
      <c r="B2303">
        <v>26</v>
      </c>
      <c r="C2303" t="s">
        <v>74</v>
      </c>
      <c r="D2303" t="s">
        <v>154</v>
      </c>
      <c r="E2303" t="s">
        <v>2388</v>
      </c>
      <c r="F2303" t="s">
        <v>570</v>
      </c>
      <c r="G2303">
        <v>4189600</v>
      </c>
    </row>
    <row r="2304" spans="1:7" x14ac:dyDescent="0.25">
      <c r="A2304" t="s">
        <v>3450</v>
      </c>
      <c r="B2304">
        <v>20</v>
      </c>
      <c r="C2304" t="s">
        <v>77</v>
      </c>
      <c r="D2304" t="s">
        <v>94</v>
      </c>
      <c r="E2304" t="s">
        <v>157</v>
      </c>
      <c r="F2304" t="s">
        <v>158</v>
      </c>
      <c r="G2304">
        <v>3056643</v>
      </c>
    </row>
    <row r="2305" spans="1:7" x14ac:dyDescent="0.25">
      <c r="A2305" t="s">
        <v>3451</v>
      </c>
      <c r="B2305">
        <v>57</v>
      </c>
      <c r="C2305" t="s">
        <v>40</v>
      </c>
      <c r="D2305" t="s">
        <v>411</v>
      </c>
      <c r="E2305" t="s">
        <v>412</v>
      </c>
      <c r="F2305" t="s">
        <v>412</v>
      </c>
      <c r="G2305">
        <v>8337588</v>
      </c>
    </row>
    <row r="2306" spans="1:7" x14ac:dyDescent="0.25">
      <c r="A2306" t="s">
        <v>3452</v>
      </c>
      <c r="B2306">
        <v>34219</v>
      </c>
      <c r="C2306" t="s">
        <v>34</v>
      </c>
      <c r="D2306" t="s">
        <v>89</v>
      </c>
      <c r="E2306" t="s">
        <v>460</v>
      </c>
      <c r="F2306" t="s">
        <v>91</v>
      </c>
      <c r="G2306">
        <v>802076555</v>
      </c>
    </row>
    <row r="2307" spans="1:7" x14ac:dyDescent="0.25">
      <c r="A2307" t="s">
        <v>3453</v>
      </c>
      <c r="B2307">
        <v>25</v>
      </c>
      <c r="C2307" t="s">
        <v>74</v>
      </c>
      <c r="D2307" t="s">
        <v>154</v>
      </c>
      <c r="E2307" t="s">
        <v>1826</v>
      </c>
      <c r="F2307" t="s">
        <v>162</v>
      </c>
      <c r="G2307">
        <v>17823014</v>
      </c>
    </row>
    <row r="2308" spans="1:7" x14ac:dyDescent="0.25">
      <c r="A2308" t="s">
        <v>3454</v>
      </c>
      <c r="B2308">
        <v>24</v>
      </c>
      <c r="C2308" t="s">
        <v>40</v>
      </c>
      <c r="D2308" t="s">
        <v>411</v>
      </c>
      <c r="E2308" t="s">
        <v>1190</v>
      </c>
      <c r="F2308" t="s">
        <v>412</v>
      </c>
      <c r="G2308">
        <v>3163856</v>
      </c>
    </row>
    <row r="2309" spans="1:7" x14ac:dyDescent="0.25">
      <c r="A2309" t="s">
        <v>3455</v>
      </c>
      <c r="B2309">
        <v>29</v>
      </c>
      <c r="C2309" t="s">
        <v>65</v>
      </c>
      <c r="D2309" t="s">
        <v>225</v>
      </c>
      <c r="E2309" t="s">
        <v>3456</v>
      </c>
      <c r="F2309" t="s">
        <v>3457</v>
      </c>
      <c r="G2309">
        <v>11044380</v>
      </c>
    </row>
    <row r="2310" spans="1:7" x14ac:dyDescent="0.25">
      <c r="A2310" t="s">
        <v>3458</v>
      </c>
      <c r="B2310">
        <v>120</v>
      </c>
      <c r="C2310" t="s">
        <v>77</v>
      </c>
      <c r="D2310" t="s">
        <v>94</v>
      </c>
      <c r="E2310" t="s">
        <v>592</v>
      </c>
      <c r="F2310" t="s">
        <v>96</v>
      </c>
      <c r="G2310">
        <v>41946676</v>
      </c>
    </row>
    <row r="2311" spans="1:7" x14ac:dyDescent="0.25">
      <c r="A2311" t="s">
        <v>3459</v>
      </c>
      <c r="B2311">
        <v>12</v>
      </c>
      <c r="C2311" t="s">
        <v>62</v>
      </c>
      <c r="D2311" t="s">
        <v>187</v>
      </c>
      <c r="E2311" t="s">
        <v>1399</v>
      </c>
      <c r="F2311" t="s">
        <v>1075</v>
      </c>
      <c r="G2311">
        <v>5155000</v>
      </c>
    </row>
    <row r="2312" spans="1:7" x14ac:dyDescent="0.25">
      <c r="A2312" t="s">
        <v>3460</v>
      </c>
      <c r="B2312">
        <v>190</v>
      </c>
      <c r="C2312" t="s">
        <v>62</v>
      </c>
      <c r="D2312" t="s">
        <v>187</v>
      </c>
      <c r="E2312" t="s">
        <v>62</v>
      </c>
      <c r="F2312" t="s">
        <v>184</v>
      </c>
      <c r="G2312">
        <v>16374118</v>
      </c>
    </row>
    <row r="2313" spans="1:7" x14ac:dyDescent="0.25">
      <c r="A2313" t="s">
        <v>3461</v>
      </c>
      <c r="B2313">
        <v>29</v>
      </c>
      <c r="C2313" t="s">
        <v>35</v>
      </c>
      <c r="D2313" t="s">
        <v>124</v>
      </c>
      <c r="E2313" t="s">
        <v>2704</v>
      </c>
      <c r="F2313" t="s">
        <v>452</v>
      </c>
      <c r="G2313">
        <v>4419000</v>
      </c>
    </row>
    <row r="2314" spans="1:7" x14ac:dyDescent="0.25">
      <c r="A2314" t="s">
        <v>3462</v>
      </c>
      <c r="B2314">
        <v>220</v>
      </c>
      <c r="C2314" t="s">
        <v>32</v>
      </c>
      <c r="D2314" t="s">
        <v>112</v>
      </c>
      <c r="E2314" t="s">
        <v>160</v>
      </c>
      <c r="F2314" t="s">
        <v>114</v>
      </c>
      <c r="G2314">
        <v>8599801</v>
      </c>
    </row>
    <row r="2315" spans="1:7" x14ac:dyDescent="0.25">
      <c r="A2315" t="s">
        <v>3463</v>
      </c>
      <c r="B2315">
        <v>96</v>
      </c>
      <c r="C2315" t="s">
        <v>40</v>
      </c>
      <c r="D2315" t="s">
        <v>411</v>
      </c>
      <c r="E2315" t="s">
        <v>703</v>
      </c>
      <c r="F2315" t="s">
        <v>412</v>
      </c>
      <c r="G2315">
        <v>65787100</v>
      </c>
    </row>
    <row r="2316" spans="1:7" x14ac:dyDescent="0.25">
      <c r="A2316" t="s">
        <v>3464</v>
      </c>
      <c r="B2316">
        <v>25</v>
      </c>
      <c r="C2316" t="s">
        <v>54</v>
      </c>
      <c r="D2316" t="s">
        <v>533</v>
      </c>
      <c r="E2316" t="s">
        <v>3465</v>
      </c>
      <c r="F2316" t="s">
        <v>1699</v>
      </c>
      <c r="G2316">
        <v>2845031</v>
      </c>
    </row>
    <row r="2317" spans="1:7" x14ac:dyDescent="0.25">
      <c r="A2317" t="s">
        <v>3466</v>
      </c>
      <c r="B2317">
        <v>131</v>
      </c>
      <c r="C2317" t="s">
        <v>68</v>
      </c>
      <c r="D2317" t="s">
        <v>168</v>
      </c>
      <c r="E2317" t="s">
        <v>394</v>
      </c>
      <c r="F2317" t="s">
        <v>395</v>
      </c>
      <c r="G2317">
        <v>13551181</v>
      </c>
    </row>
    <row r="2318" spans="1:7" x14ac:dyDescent="0.25">
      <c r="A2318" t="s">
        <v>3467</v>
      </c>
      <c r="B2318">
        <v>165</v>
      </c>
      <c r="C2318" t="s">
        <v>77</v>
      </c>
      <c r="D2318" t="s">
        <v>94</v>
      </c>
      <c r="E2318" t="s">
        <v>3468</v>
      </c>
      <c r="F2318" t="s">
        <v>2628</v>
      </c>
      <c r="G2318">
        <v>18944265</v>
      </c>
    </row>
    <row r="2319" spans="1:7" x14ac:dyDescent="0.25">
      <c r="A2319" t="s">
        <v>3469</v>
      </c>
      <c r="B2319">
        <v>20</v>
      </c>
      <c r="C2319" t="s">
        <v>62</v>
      </c>
      <c r="D2319" t="s">
        <v>187</v>
      </c>
      <c r="E2319" t="s">
        <v>590</v>
      </c>
      <c r="F2319" t="s">
        <v>184</v>
      </c>
      <c r="G2319">
        <v>2377720</v>
      </c>
    </row>
    <row r="2320" spans="1:7" x14ac:dyDescent="0.25">
      <c r="A2320" t="s">
        <v>3470</v>
      </c>
      <c r="B2320">
        <v>13</v>
      </c>
      <c r="C2320" t="s">
        <v>68</v>
      </c>
      <c r="D2320" t="s">
        <v>168</v>
      </c>
      <c r="E2320" t="s">
        <v>3471</v>
      </c>
      <c r="F2320" t="s">
        <v>256</v>
      </c>
      <c r="G2320">
        <v>4040442</v>
      </c>
    </row>
    <row r="2321" spans="1:7" x14ac:dyDescent="0.25">
      <c r="A2321" t="s">
        <v>3472</v>
      </c>
      <c r="B2321">
        <v>90</v>
      </c>
      <c r="C2321" t="s">
        <v>68</v>
      </c>
      <c r="D2321" t="s">
        <v>168</v>
      </c>
      <c r="E2321" t="s">
        <v>1106</v>
      </c>
      <c r="F2321" t="s">
        <v>256</v>
      </c>
      <c r="G2321">
        <v>10404284</v>
      </c>
    </row>
    <row r="2322" spans="1:7" x14ac:dyDescent="0.25">
      <c r="A2322" t="s">
        <v>3473</v>
      </c>
      <c r="B2322">
        <v>79</v>
      </c>
      <c r="C2322" t="s">
        <v>78</v>
      </c>
      <c r="D2322" t="s">
        <v>300</v>
      </c>
      <c r="E2322" t="s">
        <v>1631</v>
      </c>
      <c r="F2322" t="s">
        <v>301</v>
      </c>
      <c r="G2322">
        <v>10546321</v>
      </c>
    </row>
    <row r="2323" spans="1:7" x14ac:dyDescent="0.25">
      <c r="A2323" t="s">
        <v>3474</v>
      </c>
      <c r="B2323">
        <v>95</v>
      </c>
      <c r="C2323" t="s">
        <v>44</v>
      </c>
      <c r="D2323" t="s">
        <v>174</v>
      </c>
      <c r="E2323" t="s">
        <v>175</v>
      </c>
      <c r="F2323" t="s">
        <v>176</v>
      </c>
      <c r="G2323">
        <v>13005612</v>
      </c>
    </row>
    <row r="2324" spans="1:7" x14ac:dyDescent="0.25">
      <c r="A2324" t="s">
        <v>3475</v>
      </c>
      <c r="B2324">
        <v>172</v>
      </c>
      <c r="C2324" t="s">
        <v>63</v>
      </c>
      <c r="D2324" t="s">
        <v>120</v>
      </c>
      <c r="E2324" t="s">
        <v>366</v>
      </c>
      <c r="F2324" t="s">
        <v>366</v>
      </c>
      <c r="G2324">
        <v>114753503</v>
      </c>
    </row>
    <row r="2325" spans="1:7" x14ac:dyDescent="0.25">
      <c r="A2325" t="s">
        <v>3476</v>
      </c>
      <c r="B2325">
        <v>32</v>
      </c>
      <c r="C2325" t="s">
        <v>35</v>
      </c>
      <c r="D2325" t="s">
        <v>124</v>
      </c>
      <c r="E2325" t="s">
        <v>452</v>
      </c>
      <c r="F2325" t="s">
        <v>452</v>
      </c>
      <c r="G2325">
        <v>2284391</v>
      </c>
    </row>
    <row r="2326" spans="1:7" x14ac:dyDescent="0.25">
      <c r="A2326" t="s">
        <v>3477</v>
      </c>
      <c r="B2326">
        <v>22</v>
      </c>
      <c r="C2326" t="s">
        <v>43</v>
      </c>
      <c r="D2326" t="s">
        <v>232</v>
      </c>
      <c r="E2326" t="s">
        <v>233</v>
      </c>
      <c r="F2326" t="s">
        <v>233</v>
      </c>
      <c r="G2326">
        <v>4706734</v>
      </c>
    </row>
    <row r="2327" spans="1:7" x14ac:dyDescent="0.25">
      <c r="A2327" t="s">
        <v>3478</v>
      </c>
      <c r="B2327">
        <v>12</v>
      </c>
      <c r="C2327" t="s">
        <v>65</v>
      </c>
      <c r="D2327" t="s">
        <v>225</v>
      </c>
      <c r="E2327" t="s">
        <v>2338</v>
      </c>
      <c r="F2327" t="s">
        <v>341</v>
      </c>
      <c r="G2327">
        <v>2326561</v>
      </c>
    </row>
    <row r="2328" spans="1:7" x14ac:dyDescent="0.25">
      <c r="A2328" t="s">
        <v>3479</v>
      </c>
      <c r="B2328">
        <v>22</v>
      </c>
      <c r="C2328" t="s">
        <v>50</v>
      </c>
      <c r="D2328" t="s">
        <v>203</v>
      </c>
      <c r="E2328" t="s">
        <v>179</v>
      </c>
      <c r="F2328" t="s">
        <v>371</v>
      </c>
      <c r="G2328">
        <v>2619537</v>
      </c>
    </row>
    <row r="2329" spans="1:7" x14ac:dyDescent="0.25">
      <c r="A2329" t="s">
        <v>3480</v>
      </c>
      <c r="B2329">
        <v>14</v>
      </c>
      <c r="C2329" t="s">
        <v>34</v>
      </c>
      <c r="D2329" t="s">
        <v>89</v>
      </c>
      <c r="E2329" t="s">
        <v>3481</v>
      </c>
      <c r="F2329" t="s">
        <v>110</v>
      </c>
      <c r="G2329">
        <v>3546142</v>
      </c>
    </row>
    <row r="2330" spans="1:7" x14ac:dyDescent="0.25">
      <c r="A2330" t="s">
        <v>3482</v>
      </c>
      <c r="B2330">
        <v>585</v>
      </c>
      <c r="C2330" t="s">
        <v>61</v>
      </c>
      <c r="D2330" t="s">
        <v>475</v>
      </c>
      <c r="E2330" t="s">
        <v>476</v>
      </c>
      <c r="F2330" t="s">
        <v>477</v>
      </c>
      <c r="G2330">
        <v>33068376</v>
      </c>
    </row>
    <row r="2331" spans="1:7" x14ac:dyDescent="0.25">
      <c r="A2331" t="s">
        <v>3483</v>
      </c>
      <c r="B2331">
        <v>65</v>
      </c>
      <c r="C2331" t="s">
        <v>39</v>
      </c>
      <c r="D2331" t="s">
        <v>132</v>
      </c>
      <c r="E2331" t="s">
        <v>3259</v>
      </c>
      <c r="F2331" t="s">
        <v>166</v>
      </c>
      <c r="G2331">
        <v>16914427</v>
      </c>
    </row>
    <row r="2332" spans="1:7" x14ac:dyDescent="0.25">
      <c r="A2332" t="s">
        <v>3484</v>
      </c>
      <c r="B2332">
        <v>25</v>
      </c>
      <c r="C2332" t="s">
        <v>30</v>
      </c>
      <c r="D2332" t="s">
        <v>150</v>
      </c>
      <c r="E2332" t="s">
        <v>600</v>
      </c>
      <c r="F2332" t="s">
        <v>601</v>
      </c>
      <c r="G2332">
        <v>4477708</v>
      </c>
    </row>
    <row r="2333" spans="1:7" x14ac:dyDescent="0.25">
      <c r="A2333" t="s">
        <v>3485</v>
      </c>
      <c r="B2333">
        <v>323</v>
      </c>
      <c r="C2333" t="s">
        <v>51</v>
      </c>
      <c r="D2333" t="s">
        <v>101</v>
      </c>
      <c r="E2333" t="s">
        <v>3486</v>
      </c>
      <c r="F2333" t="s">
        <v>782</v>
      </c>
      <c r="G2333">
        <v>27143478</v>
      </c>
    </row>
    <row r="2334" spans="1:7" x14ac:dyDescent="0.25">
      <c r="A2334" t="s">
        <v>3487</v>
      </c>
      <c r="B2334">
        <v>278</v>
      </c>
      <c r="C2334" t="s">
        <v>74</v>
      </c>
      <c r="D2334" t="s">
        <v>154</v>
      </c>
      <c r="E2334" t="s">
        <v>875</v>
      </c>
      <c r="F2334" t="s">
        <v>162</v>
      </c>
      <c r="G2334">
        <v>131778025</v>
      </c>
    </row>
    <row r="2335" spans="1:7" x14ac:dyDescent="0.25">
      <c r="A2335" t="s">
        <v>3488</v>
      </c>
      <c r="B2335">
        <v>375</v>
      </c>
      <c r="C2335" t="s">
        <v>53</v>
      </c>
      <c r="D2335" t="s">
        <v>529</v>
      </c>
      <c r="E2335" t="s">
        <v>531</v>
      </c>
      <c r="F2335" t="s">
        <v>531</v>
      </c>
      <c r="G2335">
        <v>16994332</v>
      </c>
    </row>
    <row r="2336" spans="1:7" x14ac:dyDescent="0.25">
      <c r="A2336" t="s">
        <v>3489</v>
      </c>
      <c r="B2336">
        <v>40</v>
      </c>
      <c r="C2336" t="s">
        <v>77</v>
      </c>
      <c r="D2336" t="s">
        <v>94</v>
      </c>
      <c r="E2336" t="s">
        <v>1304</v>
      </c>
      <c r="F2336" t="s">
        <v>96</v>
      </c>
      <c r="G2336">
        <v>2979140</v>
      </c>
    </row>
    <row r="2337" spans="1:7" x14ac:dyDescent="0.25">
      <c r="A2337" t="s">
        <v>3490</v>
      </c>
      <c r="B2337">
        <v>209</v>
      </c>
      <c r="C2337" t="s">
        <v>60</v>
      </c>
      <c r="D2337" t="s">
        <v>182</v>
      </c>
      <c r="E2337" t="s">
        <v>902</v>
      </c>
      <c r="F2337" t="s">
        <v>184</v>
      </c>
      <c r="G2337">
        <v>16930538</v>
      </c>
    </row>
    <row r="2338" spans="1:7" x14ac:dyDescent="0.25">
      <c r="A2338" t="s">
        <v>3491</v>
      </c>
      <c r="B2338">
        <v>50</v>
      </c>
      <c r="C2338" t="s">
        <v>32</v>
      </c>
      <c r="D2338" t="s">
        <v>112</v>
      </c>
      <c r="E2338" t="s">
        <v>2679</v>
      </c>
      <c r="F2338" t="s">
        <v>114</v>
      </c>
      <c r="G2338">
        <v>9811348</v>
      </c>
    </row>
    <row r="2339" spans="1:7" x14ac:dyDescent="0.25">
      <c r="A2339" t="s">
        <v>3492</v>
      </c>
      <c r="B2339">
        <v>142</v>
      </c>
      <c r="C2339" t="s">
        <v>52</v>
      </c>
      <c r="D2339" t="s">
        <v>189</v>
      </c>
      <c r="E2339" t="s">
        <v>3493</v>
      </c>
      <c r="F2339" t="s">
        <v>3494</v>
      </c>
      <c r="G2339">
        <v>27223945</v>
      </c>
    </row>
    <row r="2340" spans="1:7" x14ac:dyDescent="0.25">
      <c r="A2340" t="s">
        <v>3495</v>
      </c>
      <c r="B2340">
        <v>43</v>
      </c>
      <c r="C2340" t="s">
        <v>34</v>
      </c>
      <c r="D2340" t="s">
        <v>89</v>
      </c>
      <c r="E2340" t="s">
        <v>3496</v>
      </c>
      <c r="F2340" t="s">
        <v>91</v>
      </c>
      <c r="G2340">
        <v>11339519</v>
      </c>
    </row>
    <row r="2341" spans="1:7" x14ac:dyDescent="0.25">
      <c r="A2341" t="s">
        <v>3497</v>
      </c>
      <c r="B2341">
        <v>39</v>
      </c>
      <c r="C2341" t="s">
        <v>74</v>
      </c>
      <c r="D2341" t="s">
        <v>154</v>
      </c>
      <c r="E2341" t="s">
        <v>1059</v>
      </c>
      <c r="F2341" t="s">
        <v>162</v>
      </c>
      <c r="G2341">
        <v>2237956</v>
      </c>
    </row>
    <row r="2342" spans="1:7" x14ac:dyDescent="0.25">
      <c r="A2342" t="s">
        <v>3498</v>
      </c>
      <c r="B2342">
        <v>39</v>
      </c>
      <c r="C2342" t="s">
        <v>60</v>
      </c>
      <c r="D2342" t="s">
        <v>182</v>
      </c>
      <c r="E2342" t="s">
        <v>3499</v>
      </c>
      <c r="F2342" t="s">
        <v>184</v>
      </c>
      <c r="G2342">
        <v>13293600</v>
      </c>
    </row>
    <row r="2343" spans="1:7" x14ac:dyDescent="0.25">
      <c r="A2343" t="s">
        <v>3500</v>
      </c>
      <c r="B2343">
        <v>10</v>
      </c>
      <c r="C2343" t="s">
        <v>39</v>
      </c>
      <c r="D2343" t="s">
        <v>132</v>
      </c>
      <c r="E2343" t="s">
        <v>1132</v>
      </c>
      <c r="F2343" t="s">
        <v>166</v>
      </c>
      <c r="G2343">
        <v>3803724</v>
      </c>
    </row>
    <row r="2344" spans="1:7" x14ac:dyDescent="0.25">
      <c r="A2344" t="s">
        <v>3501</v>
      </c>
      <c r="B2344">
        <v>123</v>
      </c>
      <c r="C2344" t="s">
        <v>74</v>
      </c>
      <c r="D2344" t="s">
        <v>154</v>
      </c>
      <c r="E2344" t="s">
        <v>155</v>
      </c>
      <c r="F2344" t="s">
        <v>155</v>
      </c>
      <c r="G2344">
        <v>22425000</v>
      </c>
    </row>
    <row r="2345" spans="1:7" x14ac:dyDescent="0.25">
      <c r="A2345" t="s">
        <v>3502</v>
      </c>
      <c r="B2345">
        <v>80</v>
      </c>
      <c r="C2345" t="s">
        <v>67</v>
      </c>
      <c r="D2345" t="s">
        <v>116</v>
      </c>
      <c r="E2345" t="s">
        <v>117</v>
      </c>
      <c r="F2345" t="s">
        <v>118</v>
      </c>
      <c r="G2345">
        <v>4483000</v>
      </c>
    </row>
    <row r="2346" spans="1:7" x14ac:dyDescent="0.25">
      <c r="A2346" t="s">
        <v>3503</v>
      </c>
      <c r="B2346">
        <v>20</v>
      </c>
      <c r="C2346" t="s">
        <v>35</v>
      </c>
      <c r="D2346" t="s">
        <v>124</v>
      </c>
      <c r="E2346" t="s">
        <v>452</v>
      </c>
      <c r="F2346" t="s">
        <v>452</v>
      </c>
      <c r="G2346">
        <v>19145391</v>
      </c>
    </row>
    <row r="2347" spans="1:7" x14ac:dyDescent="0.25">
      <c r="A2347" t="s">
        <v>3504</v>
      </c>
      <c r="B2347">
        <v>48</v>
      </c>
      <c r="C2347" t="s">
        <v>34</v>
      </c>
      <c r="D2347" t="s">
        <v>89</v>
      </c>
      <c r="E2347" t="s">
        <v>385</v>
      </c>
      <c r="F2347" t="s">
        <v>91</v>
      </c>
      <c r="G2347">
        <v>15074385</v>
      </c>
    </row>
    <row r="2348" spans="1:7" x14ac:dyDescent="0.25">
      <c r="A2348" t="s">
        <v>3505</v>
      </c>
      <c r="B2348">
        <v>32</v>
      </c>
      <c r="C2348" t="s">
        <v>34</v>
      </c>
      <c r="D2348" t="s">
        <v>89</v>
      </c>
      <c r="E2348" t="s">
        <v>3506</v>
      </c>
      <c r="F2348" t="s">
        <v>99</v>
      </c>
      <c r="G2348">
        <v>4226599</v>
      </c>
    </row>
    <row r="2349" spans="1:7" x14ac:dyDescent="0.25">
      <c r="A2349" t="s">
        <v>3507</v>
      </c>
      <c r="B2349">
        <v>352</v>
      </c>
      <c r="C2349" t="s">
        <v>68</v>
      </c>
      <c r="D2349" t="s">
        <v>168</v>
      </c>
      <c r="E2349" t="s">
        <v>3508</v>
      </c>
      <c r="F2349" t="s">
        <v>395</v>
      </c>
      <c r="G2349">
        <v>41443797</v>
      </c>
    </row>
    <row r="2350" spans="1:7" x14ac:dyDescent="0.25">
      <c r="A2350" t="s">
        <v>3509</v>
      </c>
      <c r="B2350">
        <v>30</v>
      </c>
      <c r="C2350" t="s">
        <v>51</v>
      </c>
      <c r="D2350" t="s">
        <v>101</v>
      </c>
      <c r="E2350" t="s">
        <v>103</v>
      </c>
      <c r="F2350" t="s">
        <v>103</v>
      </c>
      <c r="G2350">
        <v>5175754</v>
      </c>
    </row>
    <row r="2351" spans="1:7" x14ac:dyDescent="0.25">
      <c r="A2351" t="s">
        <v>3510</v>
      </c>
      <c r="B2351">
        <v>12</v>
      </c>
      <c r="C2351" t="s">
        <v>58</v>
      </c>
      <c r="D2351" t="s">
        <v>647</v>
      </c>
      <c r="E2351" t="s">
        <v>648</v>
      </c>
      <c r="F2351" t="s">
        <v>649</v>
      </c>
      <c r="G2351">
        <v>3681847</v>
      </c>
    </row>
    <row r="2352" spans="1:7" x14ac:dyDescent="0.25">
      <c r="A2352" t="s">
        <v>3511</v>
      </c>
      <c r="B2352">
        <v>310</v>
      </c>
      <c r="C2352" t="s">
        <v>34</v>
      </c>
      <c r="D2352" t="s">
        <v>89</v>
      </c>
      <c r="E2352" t="s">
        <v>606</v>
      </c>
      <c r="F2352" t="s">
        <v>99</v>
      </c>
      <c r="G2352">
        <v>47324000</v>
      </c>
    </row>
    <row r="2353" spans="1:7" x14ac:dyDescent="0.25">
      <c r="A2353" t="s">
        <v>3512</v>
      </c>
      <c r="B2353">
        <v>62</v>
      </c>
      <c r="C2353" t="s">
        <v>52</v>
      </c>
      <c r="D2353" t="s">
        <v>189</v>
      </c>
      <c r="E2353" t="s">
        <v>3513</v>
      </c>
      <c r="F2353" t="s">
        <v>191</v>
      </c>
      <c r="G2353">
        <v>26381285</v>
      </c>
    </row>
    <row r="2354" spans="1:7" x14ac:dyDescent="0.25">
      <c r="A2354" t="s">
        <v>3514</v>
      </c>
      <c r="B2354">
        <v>425</v>
      </c>
      <c r="C2354" t="s">
        <v>62</v>
      </c>
      <c r="D2354" t="s">
        <v>187</v>
      </c>
      <c r="E2354" t="s">
        <v>62</v>
      </c>
      <c r="F2354" t="s">
        <v>184</v>
      </c>
      <c r="G2354">
        <v>114164000</v>
      </c>
    </row>
    <row r="2355" spans="1:7" x14ac:dyDescent="0.25">
      <c r="A2355" t="s">
        <v>3515</v>
      </c>
      <c r="B2355">
        <v>9</v>
      </c>
      <c r="C2355" t="s">
        <v>78</v>
      </c>
      <c r="D2355" t="s">
        <v>300</v>
      </c>
      <c r="E2355" t="s">
        <v>3516</v>
      </c>
      <c r="F2355" t="s">
        <v>301</v>
      </c>
      <c r="G2355">
        <v>5087000</v>
      </c>
    </row>
    <row r="2356" spans="1:7" x14ac:dyDescent="0.25">
      <c r="A2356" t="s">
        <v>3517</v>
      </c>
      <c r="B2356">
        <v>38</v>
      </c>
      <c r="C2356" t="s">
        <v>74</v>
      </c>
      <c r="D2356" t="s">
        <v>154</v>
      </c>
      <c r="E2356" t="s">
        <v>570</v>
      </c>
      <c r="F2356" t="s">
        <v>570</v>
      </c>
      <c r="G2356">
        <v>7204043</v>
      </c>
    </row>
    <row r="2357" spans="1:7" x14ac:dyDescent="0.25">
      <c r="A2357" t="s">
        <v>3518</v>
      </c>
      <c r="B2357">
        <v>15</v>
      </c>
      <c r="C2357" t="s">
        <v>34</v>
      </c>
      <c r="D2357" t="s">
        <v>89</v>
      </c>
      <c r="E2357" t="s">
        <v>805</v>
      </c>
      <c r="F2357" t="s">
        <v>243</v>
      </c>
      <c r="G2357">
        <v>4041917</v>
      </c>
    </row>
    <row r="2358" spans="1:7" x14ac:dyDescent="0.25">
      <c r="A2358" t="s">
        <v>3519</v>
      </c>
      <c r="B2358">
        <v>87</v>
      </c>
      <c r="C2358" t="s">
        <v>77</v>
      </c>
      <c r="D2358" t="s">
        <v>94</v>
      </c>
      <c r="E2358" t="s">
        <v>3520</v>
      </c>
      <c r="F2358" t="s">
        <v>427</v>
      </c>
      <c r="G2358">
        <v>8203437</v>
      </c>
    </row>
    <row r="2359" spans="1:7" x14ac:dyDescent="0.25">
      <c r="A2359" t="s">
        <v>3521</v>
      </c>
      <c r="B2359">
        <v>216</v>
      </c>
      <c r="C2359" t="s">
        <v>74</v>
      </c>
      <c r="D2359" t="s">
        <v>154</v>
      </c>
      <c r="E2359" t="s">
        <v>570</v>
      </c>
      <c r="F2359" t="s">
        <v>570</v>
      </c>
      <c r="G2359">
        <v>57042000</v>
      </c>
    </row>
    <row r="2360" spans="1:7" x14ac:dyDescent="0.25">
      <c r="A2360" t="s">
        <v>3522</v>
      </c>
      <c r="B2360">
        <v>2000</v>
      </c>
      <c r="C2360" t="s">
        <v>34</v>
      </c>
      <c r="D2360" t="s">
        <v>89</v>
      </c>
      <c r="E2360" t="s">
        <v>1917</v>
      </c>
      <c r="F2360" t="s">
        <v>110</v>
      </c>
      <c r="G2360">
        <v>12851525</v>
      </c>
    </row>
    <row r="2361" spans="1:7" x14ac:dyDescent="0.25">
      <c r="A2361" t="s">
        <v>3523</v>
      </c>
      <c r="B2361">
        <v>100</v>
      </c>
      <c r="C2361" t="s">
        <v>74</v>
      </c>
      <c r="D2361" t="s">
        <v>154</v>
      </c>
      <c r="E2361" t="s">
        <v>2065</v>
      </c>
      <c r="F2361" t="s">
        <v>2066</v>
      </c>
      <c r="G2361">
        <v>3179846</v>
      </c>
    </row>
    <row r="2362" spans="1:7" x14ac:dyDescent="0.25">
      <c r="A2362" t="s">
        <v>3524</v>
      </c>
      <c r="B2362">
        <v>40</v>
      </c>
      <c r="C2362" t="s">
        <v>34</v>
      </c>
      <c r="D2362" t="s">
        <v>89</v>
      </c>
      <c r="E2362" t="s">
        <v>243</v>
      </c>
      <c r="F2362" t="s">
        <v>243</v>
      </c>
      <c r="G2362">
        <v>13584243</v>
      </c>
    </row>
    <row r="2363" spans="1:7" x14ac:dyDescent="0.25">
      <c r="A2363" t="s">
        <v>3525</v>
      </c>
      <c r="B2363">
        <v>118</v>
      </c>
      <c r="C2363" t="s">
        <v>68</v>
      </c>
      <c r="D2363" t="s">
        <v>168</v>
      </c>
      <c r="E2363" t="s">
        <v>3526</v>
      </c>
      <c r="F2363" t="s">
        <v>3527</v>
      </c>
      <c r="G2363">
        <v>19001329</v>
      </c>
    </row>
    <row r="2364" spans="1:7" x14ac:dyDescent="0.25">
      <c r="A2364" t="s">
        <v>3528</v>
      </c>
      <c r="B2364">
        <v>98</v>
      </c>
      <c r="C2364" t="s">
        <v>43</v>
      </c>
      <c r="D2364" t="s">
        <v>232</v>
      </c>
      <c r="E2364" t="s">
        <v>233</v>
      </c>
      <c r="F2364" t="s">
        <v>233</v>
      </c>
      <c r="G2364">
        <v>7749939</v>
      </c>
    </row>
    <row r="2365" spans="1:7" x14ac:dyDescent="0.25">
      <c r="A2365" t="s">
        <v>3529</v>
      </c>
      <c r="B2365">
        <v>23</v>
      </c>
      <c r="C2365" t="s">
        <v>57</v>
      </c>
      <c r="D2365" t="s">
        <v>640</v>
      </c>
      <c r="E2365" t="s">
        <v>3530</v>
      </c>
      <c r="F2365" t="s">
        <v>3531</v>
      </c>
      <c r="G2365">
        <v>8132537</v>
      </c>
    </row>
    <row r="2366" spans="1:7" x14ac:dyDescent="0.25">
      <c r="A2366" t="s">
        <v>3532</v>
      </c>
      <c r="B2366">
        <v>214</v>
      </c>
      <c r="C2366" t="s">
        <v>77</v>
      </c>
      <c r="D2366" t="s">
        <v>94</v>
      </c>
      <c r="E2366" t="s">
        <v>574</v>
      </c>
      <c r="F2366" t="s">
        <v>96</v>
      </c>
      <c r="G2366">
        <v>37752662</v>
      </c>
    </row>
    <row r="2367" spans="1:7" x14ac:dyDescent="0.25">
      <c r="A2367" t="s">
        <v>3533</v>
      </c>
      <c r="B2367">
        <v>142</v>
      </c>
      <c r="C2367" t="s">
        <v>39</v>
      </c>
      <c r="D2367" t="s">
        <v>132</v>
      </c>
      <c r="E2367" t="s">
        <v>972</v>
      </c>
      <c r="F2367" t="s">
        <v>166</v>
      </c>
      <c r="G2367">
        <v>109421833</v>
      </c>
    </row>
    <row r="2368" spans="1:7" x14ac:dyDescent="0.25">
      <c r="A2368" t="s">
        <v>3534</v>
      </c>
      <c r="B2368">
        <v>400</v>
      </c>
      <c r="C2368" t="s">
        <v>74</v>
      </c>
      <c r="D2368" t="s">
        <v>154</v>
      </c>
      <c r="E2368" t="s">
        <v>155</v>
      </c>
      <c r="F2368" t="s">
        <v>155</v>
      </c>
      <c r="G2368">
        <v>40733810</v>
      </c>
    </row>
    <row r="2369" spans="1:7" x14ac:dyDescent="0.25">
      <c r="A2369" t="s">
        <v>3535</v>
      </c>
      <c r="B2369">
        <v>3500</v>
      </c>
      <c r="C2369" t="s">
        <v>74</v>
      </c>
      <c r="D2369" t="s">
        <v>154</v>
      </c>
      <c r="E2369" t="s">
        <v>3536</v>
      </c>
      <c r="F2369" t="s">
        <v>570</v>
      </c>
      <c r="G2369">
        <v>99996900</v>
      </c>
    </row>
    <row r="2370" spans="1:7" x14ac:dyDescent="0.25">
      <c r="A2370" t="s">
        <v>3537</v>
      </c>
      <c r="B2370">
        <v>48</v>
      </c>
      <c r="C2370" t="s">
        <v>74</v>
      </c>
      <c r="D2370" t="s">
        <v>154</v>
      </c>
      <c r="E2370" t="s">
        <v>253</v>
      </c>
      <c r="F2370" t="s">
        <v>162</v>
      </c>
      <c r="G2370">
        <v>9570562</v>
      </c>
    </row>
    <row r="2371" spans="1:7" x14ac:dyDescent="0.25">
      <c r="A2371" t="s">
        <v>3538</v>
      </c>
      <c r="B2371">
        <v>55</v>
      </c>
      <c r="C2371" t="s">
        <v>62</v>
      </c>
      <c r="D2371" t="s">
        <v>187</v>
      </c>
      <c r="E2371" t="s">
        <v>62</v>
      </c>
      <c r="F2371" t="s">
        <v>184</v>
      </c>
      <c r="G2371">
        <v>8114000</v>
      </c>
    </row>
    <row r="2372" spans="1:7" x14ac:dyDescent="0.25">
      <c r="A2372" t="s">
        <v>3539</v>
      </c>
      <c r="B2372">
        <v>46</v>
      </c>
      <c r="C2372" t="s">
        <v>65</v>
      </c>
      <c r="D2372" t="s">
        <v>225</v>
      </c>
      <c r="E2372" t="s">
        <v>2163</v>
      </c>
      <c r="F2372" t="s">
        <v>433</v>
      </c>
      <c r="G2372">
        <v>13951715</v>
      </c>
    </row>
    <row r="2373" spans="1:7" x14ac:dyDescent="0.25">
      <c r="A2373" t="s">
        <v>3540</v>
      </c>
      <c r="B2373">
        <v>78</v>
      </c>
      <c r="C2373" t="s">
        <v>39</v>
      </c>
      <c r="D2373" t="s">
        <v>132</v>
      </c>
      <c r="E2373" t="s">
        <v>3541</v>
      </c>
      <c r="F2373" t="s">
        <v>134</v>
      </c>
      <c r="G2373">
        <v>11848792</v>
      </c>
    </row>
    <row r="2374" spans="1:7" x14ac:dyDescent="0.25">
      <c r="A2374" t="s">
        <v>3542</v>
      </c>
      <c r="B2374">
        <v>30</v>
      </c>
      <c r="C2374" t="s">
        <v>35</v>
      </c>
      <c r="D2374" t="s">
        <v>124</v>
      </c>
      <c r="E2374" t="s">
        <v>452</v>
      </c>
      <c r="F2374" t="s">
        <v>452</v>
      </c>
      <c r="G2374">
        <v>3675887</v>
      </c>
    </row>
    <row r="2375" spans="1:7" x14ac:dyDescent="0.25">
      <c r="A2375" t="s">
        <v>3543</v>
      </c>
      <c r="B2375">
        <v>49</v>
      </c>
      <c r="C2375" t="s">
        <v>77</v>
      </c>
      <c r="D2375" t="s">
        <v>94</v>
      </c>
      <c r="E2375" t="s">
        <v>95</v>
      </c>
      <c r="F2375" t="s">
        <v>96</v>
      </c>
      <c r="G2375">
        <v>7640500</v>
      </c>
    </row>
    <row r="2376" spans="1:7" x14ac:dyDescent="0.25">
      <c r="A2376" t="s">
        <v>3544</v>
      </c>
      <c r="B2376">
        <v>65</v>
      </c>
      <c r="C2376" t="s">
        <v>63</v>
      </c>
      <c r="D2376" t="s">
        <v>120</v>
      </c>
      <c r="E2376" t="s">
        <v>366</v>
      </c>
      <c r="F2376" t="s">
        <v>366</v>
      </c>
      <c r="G2376">
        <v>12605395</v>
      </c>
    </row>
    <row r="2377" spans="1:7" x14ac:dyDescent="0.25">
      <c r="A2377" t="s">
        <v>3545</v>
      </c>
      <c r="B2377">
        <v>8</v>
      </c>
      <c r="C2377" t="s">
        <v>62</v>
      </c>
      <c r="D2377" t="s">
        <v>187</v>
      </c>
      <c r="E2377" t="s">
        <v>1206</v>
      </c>
      <c r="F2377" t="s">
        <v>184</v>
      </c>
      <c r="G2377">
        <v>2711167</v>
      </c>
    </row>
    <row r="2378" spans="1:7" x14ac:dyDescent="0.25">
      <c r="A2378" t="s">
        <v>3546</v>
      </c>
      <c r="B2378">
        <v>1006</v>
      </c>
      <c r="C2378" t="s">
        <v>52</v>
      </c>
      <c r="D2378" t="s">
        <v>189</v>
      </c>
      <c r="E2378" t="s">
        <v>3547</v>
      </c>
      <c r="F2378" t="s">
        <v>3548</v>
      </c>
      <c r="G2378">
        <v>1515139000</v>
      </c>
    </row>
    <row r="2379" spans="1:7" x14ac:dyDescent="0.25">
      <c r="A2379" t="s">
        <v>3549</v>
      </c>
      <c r="B2379">
        <v>162</v>
      </c>
      <c r="C2379" t="s">
        <v>65</v>
      </c>
      <c r="D2379" t="s">
        <v>225</v>
      </c>
      <c r="E2379" t="s">
        <v>3550</v>
      </c>
      <c r="F2379" t="s">
        <v>579</v>
      </c>
      <c r="G2379">
        <v>50420165</v>
      </c>
    </row>
    <row r="2380" spans="1:7" x14ac:dyDescent="0.25">
      <c r="A2380" t="s">
        <v>3551</v>
      </c>
      <c r="B2380">
        <v>53</v>
      </c>
      <c r="C2380" t="s">
        <v>62</v>
      </c>
      <c r="D2380" t="s">
        <v>187</v>
      </c>
      <c r="E2380" t="s">
        <v>62</v>
      </c>
      <c r="F2380" t="s">
        <v>184</v>
      </c>
      <c r="G2380">
        <v>30615918</v>
      </c>
    </row>
    <row r="2381" spans="1:7" x14ac:dyDescent="0.25">
      <c r="A2381" t="s">
        <v>3552</v>
      </c>
      <c r="B2381">
        <v>268</v>
      </c>
      <c r="C2381" t="s">
        <v>65</v>
      </c>
      <c r="D2381" t="s">
        <v>225</v>
      </c>
      <c r="E2381" t="s">
        <v>3553</v>
      </c>
      <c r="F2381" t="s">
        <v>1889</v>
      </c>
      <c r="G2381">
        <v>78482744</v>
      </c>
    </row>
    <row r="2382" spans="1:7" x14ac:dyDescent="0.25">
      <c r="A2382" t="s">
        <v>3554</v>
      </c>
      <c r="B2382">
        <v>23</v>
      </c>
      <c r="C2382" t="s">
        <v>33</v>
      </c>
      <c r="D2382" t="s">
        <v>1122</v>
      </c>
      <c r="E2382" t="s">
        <v>3555</v>
      </c>
      <c r="F2382" t="s">
        <v>3556</v>
      </c>
      <c r="G2382">
        <v>2646695</v>
      </c>
    </row>
    <row r="2383" spans="1:7" x14ac:dyDescent="0.25">
      <c r="A2383" t="s">
        <v>3557</v>
      </c>
      <c r="B2383">
        <v>235</v>
      </c>
      <c r="C2383" t="s">
        <v>55</v>
      </c>
      <c r="D2383" t="s">
        <v>178</v>
      </c>
      <c r="E2383" t="s">
        <v>3558</v>
      </c>
      <c r="G2383">
        <v>265117000</v>
      </c>
    </row>
    <row r="2384" spans="1:7" x14ac:dyDescent="0.25">
      <c r="A2384" t="s">
        <v>3559</v>
      </c>
      <c r="B2384">
        <v>130</v>
      </c>
      <c r="C2384" t="s">
        <v>34</v>
      </c>
      <c r="D2384" t="s">
        <v>89</v>
      </c>
      <c r="E2384" t="s">
        <v>1883</v>
      </c>
      <c r="F2384" t="s">
        <v>91</v>
      </c>
      <c r="G2384">
        <v>18938622</v>
      </c>
    </row>
    <row r="2385" spans="1:7" x14ac:dyDescent="0.25">
      <c r="A2385" t="s">
        <v>3560</v>
      </c>
      <c r="B2385">
        <v>6</v>
      </c>
      <c r="C2385" t="s">
        <v>40</v>
      </c>
      <c r="D2385" t="s">
        <v>411</v>
      </c>
      <c r="E2385" t="s">
        <v>412</v>
      </c>
      <c r="F2385" t="s">
        <v>412</v>
      </c>
      <c r="G2385">
        <v>2240064</v>
      </c>
    </row>
    <row r="2386" spans="1:7" x14ac:dyDescent="0.25">
      <c r="A2386" t="s">
        <v>3561</v>
      </c>
      <c r="B2386">
        <v>42</v>
      </c>
      <c r="C2386" t="s">
        <v>35</v>
      </c>
      <c r="D2386" t="s">
        <v>124</v>
      </c>
      <c r="E2386" t="s">
        <v>452</v>
      </c>
      <c r="F2386" t="s">
        <v>452</v>
      </c>
      <c r="G2386">
        <v>3334148</v>
      </c>
    </row>
    <row r="2387" spans="1:7" x14ac:dyDescent="0.25">
      <c r="A2387" t="s">
        <v>3562</v>
      </c>
      <c r="B2387">
        <v>13</v>
      </c>
      <c r="C2387" t="s">
        <v>77</v>
      </c>
      <c r="D2387" t="s">
        <v>94</v>
      </c>
      <c r="E2387" t="s">
        <v>147</v>
      </c>
      <c r="F2387" t="s">
        <v>96</v>
      </c>
      <c r="G2387">
        <v>2660399</v>
      </c>
    </row>
    <row r="2388" spans="1:7" x14ac:dyDescent="0.25">
      <c r="A2388" t="s">
        <v>3563</v>
      </c>
      <c r="B2388">
        <v>130</v>
      </c>
      <c r="C2388" t="s">
        <v>63</v>
      </c>
      <c r="D2388" t="s">
        <v>120</v>
      </c>
      <c r="E2388" t="s">
        <v>366</v>
      </c>
      <c r="F2388" t="s">
        <v>366</v>
      </c>
      <c r="G2388">
        <v>30516466</v>
      </c>
    </row>
    <row r="2389" spans="1:7" x14ac:dyDescent="0.25">
      <c r="A2389" t="s">
        <v>3564</v>
      </c>
      <c r="B2389">
        <v>141</v>
      </c>
      <c r="C2389" t="s">
        <v>39</v>
      </c>
      <c r="D2389" t="s">
        <v>132</v>
      </c>
      <c r="E2389" t="s">
        <v>166</v>
      </c>
      <c r="F2389" t="s">
        <v>166</v>
      </c>
      <c r="G2389">
        <v>28345615</v>
      </c>
    </row>
    <row r="2390" spans="1:7" x14ac:dyDescent="0.25">
      <c r="A2390" t="s">
        <v>3565</v>
      </c>
      <c r="B2390">
        <v>222</v>
      </c>
      <c r="C2390" t="s">
        <v>32</v>
      </c>
      <c r="D2390" t="s">
        <v>112</v>
      </c>
      <c r="E2390" t="s">
        <v>725</v>
      </c>
      <c r="G2390">
        <v>31054000</v>
      </c>
    </row>
    <row r="2391" spans="1:7" x14ac:dyDescent="0.25">
      <c r="A2391" t="s">
        <v>3566</v>
      </c>
      <c r="B2391">
        <v>38</v>
      </c>
      <c r="C2391" t="s">
        <v>77</v>
      </c>
      <c r="D2391" t="s">
        <v>94</v>
      </c>
      <c r="E2391" t="s">
        <v>361</v>
      </c>
      <c r="F2391" t="s">
        <v>96</v>
      </c>
      <c r="G2391">
        <v>7426136</v>
      </c>
    </row>
    <row r="2392" spans="1:7" x14ac:dyDescent="0.25">
      <c r="A2392" t="s">
        <v>3567</v>
      </c>
      <c r="B2392">
        <v>85</v>
      </c>
      <c r="C2392" t="s">
        <v>52</v>
      </c>
      <c r="D2392" t="s">
        <v>189</v>
      </c>
      <c r="E2392" t="s">
        <v>3568</v>
      </c>
      <c r="F2392" t="s">
        <v>1992</v>
      </c>
      <c r="G2392">
        <v>5104400</v>
      </c>
    </row>
    <row r="2393" spans="1:7" x14ac:dyDescent="0.25">
      <c r="A2393" t="s">
        <v>3569</v>
      </c>
      <c r="B2393">
        <v>622</v>
      </c>
      <c r="C2393" t="s">
        <v>75</v>
      </c>
      <c r="D2393" t="s">
        <v>294</v>
      </c>
      <c r="E2393" t="s">
        <v>3570</v>
      </c>
      <c r="F2393" t="s">
        <v>3571</v>
      </c>
      <c r="G2393">
        <v>54558307</v>
      </c>
    </row>
    <row r="2394" spans="1:7" x14ac:dyDescent="0.25">
      <c r="A2394" t="s">
        <v>3572</v>
      </c>
      <c r="B2394">
        <v>199</v>
      </c>
      <c r="C2394" t="s">
        <v>60</v>
      </c>
      <c r="D2394" t="s">
        <v>182</v>
      </c>
      <c r="E2394" t="s">
        <v>2593</v>
      </c>
      <c r="F2394" t="s">
        <v>256</v>
      </c>
      <c r="G2394">
        <v>1052691617</v>
      </c>
    </row>
    <row r="2395" spans="1:7" x14ac:dyDescent="0.25">
      <c r="A2395" t="s">
        <v>3573</v>
      </c>
      <c r="B2395">
        <v>300</v>
      </c>
      <c r="C2395" t="s">
        <v>52</v>
      </c>
      <c r="D2395" t="s">
        <v>189</v>
      </c>
      <c r="E2395" t="s">
        <v>1540</v>
      </c>
      <c r="F2395" t="s">
        <v>191</v>
      </c>
      <c r="G2395">
        <v>35063620</v>
      </c>
    </row>
    <row r="2396" spans="1:7" x14ac:dyDescent="0.25">
      <c r="A2396" t="s">
        <v>3574</v>
      </c>
      <c r="B2396">
        <v>30</v>
      </c>
      <c r="C2396" t="s">
        <v>77</v>
      </c>
      <c r="D2396" t="s">
        <v>94</v>
      </c>
      <c r="E2396" t="s">
        <v>3575</v>
      </c>
      <c r="F2396" t="s">
        <v>3576</v>
      </c>
      <c r="G2396">
        <v>6557854</v>
      </c>
    </row>
    <row r="2397" spans="1:7" x14ac:dyDescent="0.25">
      <c r="A2397" t="s">
        <v>3577</v>
      </c>
      <c r="B2397">
        <v>25</v>
      </c>
      <c r="C2397" t="s">
        <v>78</v>
      </c>
      <c r="D2397" t="s">
        <v>300</v>
      </c>
      <c r="E2397" t="s">
        <v>809</v>
      </c>
      <c r="F2397" t="s">
        <v>118</v>
      </c>
      <c r="G2397">
        <v>2419233</v>
      </c>
    </row>
    <row r="2398" spans="1:7" x14ac:dyDescent="0.25">
      <c r="A2398" t="s">
        <v>3578</v>
      </c>
      <c r="B2398">
        <v>84</v>
      </c>
      <c r="C2398" t="s">
        <v>35</v>
      </c>
      <c r="D2398" t="s">
        <v>124</v>
      </c>
      <c r="E2398" t="s">
        <v>1984</v>
      </c>
      <c r="F2398" t="s">
        <v>452</v>
      </c>
      <c r="G2398">
        <v>12012074</v>
      </c>
    </row>
    <row r="2399" spans="1:7" x14ac:dyDescent="0.25">
      <c r="A2399" t="s">
        <v>3579</v>
      </c>
      <c r="B2399">
        <v>10</v>
      </c>
      <c r="C2399" t="s">
        <v>46</v>
      </c>
      <c r="D2399" t="s">
        <v>128</v>
      </c>
      <c r="E2399" t="s">
        <v>129</v>
      </c>
      <c r="F2399" t="s">
        <v>306</v>
      </c>
      <c r="G2399">
        <v>2668692</v>
      </c>
    </row>
    <row r="2400" spans="1:7" x14ac:dyDescent="0.25">
      <c r="A2400" t="s">
        <v>3580</v>
      </c>
      <c r="B2400">
        <v>51</v>
      </c>
      <c r="C2400" t="s">
        <v>62</v>
      </c>
      <c r="D2400" t="s">
        <v>187</v>
      </c>
      <c r="E2400" t="s">
        <v>258</v>
      </c>
      <c r="F2400" t="s">
        <v>184</v>
      </c>
      <c r="G2400">
        <v>6460313</v>
      </c>
    </row>
    <row r="2401" spans="1:7" x14ac:dyDescent="0.25">
      <c r="A2401" t="s">
        <v>3581</v>
      </c>
      <c r="B2401">
        <v>31</v>
      </c>
      <c r="C2401" t="s">
        <v>34</v>
      </c>
      <c r="D2401" t="s">
        <v>89</v>
      </c>
      <c r="E2401" t="s">
        <v>91</v>
      </c>
      <c r="F2401" t="s">
        <v>91</v>
      </c>
      <c r="G2401">
        <v>5631987</v>
      </c>
    </row>
    <row r="2402" spans="1:7" x14ac:dyDescent="0.25">
      <c r="A2402" t="s">
        <v>3582</v>
      </c>
      <c r="B2402">
        <v>831</v>
      </c>
      <c r="C2402" t="s">
        <v>66</v>
      </c>
      <c r="D2402" t="s">
        <v>216</v>
      </c>
      <c r="E2402" t="s">
        <v>1221</v>
      </c>
      <c r="F2402" t="s">
        <v>218</v>
      </c>
      <c r="G2402">
        <v>107601000</v>
      </c>
    </row>
    <row r="2403" spans="1:7" x14ac:dyDescent="0.25">
      <c r="A2403" t="s">
        <v>3583</v>
      </c>
      <c r="B2403">
        <v>75</v>
      </c>
      <c r="C2403" t="s">
        <v>78</v>
      </c>
      <c r="D2403" t="s">
        <v>300</v>
      </c>
      <c r="E2403" t="s">
        <v>301</v>
      </c>
      <c r="F2403" t="s">
        <v>301</v>
      </c>
      <c r="G2403">
        <v>8787826</v>
      </c>
    </row>
    <row r="2404" spans="1:7" x14ac:dyDescent="0.25">
      <c r="A2404" t="s">
        <v>3584</v>
      </c>
      <c r="B2404">
        <v>15</v>
      </c>
      <c r="C2404" t="s">
        <v>74</v>
      </c>
      <c r="D2404" t="s">
        <v>154</v>
      </c>
      <c r="E2404" t="s">
        <v>1826</v>
      </c>
      <c r="F2404" t="s">
        <v>162</v>
      </c>
      <c r="G2404">
        <v>2247656</v>
      </c>
    </row>
    <row r="2405" spans="1:7" x14ac:dyDescent="0.25">
      <c r="A2405" t="s">
        <v>3585</v>
      </c>
      <c r="B2405">
        <v>285</v>
      </c>
      <c r="C2405" t="s">
        <v>77</v>
      </c>
      <c r="D2405" t="s">
        <v>94</v>
      </c>
      <c r="E2405" t="s">
        <v>503</v>
      </c>
      <c r="F2405" t="s">
        <v>96</v>
      </c>
      <c r="G2405">
        <v>25240274</v>
      </c>
    </row>
    <row r="2406" spans="1:7" x14ac:dyDescent="0.25">
      <c r="A2406" t="s">
        <v>3586</v>
      </c>
      <c r="B2406">
        <v>32</v>
      </c>
      <c r="C2406" t="s">
        <v>53</v>
      </c>
      <c r="D2406" t="s">
        <v>529</v>
      </c>
      <c r="E2406" t="s">
        <v>531</v>
      </c>
      <c r="F2406" t="s">
        <v>531</v>
      </c>
      <c r="G2406">
        <v>4809425</v>
      </c>
    </row>
    <row r="2407" spans="1:7" x14ac:dyDescent="0.25">
      <c r="A2407" t="s">
        <v>3587</v>
      </c>
      <c r="B2407">
        <v>150</v>
      </c>
      <c r="C2407" t="s">
        <v>68</v>
      </c>
      <c r="D2407" t="s">
        <v>168</v>
      </c>
      <c r="E2407" t="s">
        <v>2114</v>
      </c>
      <c r="F2407" t="s">
        <v>256</v>
      </c>
      <c r="G2407">
        <v>27790087</v>
      </c>
    </row>
    <row r="2408" spans="1:7" x14ac:dyDescent="0.25">
      <c r="A2408" t="s">
        <v>3588</v>
      </c>
      <c r="B2408">
        <v>40</v>
      </c>
      <c r="C2408" t="s">
        <v>52</v>
      </c>
      <c r="D2408" t="s">
        <v>189</v>
      </c>
      <c r="E2408" t="s">
        <v>190</v>
      </c>
      <c r="F2408" t="s">
        <v>191</v>
      </c>
      <c r="G2408">
        <v>7321686</v>
      </c>
    </row>
    <row r="2409" spans="1:7" x14ac:dyDescent="0.25">
      <c r="A2409" t="s">
        <v>3589</v>
      </c>
      <c r="B2409">
        <v>25</v>
      </c>
      <c r="C2409" t="s">
        <v>39</v>
      </c>
      <c r="D2409" t="s">
        <v>132</v>
      </c>
      <c r="E2409" t="s">
        <v>853</v>
      </c>
      <c r="F2409" t="s">
        <v>166</v>
      </c>
      <c r="G2409">
        <v>2865816</v>
      </c>
    </row>
    <row r="2410" spans="1:7" x14ac:dyDescent="0.25">
      <c r="A2410" t="s">
        <v>3590</v>
      </c>
      <c r="B2410">
        <v>69</v>
      </c>
      <c r="C2410" t="s">
        <v>50</v>
      </c>
      <c r="D2410" t="s">
        <v>203</v>
      </c>
      <c r="E2410" t="s">
        <v>1200</v>
      </c>
      <c r="F2410" t="s">
        <v>371</v>
      </c>
      <c r="G2410">
        <v>2879764</v>
      </c>
    </row>
    <row r="2411" spans="1:7" x14ac:dyDescent="0.25">
      <c r="A2411" t="s">
        <v>3591</v>
      </c>
      <c r="B2411">
        <v>42</v>
      </c>
      <c r="C2411" t="s">
        <v>59</v>
      </c>
      <c r="D2411" t="s">
        <v>442</v>
      </c>
      <c r="E2411" t="s">
        <v>3592</v>
      </c>
      <c r="F2411" t="s">
        <v>103</v>
      </c>
      <c r="G2411">
        <v>42314097</v>
      </c>
    </row>
    <row r="2412" spans="1:7" x14ac:dyDescent="0.25">
      <c r="A2412" t="s">
        <v>3593</v>
      </c>
      <c r="B2412">
        <v>150</v>
      </c>
      <c r="C2412" t="s">
        <v>74</v>
      </c>
      <c r="D2412" t="s">
        <v>154</v>
      </c>
      <c r="E2412" t="s">
        <v>2838</v>
      </c>
      <c r="F2412" t="s">
        <v>162</v>
      </c>
      <c r="G2412">
        <v>49720000</v>
      </c>
    </row>
    <row r="2413" spans="1:7" x14ac:dyDescent="0.25">
      <c r="A2413" t="s">
        <v>3594</v>
      </c>
      <c r="B2413">
        <v>34</v>
      </c>
      <c r="C2413" t="s">
        <v>36</v>
      </c>
      <c r="D2413" t="s">
        <v>719</v>
      </c>
      <c r="E2413" t="s">
        <v>1762</v>
      </c>
      <c r="F2413" t="s">
        <v>3595</v>
      </c>
      <c r="G2413">
        <v>3677528</v>
      </c>
    </row>
    <row r="2414" spans="1:7" x14ac:dyDescent="0.25">
      <c r="A2414" t="s">
        <v>3596</v>
      </c>
      <c r="B2414">
        <v>95</v>
      </c>
      <c r="C2414" t="s">
        <v>34</v>
      </c>
      <c r="D2414" t="s">
        <v>89</v>
      </c>
      <c r="E2414" t="s">
        <v>1228</v>
      </c>
      <c r="F2414" t="s">
        <v>803</v>
      </c>
      <c r="G2414">
        <v>9998951</v>
      </c>
    </row>
    <row r="2415" spans="1:7" x14ac:dyDescent="0.25">
      <c r="A2415" t="s">
        <v>3597</v>
      </c>
      <c r="B2415">
        <v>61</v>
      </c>
      <c r="C2415" t="s">
        <v>51</v>
      </c>
      <c r="D2415" t="s">
        <v>101</v>
      </c>
      <c r="E2415" t="s">
        <v>267</v>
      </c>
      <c r="F2415" t="s">
        <v>103</v>
      </c>
      <c r="G2415">
        <v>8279423</v>
      </c>
    </row>
    <row r="2416" spans="1:7" x14ac:dyDescent="0.25">
      <c r="A2416" t="s">
        <v>3598</v>
      </c>
      <c r="B2416">
        <v>110</v>
      </c>
      <c r="C2416" t="s">
        <v>34</v>
      </c>
      <c r="D2416" t="s">
        <v>89</v>
      </c>
      <c r="E2416" t="s">
        <v>385</v>
      </c>
      <c r="F2416" t="s">
        <v>91</v>
      </c>
      <c r="G2416">
        <v>26465561</v>
      </c>
    </row>
    <row r="2417" spans="1:7" x14ac:dyDescent="0.25">
      <c r="A2417" t="s">
        <v>3599</v>
      </c>
      <c r="B2417">
        <v>12</v>
      </c>
      <c r="C2417" t="s">
        <v>34</v>
      </c>
      <c r="D2417" t="s">
        <v>89</v>
      </c>
      <c r="E2417" t="s">
        <v>633</v>
      </c>
      <c r="F2417" t="s">
        <v>91</v>
      </c>
      <c r="G2417">
        <v>2577161</v>
      </c>
    </row>
    <row r="2418" spans="1:7" x14ac:dyDescent="0.25">
      <c r="A2418" t="s">
        <v>3600</v>
      </c>
      <c r="B2418">
        <v>25</v>
      </c>
      <c r="C2418" t="s">
        <v>68</v>
      </c>
      <c r="D2418" t="s">
        <v>168</v>
      </c>
      <c r="E2418" t="s">
        <v>303</v>
      </c>
      <c r="F2418" t="s">
        <v>256</v>
      </c>
      <c r="G2418">
        <v>3547781</v>
      </c>
    </row>
    <row r="2419" spans="1:7" x14ac:dyDescent="0.25">
      <c r="A2419" t="s">
        <v>3601</v>
      </c>
      <c r="B2419">
        <v>15</v>
      </c>
      <c r="C2419" t="s">
        <v>39</v>
      </c>
      <c r="D2419" t="s">
        <v>132</v>
      </c>
      <c r="E2419" t="s">
        <v>3602</v>
      </c>
      <c r="F2419" t="s">
        <v>166</v>
      </c>
      <c r="G2419">
        <v>18959000</v>
      </c>
    </row>
    <row r="2420" spans="1:7" x14ac:dyDescent="0.25">
      <c r="A2420" t="s">
        <v>3603</v>
      </c>
      <c r="B2420">
        <v>15</v>
      </c>
      <c r="C2420" t="s">
        <v>68</v>
      </c>
      <c r="D2420" t="s">
        <v>168</v>
      </c>
      <c r="E2420" t="s">
        <v>1856</v>
      </c>
      <c r="F2420" t="s">
        <v>301</v>
      </c>
      <c r="G2420">
        <v>2561131</v>
      </c>
    </row>
    <row r="2421" spans="1:7" x14ac:dyDescent="0.25">
      <c r="A2421" t="s">
        <v>3604</v>
      </c>
      <c r="B2421">
        <v>13</v>
      </c>
      <c r="C2421" t="s">
        <v>71</v>
      </c>
      <c r="D2421" t="s">
        <v>401</v>
      </c>
      <c r="E2421" t="s">
        <v>1518</v>
      </c>
      <c r="F2421" t="s">
        <v>1519</v>
      </c>
      <c r="G2421">
        <v>2084000</v>
      </c>
    </row>
    <row r="2422" spans="1:7" x14ac:dyDescent="0.25">
      <c r="A2422" t="s">
        <v>3605</v>
      </c>
      <c r="B2422">
        <v>363</v>
      </c>
      <c r="C2422" t="s">
        <v>34</v>
      </c>
      <c r="D2422" t="s">
        <v>89</v>
      </c>
      <c r="E2422" t="s">
        <v>1283</v>
      </c>
      <c r="F2422" t="s">
        <v>91</v>
      </c>
      <c r="G2422">
        <v>86691894</v>
      </c>
    </row>
    <row r="2423" spans="1:7" x14ac:dyDescent="0.25">
      <c r="A2423" t="s">
        <v>3606</v>
      </c>
      <c r="B2423">
        <v>112</v>
      </c>
      <c r="C2423" t="s">
        <v>62</v>
      </c>
      <c r="D2423" t="s">
        <v>187</v>
      </c>
      <c r="E2423" t="s">
        <v>62</v>
      </c>
      <c r="F2423" t="s">
        <v>184</v>
      </c>
      <c r="G2423">
        <v>52858000</v>
      </c>
    </row>
    <row r="2424" spans="1:7" x14ac:dyDescent="0.25">
      <c r="A2424" t="s">
        <v>3607</v>
      </c>
      <c r="B2424">
        <v>140</v>
      </c>
      <c r="C2424" t="s">
        <v>34</v>
      </c>
      <c r="D2424" t="s">
        <v>89</v>
      </c>
      <c r="E2424" t="s">
        <v>3082</v>
      </c>
      <c r="F2424" t="s">
        <v>110</v>
      </c>
      <c r="G2424">
        <v>135842670</v>
      </c>
    </row>
    <row r="2425" spans="1:7" x14ac:dyDescent="0.25">
      <c r="A2425" t="s">
        <v>3608</v>
      </c>
      <c r="B2425">
        <v>20</v>
      </c>
      <c r="C2425" t="s">
        <v>35</v>
      </c>
      <c r="D2425" t="s">
        <v>124</v>
      </c>
      <c r="E2425" t="s">
        <v>251</v>
      </c>
      <c r="F2425" t="s">
        <v>452</v>
      </c>
      <c r="G2425">
        <v>4372000</v>
      </c>
    </row>
    <row r="2426" spans="1:7" x14ac:dyDescent="0.25">
      <c r="A2426" t="s">
        <v>3609</v>
      </c>
      <c r="B2426">
        <v>25</v>
      </c>
      <c r="C2426" t="s">
        <v>50</v>
      </c>
      <c r="D2426" t="s">
        <v>203</v>
      </c>
      <c r="E2426" t="s">
        <v>179</v>
      </c>
      <c r="F2426" t="s">
        <v>371</v>
      </c>
      <c r="G2426">
        <v>5172507</v>
      </c>
    </row>
    <row r="2427" spans="1:7" x14ac:dyDescent="0.25">
      <c r="A2427" t="s">
        <v>3610</v>
      </c>
      <c r="B2427">
        <v>112</v>
      </c>
      <c r="C2427" t="s">
        <v>52</v>
      </c>
      <c r="D2427" t="s">
        <v>189</v>
      </c>
      <c r="E2427" t="s">
        <v>3611</v>
      </c>
      <c r="F2427" t="s">
        <v>191</v>
      </c>
      <c r="G2427">
        <v>14813994</v>
      </c>
    </row>
    <row r="2428" spans="1:7" x14ac:dyDescent="0.25">
      <c r="A2428" t="s">
        <v>3612</v>
      </c>
      <c r="B2428">
        <v>573</v>
      </c>
      <c r="C2428" t="s">
        <v>62</v>
      </c>
      <c r="D2428" t="s">
        <v>187</v>
      </c>
      <c r="E2428" t="s">
        <v>62</v>
      </c>
      <c r="F2428" t="s">
        <v>184</v>
      </c>
      <c r="G2428">
        <v>74616000</v>
      </c>
    </row>
    <row r="2429" spans="1:7" x14ac:dyDescent="0.25">
      <c r="A2429" t="s">
        <v>3613</v>
      </c>
      <c r="B2429">
        <v>60</v>
      </c>
      <c r="C2429" t="s">
        <v>74</v>
      </c>
      <c r="D2429" t="s">
        <v>154</v>
      </c>
      <c r="E2429" t="s">
        <v>155</v>
      </c>
      <c r="F2429" t="s">
        <v>155</v>
      </c>
      <c r="G2429">
        <v>5153531</v>
      </c>
    </row>
    <row r="2430" spans="1:7" x14ac:dyDescent="0.25">
      <c r="A2430" t="s">
        <v>3614</v>
      </c>
      <c r="B2430">
        <v>307</v>
      </c>
      <c r="C2430" t="s">
        <v>35</v>
      </c>
      <c r="D2430" t="s">
        <v>124</v>
      </c>
      <c r="E2430" t="s">
        <v>452</v>
      </c>
      <c r="F2430" t="s">
        <v>452</v>
      </c>
      <c r="G2430">
        <v>338253000</v>
      </c>
    </row>
    <row r="2431" spans="1:7" x14ac:dyDescent="0.25">
      <c r="A2431" t="s">
        <v>3615</v>
      </c>
      <c r="B2431">
        <v>65</v>
      </c>
      <c r="C2431" t="s">
        <v>68</v>
      </c>
      <c r="D2431" t="s">
        <v>168</v>
      </c>
      <c r="E2431" t="s">
        <v>3616</v>
      </c>
      <c r="F2431" t="s">
        <v>256</v>
      </c>
      <c r="G2431">
        <v>13807243</v>
      </c>
    </row>
    <row r="2432" spans="1:7" x14ac:dyDescent="0.25">
      <c r="A2432" t="s">
        <v>3617</v>
      </c>
      <c r="B2432">
        <v>66</v>
      </c>
      <c r="C2432" t="s">
        <v>73</v>
      </c>
      <c r="D2432" t="s">
        <v>663</v>
      </c>
      <c r="E2432" t="s">
        <v>665</v>
      </c>
      <c r="F2432" t="s">
        <v>665</v>
      </c>
      <c r="G2432">
        <v>3304582</v>
      </c>
    </row>
    <row r="2433" spans="1:7" x14ac:dyDescent="0.25">
      <c r="A2433" t="s">
        <v>3618</v>
      </c>
      <c r="B2433">
        <v>24</v>
      </c>
      <c r="C2433" t="s">
        <v>63</v>
      </c>
      <c r="D2433" t="s">
        <v>120</v>
      </c>
      <c r="E2433" t="s">
        <v>366</v>
      </c>
      <c r="F2433" t="s">
        <v>366</v>
      </c>
      <c r="G2433">
        <v>2877879</v>
      </c>
    </row>
    <row r="2434" spans="1:7" x14ac:dyDescent="0.25">
      <c r="A2434" t="s">
        <v>3619</v>
      </c>
      <c r="B2434">
        <v>32</v>
      </c>
      <c r="C2434" t="s">
        <v>44</v>
      </c>
      <c r="D2434" t="s">
        <v>174</v>
      </c>
      <c r="E2434" t="s">
        <v>3620</v>
      </c>
      <c r="F2434" t="s">
        <v>233</v>
      </c>
      <c r="G2434">
        <v>7080352</v>
      </c>
    </row>
    <row r="2435" spans="1:7" x14ac:dyDescent="0.25">
      <c r="A2435" t="s">
        <v>3621</v>
      </c>
      <c r="B2435">
        <v>127</v>
      </c>
      <c r="C2435" t="s">
        <v>43</v>
      </c>
      <c r="D2435" t="s">
        <v>232</v>
      </c>
      <c r="E2435" t="s">
        <v>233</v>
      </c>
      <c r="F2435" t="s">
        <v>233</v>
      </c>
      <c r="G2435">
        <v>26423000</v>
      </c>
    </row>
    <row r="2436" spans="1:7" x14ac:dyDescent="0.25">
      <c r="A2436" t="s">
        <v>3622</v>
      </c>
      <c r="B2436">
        <v>65</v>
      </c>
      <c r="C2436" t="s">
        <v>51</v>
      </c>
      <c r="D2436" t="s">
        <v>101</v>
      </c>
      <c r="E2436" t="s">
        <v>103</v>
      </c>
      <c r="F2436" t="s">
        <v>103</v>
      </c>
      <c r="G2436">
        <v>38351607</v>
      </c>
    </row>
    <row r="2437" spans="1:7" x14ac:dyDescent="0.25">
      <c r="A2437" t="s">
        <v>3623</v>
      </c>
      <c r="B2437">
        <v>35</v>
      </c>
      <c r="C2437" t="s">
        <v>34</v>
      </c>
      <c r="D2437" t="s">
        <v>89</v>
      </c>
      <c r="E2437" t="s">
        <v>3624</v>
      </c>
      <c r="F2437" t="s">
        <v>3625</v>
      </c>
      <c r="G2437">
        <v>5708690</v>
      </c>
    </row>
    <row r="2438" spans="1:7" x14ac:dyDescent="0.25">
      <c r="A2438" t="s">
        <v>3626</v>
      </c>
      <c r="B2438">
        <v>53</v>
      </c>
      <c r="C2438" t="s">
        <v>45</v>
      </c>
      <c r="D2438" t="s">
        <v>206</v>
      </c>
      <c r="E2438" t="s">
        <v>3627</v>
      </c>
      <c r="G2438">
        <v>21139211</v>
      </c>
    </row>
    <row r="2439" spans="1:7" x14ac:dyDescent="0.25">
      <c r="A2439" t="s">
        <v>3628</v>
      </c>
      <c r="B2439">
        <v>45</v>
      </c>
      <c r="C2439" t="s">
        <v>51</v>
      </c>
      <c r="D2439" t="s">
        <v>101</v>
      </c>
      <c r="E2439" t="s">
        <v>103</v>
      </c>
      <c r="F2439" t="s">
        <v>103</v>
      </c>
      <c r="G2439">
        <v>9203788</v>
      </c>
    </row>
    <row r="2440" spans="1:7" x14ac:dyDescent="0.25">
      <c r="A2440" t="s">
        <v>3629</v>
      </c>
      <c r="B2440">
        <v>940</v>
      </c>
      <c r="C2440" t="s">
        <v>67</v>
      </c>
      <c r="D2440" t="s">
        <v>116</v>
      </c>
      <c r="E2440" t="s">
        <v>117</v>
      </c>
      <c r="F2440" t="s">
        <v>118</v>
      </c>
      <c r="G2440">
        <v>353754232</v>
      </c>
    </row>
    <row r="2441" spans="1:7" x14ac:dyDescent="0.25">
      <c r="A2441" t="s">
        <v>3630</v>
      </c>
      <c r="B2441">
        <v>8</v>
      </c>
      <c r="C2441" t="s">
        <v>36</v>
      </c>
      <c r="D2441" t="s">
        <v>719</v>
      </c>
      <c r="E2441" t="s">
        <v>3631</v>
      </c>
      <c r="F2441" t="s">
        <v>721</v>
      </c>
      <c r="G2441">
        <v>2895945</v>
      </c>
    </row>
    <row r="2442" spans="1:7" x14ac:dyDescent="0.25">
      <c r="A2442" t="s">
        <v>3632</v>
      </c>
      <c r="B2442">
        <v>496</v>
      </c>
      <c r="C2442" t="s">
        <v>55</v>
      </c>
      <c r="D2442" t="s">
        <v>178</v>
      </c>
      <c r="E2442" t="s">
        <v>308</v>
      </c>
      <c r="F2442" t="s">
        <v>309</v>
      </c>
      <c r="G2442">
        <v>47855000</v>
      </c>
    </row>
    <row r="2443" spans="1:7" x14ac:dyDescent="0.25">
      <c r="A2443" t="s">
        <v>3633</v>
      </c>
      <c r="B2443">
        <v>31</v>
      </c>
      <c r="C2443" t="s">
        <v>77</v>
      </c>
      <c r="D2443" t="s">
        <v>94</v>
      </c>
      <c r="E2443" t="s">
        <v>426</v>
      </c>
      <c r="F2443" t="s">
        <v>427</v>
      </c>
      <c r="G2443">
        <v>4542490</v>
      </c>
    </row>
    <row r="2444" spans="1:7" x14ac:dyDescent="0.25">
      <c r="A2444" t="s">
        <v>3634</v>
      </c>
      <c r="B2444">
        <v>19</v>
      </c>
      <c r="C2444" t="s">
        <v>67</v>
      </c>
      <c r="D2444" t="s">
        <v>116</v>
      </c>
      <c r="E2444" t="s">
        <v>443</v>
      </c>
      <c r="F2444" t="s">
        <v>2958</v>
      </c>
      <c r="G2444">
        <v>11967246</v>
      </c>
    </row>
    <row r="2445" spans="1:7" x14ac:dyDescent="0.25">
      <c r="A2445" t="s">
        <v>3635</v>
      </c>
      <c r="B2445">
        <v>70</v>
      </c>
      <c r="C2445" t="s">
        <v>44</v>
      </c>
      <c r="D2445" t="s">
        <v>174</v>
      </c>
      <c r="E2445" t="s">
        <v>3636</v>
      </c>
      <c r="F2445" t="s">
        <v>1734</v>
      </c>
      <c r="G2445">
        <v>20034529</v>
      </c>
    </row>
    <row r="2446" spans="1:7" x14ac:dyDescent="0.25">
      <c r="A2446" t="s">
        <v>3637</v>
      </c>
      <c r="B2446">
        <v>25</v>
      </c>
      <c r="C2446" t="s">
        <v>78</v>
      </c>
      <c r="D2446" t="s">
        <v>300</v>
      </c>
      <c r="E2446" t="s">
        <v>301</v>
      </c>
      <c r="F2446" t="s">
        <v>301</v>
      </c>
      <c r="G2446">
        <v>4064448</v>
      </c>
    </row>
    <row r="2447" spans="1:7" x14ac:dyDescent="0.25">
      <c r="A2447" t="s">
        <v>3638</v>
      </c>
      <c r="B2447">
        <v>30</v>
      </c>
      <c r="C2447" t="s">
        <v>44</v>
      </c>
      <c r="D2447" t="s">
        <v>174</v>
      </c>
      <c r="E2447" t="s">
        <v>175</v>
      </c>
      <c r="F2447" t="s">
        <v>176</v>
      </c>
      <c r="G2447">
        <v>2622693</v>
      </c>
    </row>
    <row r="2448" spans="1:7" x14ac:dyDescent="0.25">
      <c r="A2448" t="s">
        <v>3639</v>
      </c>
      <c r="B2448">
        <v>38</v>
      </c>
      <c r="C2448" t="s">
        <v>74</v>
      </c>
      <c r="D2448" t="s">
        <v>154</v>
      </c>
      <c r="E2448" t="s">
        <v>2910</v>
      </c>
      <c r="F2448" t="s">
        <v>162</v>
      </c>
      <c r="G2448">
        <v>38115309</v>
      </c>
    </row>
    <row r="2449" spans="1:7" x14ac:dyDescent="0.25">
      <c r="A2449" t="s">
        <v>3640</v>
      </c>
      <c r="B2449">
        <v>15</v>
      </c>
      <c r="C2449" t="s">
        <v>39</v>
      </c>
      <c r="D2449" t="s">
        <v>132</v>
      </c>
      <c r="E2449" t="s">
        <v>166</v>
      </c>
      <c r="F2449" t="s">
        <v>166</v>
      </c>
      <c r="G2449">
        <v>2408792</v>
      </c>
    </row>
    <row r="2450" spans="1:7" x14ac:dyDescent="0.25">
      <c r="A2450" t="s">
        <v>3641</v>
      </c>
      <c r="B2450">
        <v>301</v>
      </c>
      <c r="C2450" t="s">
        <v>51</v>
      </c>
      <c r="D2450" t="s">
        <v>101</v>
      </c>
      <c r="E2450" t="s">
        <v>728</v>
      </c>
      <c r="F2450" t="s">
        <v>103</v>
      </c>
      <c r="G2450">
        <v>71111000</v>
      </c>
    </row>
    <row r="2451" spans="1:7" x14ac:dyDescent="0.25">
      <c r="A2451" t="s">
        <v>3642</v>
      </c>
      <c r="B2451">
        <v>111</v>
      </c>
      <c r="C2451" t="s">
        <v>52</v>
      </c>
      <c r="D2451" t="s">
        <v>189</v>
      </c>
      <c r="E2451" t="s">
        <v>3643</v>
      </c>
      <c r="F2451" t="s">
        <v>191</v>
      </c>
      <c r="G2451">
        <v>26205846</v>
      </c>
    </row>
    <row r="2452" spans="1:7" x14ac:dyDescent="0.25">
      <c r="A2452" t="s">
        <v>3644</v>
      </c>
      <c r="B2452">
        <v>65</v>
      </c>
      <c r="C2452" t="s">
        <v>39</v>
      </c>
      <c r="D2452" t="s">
        <v>132</v>
      </c>
      <c r="E2452" t="s">
        <v>164</v>
      </c>
      <c r="F2452" t="s">
        <v>164</v>
      </c>
      <c r="G2452">
        <v>15350176</v>
      </c>
    </row>
    <row r="2453" spans="1:7" x14ac:dyDescent="0.25">
      <c r="A2453" t="s">
        <v>3645</v>
      </c>
      <c r="B2453">
        <v>130</v>
      </c>
      <c r="C2453" t="s">
        <v>51</v>
      </c>
      <c r="D2453" t="s">
        <v>101</v>
      </c>
      <c r="E2453" t="s">
        <v>1891</v>
      </c>
      <c r="F2453" t="s">
        <v>103</v>
      </c>
      <c r="G2453">
        <v>15625224</v>
      </c>
    </row>
    <row r="2454" spans="1:7" x14ac:dyDescent="0.25">
      <c r="A2454" t="s">
        <v>3646</v>
      </c>
      <c r="B2454">
        <v>232</v>
      </c>
      <c r="C2454" t="s">
        <v>40</v>
      </c>
      <c r="D2454" t="s">
        <v>411</v>
      </c>
      <c r="E2454" t="s">
        <v>2724</v>
      </c>
      <c r="F2454" t="s">
        <v>412</v>
      </c>
      <c r="G2454">
        <v>69919350</v>
      </c>
    </row>
    <row r="2455" spans="1:7" x14ac:dyDescent="0.25">
      <c r="A2455" t="s">
        <v>3647</v>
      </c>
      <c r="B2455">
        <v>185</v>
      </c>
      <c r="C2455" t="s">
        <v>34</v>
      </c>
      <c r="D2455" t="s">
        <v>89</v>
      </c>
      <c r="E2455" t="s">
        <v>3648</v>
      </c>
      <c r="F2455" t="s">
        <v>91</v>
      </c>
      <c r="G2455">
        <v>31803711</v>
      </c>
    </row>
    <row r="2456" spans="1:7" x14ac:dyDescent="0.25">
      <c r="A2456" t="s">
        <v>3649</v>
      </c>
      <c r="B2456">
        <v>726</v>
      </c>
      <c r="C2456" t="s">
        <v>45</v>
      </c>
      <c r="D2456" t="s">
        <v>206</v>
      </c>
      <c r="E2456" t="s">
        <v>3650</v>
      </c>
      <c r="F2456" t="s">
        <v>3010</v>
      </c>
      <c r="G2456">
        <v>20339310</v>
      </c>
    </row>
    <row r="2457" spans="1:7" x14ac:dyDescent="0.25">
      <c r="A2457" t="s">
        <v>3651</v>
      </c>
      <c r="B2457">
        <v>120</v>
      </c>
      <c r="C2457" t="s">
        <v>36</v>
      </c>
      <c r="D2457" t="s">
        <v>719</v>
      </c>
      <c r="E2457" t="s">
        <v>3652</v>
      </c>
      <c r="F2457" t="s">
        <v>1790</v>
      </c>
      <c r="G2457">
        <v>17164000</v>
      </c>
    </row>
    <row r="2458" spans="1:7" x14ac:dyDescent="0.25">
      <c r="A2458" t="s">
        <v>3653</v>
      </c>
      <c r="B2458">
        <v>2690</v>
      </c>
      <c r="C2458" t="s">
        <v>43</v>
      </c>
      <c r="D2458" t="s">
        <v>232</v>
      </c>
      <c r="E2458" t="s">
        <v>233</v>
      </c>
      <c r="F2458" t="s">
        <v>233</v>
      </c>
      <c r="G2458">
        <v>455079000</v>
      </c>
    </row>
    <row r="2459" spans="1:7" x14ac:dyDescent="0.25">
      <c r="A2459" t="s">
        <v>3654</v>
      </c>
      <c r="B2459">
        <v>1182</v>
      </c>
      <c r="C2459" t="s">
        <v>60</v>
      </c>
      <c r="D2459" t="s">
        <v>182</v>
      </c>
      <c r="E2459" t="s">
        <v>438</v>
      </c>
      <c r="F2459" t="s">
        <v>184</v>
      </c>
      <c r="G2459">
        <v>96835753</v>
      </c>
    </row>
    <row r="2460" spans="1:7" x14ac:dyDescent="0.25">
      <c r="A2460" t="s">
        <v>3655</v>
      </c>
      <c r="B2460">
        <v>82</v>
      </c>
      <c r="C2460" t="s">
        <v>77</v>
      </c>
      <c r="D2460" t="s">
        <v>94</v>
      </c>
      <c r="E2460" t="s">
        <v>574</v>
      </c>
      <c r="F2460" t="s">
        <v>96</v>
      </c>
      <c r="G2460">
        <v>16599840</v>
      </c>
    </row>
    <row r="2461" spans="1:7" x14ac:dyDescent="0.25">
      <c r="A2461" t="s">
        <v>3656</v>
      </c>
      <c r="B2461">
        <v>17</v>
      </c>
      <c r="C2461" t="s">
        <v>74</v>
      </c>
      <c r="D2461" t="s">
        <v>154</v>
      </c>
      <c r="E2461" t="s">
        <v>570</v>
      </c>
      <c r="F2461" t="s">
        <v>570</v>
      </c>
      <c r="G2461">
        <v>2290669</v>
      </c>
    </row>
    <row r="2462" spans="1:7" x14ac:dyDescent="0.25">
      <c r="A2462" t="s">
        <v>3657</v>
      </c>
      <c r="B2462">
        <v>847</v>
      </c>
      <c r="C2462" t="s">
        <v>30</v>
      </c>
      <c r="D2462" t="s">
        <v>150</v>
      </c>
      <c r="E2462" t="s">
        <v>1366</v>
      </c>
      <c r="F2462" t="s">
        <v>1367</v>
      </c>
      <c r="G2462">
        <v>108938726</v>
      </c>
    </row>
    <row r="2463" spans="1:7" x14ac:dyDescent="0.25">
      <c r="A2463" t="s">
        <v>3658</v>
      </c>
      <c r="B2463">
        <v>12</v>
      </c>
      <c r="C2463" t="s">
        <v>68</v>
      </c>
      <c r="D2463" t="s">
        <v>168</v>
      </c>
      <c r="E2463" t="s">
        <v>3659</v>
      </c>
      <c r="F2463" t="s">
        <v>256</v>
      </c>
      <c r="G2463">
        <v>7770000</v>
      </c>
    </row>
    <row r="2464" spans="1:7" x14ac:dyDescent="0.25">
      <c r="A2464" t="s">
        <v>3660</v>
      </c>
      <c r="B2464">
        <v>1117</v>
      </c>
      <c r="C2464" t="s">
        <v>62</v>
      </c>
      <c r="D2464" t="s">
        <v>187</v>
      </c>
      <c r="E2464" t="s">
        <v>62</v>
      </c>
      <c r="F2464" t="s">
        <v>184</v>
      </c>
      <c r="G2464">
        <v>161863000</v>
      </c>
    </row>
    <row r="2465" spans="1:7" x14ac:dyDescent="0.25">
      <c r="A2465" t="s">
        <v>3661</v>
      </c>
      <c r="B2465">
        <v>21</v>
      </c>
      <c r="C2465" t="s">
        <v>53</v>
      </c>
      <c r="D2465" t="s">
        <v>529</v>
      </c>
      <c r="E2465" t="s">
        <v>2344</v>
      </c>
      <c r="F2465" t="s">
        <v>531</v>
      </c>
      <c r="G2465">
        <v>36670296</v>
      </c>
    </row>
    <row r="2466" spans="1:7" x14ac:dyDescent="0.25">
      <c r="A2466" t="s">
        <v>3662</v>
      </c>
      <c r="B2466">
        <v>14</v>
      </c>
      <c r="C2466" t="s">
        <v>39</v>
      </c>
      <c r="D2466" t="s">
        <v>132</v>
      </c>
      <c r="E2466" t="s">
        <v>851</v>
      </c>
      <c r="F2466" t="s">
        <v>164</v>
      </c>
      <c r="G2466">
        <v>6367895</v>
      </c>
    </row>
    <row r="2467" spans="1:7" x14ac:dyDescent="0.25">
      <c r="A2467" t="s">
        <v>3663</v>
      </c>
      <c r="B2467">
        <v>117</v>
      </c>
      <c r="C2467" t="s">
        <v>32</v>
      </c>
      <c r="D2467" t="s">
        <v>112</v>
      </c>
      <c r="E2467" t="s">
        <v>1952</v>
      </c>
      <c r="F2467" t="s">
        <v>1953</v>
      </c>
      <c r="G2467">
        <v>20270826</v>
      </c>
    </row>
    <row r="2468" spans="1:7" x14ac:dyDescent="0.25">
      <c r="A2468" t="s">
        <v>3664</v>
      </c>
      <c r="B2468">
        <v>63</v>
      </c>
      <c r="C2468" t="s">
        <v>34</v>
      </c>
      <c r="D2468" t="s">
        <v>89</v>
      </c>
      <c r="E2468" t="s">
        <v>3292</v>
      </c>
      <c r="F2468" t="s">
        <v>110</v>
      </c>
      <c r="G2468">
        <v>7495955</v>
      </c>
    </row>
    <row r="2469" spans="1:7" x14ac:dyDescent="0.25">
      <c r="A2469" t="s">
        <v>3665</v>
      </c>
      <c r="B2469">
        <v>40</v>
      </c>
      <c r="C2469" t="s">
        <v>51</v>
      </c>
      <c r="D2469" t="s">
        <v>101</v>
      </c>
      <c r="E2469" t="s">
        <v>3666</v>
      </c>
      <c r="F2469" t="s">
        <v>103</v>
      </c>
      <c r="G2469">
        <v>14416686</v>
      </c>
    </row>
    <row r="2470" spans="1:7" x14ac:dyDescent="0.25">
      <c r="A2470" t="s">
        <v>3667</v>
      </c>
      <c r="B2470">
        <v>29</v>
      </c>
      <c r="C2470" t="s">
        <v>34</v>
      </c>
      <c r="D2470" t="s">
        <v>89</v>
      </c>
      <c r="E2470" t="s">
        <v>385</v>
      </c>
      <c r="F2470" t="s">
        <v>91</v>
      </c>
      <c r="G2470">
        <v>16081722</v>
      </c>
    </row>
    <row r="2471" spans="1:7" x14ac:dyDescent="0.25">
      <c r="A2471" t="s">
        <v>3668</v>
      </c>
      <c r="B2471">
        <v>25</v>
      </c>
      <c r="C2471" t="s">
        <v>51</v>
      </c>
      <c r="D2471" t="s">
        <v>101</v>
      </c>
      <c r="E2471" t="s">
        <v>103</v>
      </c>
      <c r="F2471" t="s">
        <v>103</v>
      </c>
      <c r="G2471">
        <v>11176005</v>
      </c>
    </row>
    <row r="2472" spans="1:7" x14ac:dyDescent="0.25">
      <c r="A2472" t="s">
        <v>3669</v>
      </c>
      <c r="B2472">
        <v>25</v>
      </c>
      <c r="C2472" t="s">
        <v>65</v>
      </c>
      <c r="D2472" t="s">
        <v>225</v>
      </c>
      <c r="E2472" t="s">
        <v>433</v>
      </c>
      <c r="F2472" t="s">
        <v>433</v>
      </c>
      <c r="G2472">
        <v>71084762</v>
      </c>
    </row>
    <row r="2473" spans="1:7" x14ac:dyDescent="0.25">
      <c r="A2473" t="s">
        <v>3670</v>
      </c>
      <c r="B2473">
        <v>135</v>
      </c>
      <c r="C2473" t="s">
        <v>60</v>
      </c>
      <c r="D2473" t="s">
        <v>182</v>
      </c>
      <c r="E2473" t="s">
        <v>3671</v>
      </c>
      <c r="F2473" t="s">
        <v>184</v>
      </c>
      <c r="G2473">
        <v>14694000</v>
      </c>
    </row>
    <row r="2474" spans="1:7" x14ac:dyDescent="0.25">
      <c r="A2474" t="s">
        <v>3672</v>
      </c>
      <c r="B2474">
        <v>128</v>
      </c>
      <c r="C2474" t="s">
        <v>65</v>
      </c>
      <c r="D2474" t="s">
        <v>225</v>
      </c>
      <c r="E2474" t="s">
        <v>3673</v>
      </c>
      <c r="F2474" t="s">
        <v>341</v>
      </c>
      <c r="G2474">
        <v>42744535</v>
      </c>
    </row>
    <row r="2475" spans="1:7" x14ac:dyDescent="0.25">
      <c r="A2475" t="s">
        <v>3674</v>
      </c>
      <c r="B2475">
        <v>200</v>
      </c>
      <c r="C2475" t="s">
        <v>60</v>
      </c>
      <c r="D2475" t="s">
        <v>182</v>
      </c>
      <c r="E2475" t="s">
        <v>902</v>
      </c>
      <c r="F2475" t="s">
        <v>184</v>
      </c>
      <c r="G2475">
        <v>25360000</v>
      </c>
    </row>
    <row r="2476" spans="1:7" x14ac:dyDescent="0.25">
      <c r="A2476" t="s">
        <v>3675</v>
      </c>
      <c r="B2476">
        <v>14</v>
      </c>
      <c r="C2476" t="s">
        <v>75</v>
      </c>
      <c r="D2476" t="s">
        <v>294</v>
      </c>
      <c r="E2476" t="s">
        <v>3434</v>
      </c>
      <c r="F2476" t="s">
        <v>295</v>
      </c>
      <c r="G2476">
        <v>4170361</v>
      </c>
    </row>
    <row r="2477" spans="1:7" x14ac:dyDescent="0.25">
      <c r="A2477" t="s">
        <v>3676</v>
      </c>
      <c r="B2477">
        <v>48</v>
      </c>
      <c r="C2477" t="s">
        <v>34</v>
      </c>
      <c r="D2477" t="s">
        <v>89</v>
      </c>
      <c r="E2477" t="s">
        <v>3677</v>
      </c>
      <c r="F2477" t="s">
        <v>91</v>
      </c>
      <c r="G2477">
        <v>15792128</v>
      </c>
    </row>
    <row r="2478" spans="1:7" x14ac:dyDescent="0.25">
      <c r="A2478" t="s">
        <v>3678</v>
      </c>
      <c r="B2478">
        <v>3</v>
      </c>
      <c r="C2478" t="s">
        <v>62</v>
      </c>
      <c r="D2478" t="s">
        <v>187</v>
      </c>
      <c r="E2478" t="s">
        <v>3679</v>
      </c>
      <c r="F2478" t="s">
        <v>184</v>
      </c>
      <c r="G2478">
        <v>4802887</v>
      </c>
    </row>
    <row r="2479" spans="1:7" x14ac:dyDescent="0.25">
      <c r="A2479" t="s">
        <v>3680</v>
      </c>
      <c r="B2479">
        <v>19</v>
      </c>
      <c r="C2479" t="s">
        <v>32</v>
      </c>
      <c r="D2479" t="s">
        <v>112</v>
      </c>
      <c r="E2479" t="s">
        <v>160</v>
      </c>
      <c r="F2479" t="s">
        <v>114</v>
      </c>
      <c r="G2479">
        <v>2807967</v>
      </c>
    </row>
    <row r="2480" spans="1:7" x14ac:dyDescent="0.25">
      <c r="A2480" t="s">
        <v>3681</v>
      </c>
      <c r="B2480">
        <v>4</v>
      </c>
      <c r="C2480" t="s">
        <v>77</v>
      </c>
      <c r="D2480" t="s">
        <v>94</v>
      </c>
      <c r="E2480" t="s">
        <v>426</v>
      </c>
      <c r="F2480" t="s">
        <v>427</v>
      </c>
      <c r="G2480">
        <v>4786917</v>
      </c>
    </row>
    <row r="2481" spans="1:7" x14ac:dyDescent="0.25">
      <c r="A2481" t="s">
        <v>3682</v>
      </c>
      <c r="B2481">
        <v>18</v>
      </c>
      <c r="C2481" t="s">
        <v>77</v>
      </c>
      <c r="D2481" t="s">
        <v>94</v>
      </c>
      <c r="E2481" t="s">
        <v>454</v>
      </c>
      <c r="F2481" t="s">
        <v>158</v>
      </c>
      <c r="G2481">
        <v>6795205</v>
      </c>
    </row>
    <row r="2482" spans="1:7" x14ac:dyDescent="0.25">
      <c r="A2482" t="s">
        <v>3683</v>
      </c>
      <c r="B2482">
        <v>35</v>
      </c>
      <c r="C2482" t="s">
        <v>33</v>
      </c>
      <c r="D2482" t="s">
        <v>1122</v>
      </c>
      <c r="E2482" t="s">
        <v>1074</v>
      </c>
      <c r="F2482" t="s">
        <v>1124</v>
      </c>
      <c r="G2482">
        <v>6173387</v>
      </c>
    </row>
    <row r="2483" spans="1:7" x14ac:dyDescent="0.25">
      <c r="A2483" t="s">
        <v>3684</v>
      </c>
      <c r="B2483">
        <v>32</v>
      </c>
      <c r="C2483" t="s">
        <v>52</v>
      </c>
      <c r="D2483" t="s">
        <v>189</v>
      </c>
      <c r="E2483" t="s">
        <v>488</v>
      </c>
      <c r="F2483" t="s">
        <v>191</v>
      </c>
      <c r="G2483">
        <v>32689578</v>
      </c>
    </row>
    <row r="2484" spans="1:7" x14ac:dyDescent="0.25">
      <c r="A2484" t="s">
        <v>3685</v>
      </c>
      <c r="B2484">
        <v>15</v>
      </c>
      <c r="C2484" t="s">
        <v>44</v>
      </c>
      <c r="D2484" t="s">
        <v>174</v>
      </c>
      <c r="E2484" t="s">
        <v>3686</v>
      </c>
      <c r="F2484" t="s">
        <v>3687</v>
      </c>
      <c r="G2484">
        <v>3977197</v>
      </c>
    </row>
    <row r="2485" spans="1:7" x14ac:dyDescent="0.25">
      <c r="A2485" t="s">
        <v>3688</v>
      </c>
      <c r="B2485">
        <v>19</v>
      </c>
      <c r="C2485" t="s">
        <v>36</v>
      </c>
      <c r="D2485" t="s">
        <v>719</v>
      </c>
      <c r="E2485" t="s">
        <v>3689</v>
      </c>
      <c r="F2485" t="s">
        <v>950</v>
      </c>
      <c r="G2485">
        <v>3096158</v>
      </c>
    </row>
    <row r="2486" spans="1:7" x14ac:dyDescent="0.25">
      <c r="A2486" t="s">
        <v>3690</v>
      </c>
      <c r="B2486">
        <v>22</v>
      </c>
      <c r="C2486" t="s">
        <v>55</v>
      </c>
      <c r="D2486" t="s">
        <v>178</v>
      </c>
      <c r="E2486" t="s">
        <v>3691</v>
      </c>
      <c r="F2486" t="s">
        <v>3692</v>
      </c>
      <c r="G2486">
        <v>6128581</v>
      </c>
    </row>
    <row r="2487" spans="1:7" x14ac:dyDescent="0.25">
      <c r="A2487" t="s">
        <v>3693</v>
      </c>
      <c r="B2487">
        <v>12</v>
      </c>
      <c r="C2487" t="s">
        <v>80</v>
      </c>
      <c r="D2487" t="s">
        <v>193</v>
      </c>
      <c r="E2487" t="s">
        <v>3694</v>
      </c>
      <c r="F2487" t="s">
        <v>328</v>
      </c>
      <c r="G2487">
        <v>4675609</v>
      </c>
    </row>
    <row r="2488" spans="1:7" x14ac:dyDescent="0.25">
      <c r="A2488" t="s">
        <v>3695</v>
      </c>
      <c r="B2488">
        <v>45</v>
      </c>
      <c r="C2488" t="s">
        <v>65</v>
      </c>
      <c r="D2488" t="s">
        <v>225</v>
      </c>
      <c r="E2488" t="s">
        <v>433</v>
      </c>
      <c r="F2488" t="s">
        <v>433</v>
      </c>
      <c r="G2488">
        <v>11205755</v>
      </c>
    </row>
    <row r="2489" spans="1:7" x14ac:dyDescent="0.25">
      <c r="A2489" t="s">
        <v>3696</v>
      </c>
      <c r="B2489">
        <v>125</v>
      </c>
      <c r="C2489" t="s">
        <v>68</v>
      </c>
      <c r="D2489" t="s">
        <v>168</v>
      </c>
      <c r="E2489" t="s">
        <v>394</v>
      </c>
      <c r="F2489" t="s">
        <v>395</v>
      </c>
      <c r="G2489">
        <v>18354000</v>
      </c>
    </row>
    <row r="2490" spans="1:7" x14ac:dyDescent="0.25">
      <c r="A2490" t="s">
        <v>3697</v>
      </c>
      <c r="B2490">
        <v>15</v>
      </c>
      <c r="C2490" t="s">
        <v>35</v>
      </c>
      <c r="D2490" t="s">
        <v>124</v>
      </c>
      <c r="E2490" t="s">
        <v>1419</v>
      </c>
      <c r="F2490" t="s">
        <v>452</v>
      </c>
      <c r="G2490">
        <v>2100185</v>
      </c>
    </row>
    <row r="2491" spans="1:7" x14ac:dyDescent="0.25">
      <c r="A2491" t="s">
        <v>3698</v>
      </c>
      <c r="B2491">
        <v>12</v>
      </c>
      <c r="C2491" t="s">
        <v>63</v>
      </c>
      <c r="D2491" t="s">
        <v>120</v>
      </c>
      <c r="E2491" t="s">
        <v>366</v>
      </c>
      <c r="F2491" t="s">
        <v>366</v>
      </c>
      <c r="G2491">
        <v>2019866</v>
      </c>
    </row>
    <row r="2492" spans="1:7" x14ac:dyDescent="0.25">
      <c r="A2492" t="s">
        <v>3699</v>
      </c>
      <c r="B2492">
        <v>33</v>
      </c>
      <c r="C2492" t="s">
        <v>54</v>
      </c>
      <c r="D2492" t="s">
        <v>533</v>
      </c>
      <c r="E2492" t="s">
        <v>534</v>
      </c>
      <c r="F2492" t="s">
        <v>535</v>
      </c>
      <c r="G2492">
        <v>12490080</v>
      </c>
    </row>
    <row r="2493" spans="1:7" x14ac:dyDescent="0.25">
      <c r="A2493" t="s">
        <v>3700</v>
      </c>
      <c r="B2493">
        <v>80</v>
      </c>
      <c r="C2493" t="s">
        <v>34</v>
      </c>
      <c r="D2493" t="s">
        <v>89</v>
      </c>
      <c r="E2493" t="s">
        <v>109</v>
      </c>
      <c r="F2493" t="s">
        <v>110</v>
      </c>
      <c r="G2493">
        <v>18482000</v>
      </c>
    </row>
    <row r="2494" spans="1:7" x14ac:dyDescent="0.25">
      <c r="A2494" t="s">
        <v>3701</v>
      </c>
      <c r="B2494">
        <v>140</v>
      </c>
      <c r="C2494" t="s">
        <v>62</v>
      </c>
      <c r="D2494" t="s">
        <v>187</v>
      </c>
      <c r="E2494" t="s">
        <v>62</v>
      </c>
      <c r="F2494" t="s">
        <v>184</v>
      </c>
      <c r="G2494">
        <v>24894872</v>
      </c>
    </row>
    <row r="2495" spans="1:7" x14ac:dyDescent="0.25">
      <c r="A2495" t="s">
        <v>3702</v>
      </c>
      <c r="B2495">
        <v>18</v>
      </c>
      <c r="C2495" t="s">
        <v>36</v>
      </c>
      <c r="D2495" t="s">
        <v>719</v>
      </c>
      <c r="E2495" t="s">
        <v>2028</v>
      </c>
      <c r="F2495" t="s">
        <v>950</v>
      </c>
      <c r="G2495">
        <v>3881052</v>
      </c>
    </row>
    <row r="2496" spans="1:7" x14ac:dyDescent="0.25">
      <c r="A2496" t="s">
        <v>3703</v>
      </c>
      <c r="B2496">
        <v>56</v>
      </c>
      <c r="C2496" t="s">
        <v>62</v>
      </c>
      <c r="D2496" t="s">
        <v>187</v>
      </c>
      <c r="E2496" t="s">
        <v>3704</v>
      </c>
      <c r="F2496" t="s">
        <v>523</v>
      </c>
      <c r="G2496">
        <v>5451336</v>
      </c>
    </row>
    <row r="2497" spans="1:7" x14ac:dyDescent="0.25">
      <c r="A2497" t="s">
        <v>3705</v>
      </c>
      <c r="B2497">
        <v>14</v>
      </c>
      <c r="C2497" t="s">
        <v>34</v>
      </c>
      <c r="D2497" t="s">
        <v>89</v>
      </c>
      <c r="E2497" t="s">
        <v>2721</v>
      </c>
      <c r="F2497" t="s">
        <v>91</v>
      </c>
      <c r="G2497">
        <v>7027511</v>
      </c>
    </row>
    <row r="2498" spans="1:7" x14ac:dyDescent="0.25">
      <c r="A2498" t="s">
        <v>3706</v>
      </c>
      <c r="B2498">
        <v>127</v>
      </c>
      <c r="C2498" t="s">
        <v>77</v>
      </c>
      <c r="D2498" t="s">
        <v>94</v>
      </c>
      <c r="E2498" t="s">
        <v>361</v>
      </c>
      <c r="F2498" t="s">
        <v>96</v>
      </c>
      <c r="G2498">
        <v>7851777</v>
      </c>
    </row>
    <row r="2499" spans="1:7" x14ac:dyDescent="0.25">
      <c r="A2499" t="s">
        <v>3707</v>
      </c>
      <c r="B2499">
        <v>100</v>
      </c>
      <c r="C2499" t="s">
        <v>43</v>
      </c>
      <c r="D2499" t="s">
        <v>232</v>
      </c>
      <c r="E2499" t="s">
        <v>233</v>
      </c>
      <c r="F2499" t="s">
        <v>233</v>
      </c>
      <c r="G2499">
        <v>123882403</v>
      </c>
    </row>
    <row r="2500" spans="1:7" x14ac:dyDescent="0.25">
      <c r="A2500" t="s">
        <v>3708</v>
      </c>
      <c r="B2500">
        <v>17</v>
      </c>
      <c r="C2500" t="s">
        <v>40</v>
      </c>
      <c r="D2500" t="s">
        <v>411</v>
      </c>
      <c r="E2500" t="s">
        <v>3709</v>
      </c>
      <c r="F2500" t="s">
        <v>412</v>
      </c>
      <c r="G2500">
        <v>2517135</v>
      </c>
    </row>
    <row r="2501" spans="1:7" x14ac:dyDescent="0.25">
      <c r="A2501" t="s">
        <v>3710</v>
      </c>
      <c r="B2501">
        <v>22</v>
      </c>
      <c r="C2501" t="s">
        <v>54</v>
      </c>
      <c r="D2501" t="s">
        <v>533</v>
      </c>
      <c r="E2501" t="s">
        <v>194</v>
      </c>
      <c r="F2501" t="s">
        <v>1699</v>
      </c>
      <c r="G2501">
        <v>3356867</v>
      </c>
    </row>
    <row r="2502" spans="1:7" x14ac:dyDescent="0.25">
      <c r="A2502" t="s">
        <v>3711</v>
      </c>
      <c r="B2502">
        <v>1361</v>
      </c>
      <c r="C2502" t="s">
        <v>55</v>
      </c>
      <c r="D2502" t="s">
        <v>178</v>
      </c>
      <c r="E2502" t="s">
        <v>308</v>
      </c>
      <c r="F2502" t="s">
        <v>309</v>
      </c>
      <c r="G2502">
        <v>34283000</v>
      </c>
    </row>
    <row r="2503" spans="1:7" x14ac:dyDescent="0.25">
      <c r="A2503" t="s">
        <v>3712</v>
      </c>
      <c r="B2503">
        <v>10</v>
      </c>
      <c r="C2503" t="s">
        <v>34</v>
      </c>
      <c r="D2503" t="s">
        <v>89</v>
      </c>
      <c r="E2503" t="s">
        <v>3713</v>
      </c>
      <c r="F2503" t="s">
        <v>91</v>
      </c>
      <c r="G2503">
        <v>3823893</v>
      </c>
    </row>
    <row r="2504" spans="1:7" x14ac:dyDescent="0.25">
      <c r="A2504" t="s">
        <v>3714</v>
      </c>
      <c r="B2504">
        <v>188</v>
      </c>
      <c r="C2504" t="s">
        <v>42</v>
      </c>
      <c r="D2504" t="s">
        <v>350</v>
      </c>
      <c r="E2504" t="s">
        <v>351</v>
      </c>
      <c r="F2504" t="s">
        <v>352</v>
      </c>
      <c r="G2504">
        <v>26220323</v>
      </c>
    </row>
    <row r="2505" spans="1:7" x14ac:dyDescent="0.25">
      <c r="A2505" t="s">
        <v>3715</v>
      </c>
      <c r="B2505">
        <v>6</v>
      </c>
      <c r="C2505" t="s">
        <v>34</v>
      </c>
      <c r="D2505" t="s">
        <v>89</v>
      </c>
      <c r="E2505" t="s">
        <v>110</v>
      </c>
      <c r="F2505" t="s">
        <v>110</v>
      </c>
      <c r="G2505">
        <v>2844955</v>
      </c>
    </row>
    <row r="2506" spans="1:7" x14ac:dyDescent="0.25">
      <c r="A2506" t="s">
        <v>3716</v>
      </c>
      <c r="B2506">
        <v>15</v>
      </c>
      <c r="C2506" t="s">
        <v>62</v>
      </c>
      <c r="D2506" t="s">
        <v>187</v>
      </c>
      <c r="E2506" t="s">
        <v>3717</v>
      </c>
      <c r="F2506" t="s">
        <v>184</v>
      </c>
      <c r="G2506">
        <v>3908000</v>
      </c>
    </row>
    <row r="2507" spans="1:7" x14ac:dyDescent="0.25">
      <c r="A2507" t="s">
        <v>3718</v>
      </c>
      <c r="B2507">
        <v>65</v>
      </c>
      <c r="C2507" t="s">
        <v>43</v>
      </c>
      <c r="D2507" t="s">
        <v>232</v>
      </c>
      <c r="E2507" t="s">
        <v>3719</v>
      </c>
      <c r="F2507" t="s">
        <v>233</v>
      </c>
      <c r="G2507">
        <v>249062623</v>
      </c>
    </row>
    <row r="2508" spans="1:7" x14ac:dyDescent="0.25">
      <c r="A2508" t="s">
        <v>3720</v>
      </c>
      <c r="B2508">
        <v>45</v>
      </c>
      <c r="C2508" t="s">
        <v>51</v>
      </c>
      <c r="D2508" t="s">
        <v>101</v>
      </c>
      <c r="E2508" t="s">
        <v>265</v>
      </c>
      <c r="F2508" t="s">
        <v>103</v>
      </c>
      <c r="G2508">
        <v>6736359</v>
      </c>
    </row>
    <row r="2509" spans="1:7" x14ac:dyDescent="0.25">
      <c r="A2509" t="s">
        <v>3721</v>
      </c>
      <c r="B2509">
        <v>95</v>
      </c>
      <c r="C2509" t="s">
        <v>78</v>
      </c>
      <c r="D2509" t="s">
        <v>300</v>
      </c>
      <c r="E2509" t="s">
        <v>3722</v>
      </c>
      <c r="F2509" t="s">
        <v>3723</v>
      </c>
      <c r="G2509">
        <v>10407408</v>
      </c>
    </row>
    <row r="2510" spans="1:7" x14ac:dyDescent="0.25">
      <c r="A2510" t="s">
        <v>3724</v>
      </c>
      <c r="B2510">
        <v>46</v>
      </c>
      <c r="C2510" t="s">
        <v>48</v>
      </c>
      <c r="D2510" t="s">
        <v>199</v>
      </c>
      <c r="E2510" t="s">
        <v>1285</v>
      </c>
      <c r="F2510" t="s">
        <v>1286</v>
      </c>
      <c r="G2510">
        <v>28465000</v>
      </c>
    </row>
    <row r="2511" spans="1:7" x14ac:dyDescent="0.25">
      <c r="A2511" t="s">
        <v>3725</v>
      </c>
      <c r="B2511">
        <v>130</v>
      </c>
      <c r="C2511" t="s">
        <v>44</v>
      </c>
      <c r="D2511" t="s">
        <v>174</v>
      </c>
      <c r="E2511" t="s">
        <v>3726</v>
      </c>
      <c r="F2511" t="s">
        <v>3727</v>
      </c>
      <c r="G2511">
        <v>3311000</v>
      </c>
    </row>
    <row r="2512" spans="1:7" x14ac:dyDescent="0.25">
      <c r="A2512" t="s">
        <v>3728</v>
      </c>
      <c r="B2512">
        <v>518</v>
      </c>
      <c r="C2512" t="s">
        <v>74</v>
      </c>
      <c r="D2512" t="s">
        <v>154</v>
      </c>
      <c r="E2512" t="s">
        <v>570</v>
      </c>
      <c r="F2512" t="s">
        <v>570</v>
      </c>
      <c r="G2512">
        <v>31292310</v>
      </c>
    </row>
    <row r="2513" spans="1:7" x14ac:dyDescent="0.25">
      <c r="A2513" t="s">
        <v>3729</v>
      </c>
      <c r="B2513">
        <v>9</v>
      </c>
      <c r="C2513" t="s">
        <v>66</v>
      </c>
      <c r="D2513" t="s">
        <v>216</v>
      </c>
      <c r="E2513" t="s">
        <v>671</v>
      </c>
      <c r="F2513" t="s">
        <v>672</v>
      </c>
      <c r="G2513">
        <v>5073216</v>
      </c>
    </row>
    <row r="2514" spans="1:7" x14ac:dyDescent="0.25">
      <c r="A2514" t="s">
        <v>3730</v>
      </c>
      <c r="B2514">
        <v>24</v>
      </c>
      <c r="C2514" t="s">
        <v>43</v>
      </c>
      <c r="D2514" t="s">
        <v>232</v>
      </c>
      <c r="E2514" t="s">
        <v>233</v>
      </c>
      <c r="F2514" t="s">
        <v>233</v>
      </c>
      <c r="G2514">
        <v>2788502</v>
      </c>
    </row>
    <row r="2515" spans="1:7" x14ac:dyDescent="0.25">
      <c r="A2515" t="s">
        <v>3731</v>
      </c>
      <c r="B2515">
        <v>20</v>
      </c>
      <c r="C2515" t="s">
        <v>39</v>
      </c>
      <c r="D2515" t="s">
        <v>132</v>
      </c>
      <c r="E2515" t="s">
        <v>1110</v>
      </c>
      <c r="F2515" t="s">
        <v>166</v>
      </c>
      <c r="G2515">
        <v>16755971</v>
      </c>
    </row>
    <row r="2516" spans="1:7" x14ac:dyDescent="0.25">
      <c r="A2516" t="s">
        <v>3732</v>
      </c>
      <c r="B2516">
        <v>35</v>
      </c>
      <c r="C2516" t="s">
        <v>34</v>
      </c>
      <c r="D2516" t="s">
        <v>89</v>
      </c>
      <c r="E2516" t="s">
        <v>91</v>
      </c>
      <c r="F2516" t="s">
        <v>91</v>
      </c>
      <c r="G2516">
        <v>9628170</v>
      </c>
    </row>
    <row r="2517" spans="1:7" x14ac:dyDescent="0.25">
      <c r="A2517" t="s">
        <v>3733</v>
      </c>
      <c r="B2517">
        <v>30</v>
      </c>
      <c r="C2517" t="s">
        <v>63</v>
      </c>
      <c r="D2517" t="s">
        <v>120</v>
      </c>
      <c r="E2517" t="s">
        <v>1259</v>
      </c>
      <c r="F2517" t="s">
        <v>366</v>
      </c>
      <c r="G2517">
        <v>5314397</v>
      </c>
    </row>
    <row r="2518" spans="1:7" x14ac:dyDescent="0.25">
      <c r="A2518" t="s">
        <v>3734</v>
      </c>
      <c r="B2518">
        <v>35</v>
      </c>
      <c r="C2518" t="s">
        <v>65</v>
      </c>
      <c r="D2518" t="s">
        <v>225</v>
      </c>
      <c r="E2518" t="s">
        <v>1624</v>
      </c>
      <c r="F2518" t="s">
        <v>227</v>
      </c>
      <c r="G2518">
        <v>3297226</v>
      </c>
    </row>
    <row r="2519" spans="1:7" x14ac:dyDescent="0.25">
      <c r="A2519" t="s">
        <v>3735</v>
      </c>
      <c r="B2519">
        <v>472</v>
      </c>
      <c r="C2519" t="s">
        <v>74</v>
      </c>
      <c r="D2519" t="s">
        <v>154</v>
      </c>
      <c r="E2519" t="s">
        <v>155</v>
      </c>
      <c r="F2519" t="s">
        <v>155</v>
      </c>
      <c r="G2519">
        <v>67856000</v>
      </c>
    </row>
    <row r="2520" spans="1:7" x14ac:dyDescent="0.25">
      <c r="A2520" t="s">
        <v>3736</v>
      </c>
      <c r="B2520">
        <v>21</v>
      </c>
      <c r="C2520" t="s">
        <v>59</v>
      </c>
      <c r="D2520" t="s">
        <v>442</v>
      </c>
      <c r="E2520" t="s">
        <v>3737</v>
      </c>
      <c r="F2520" t="s">
        <v>3738</v>
      </c>
      <c r="G2520">
        <v>6447907</v>
      </c>
    </row>
    <row r="2521" spans="1:7" x14ac:dyDescent="0.25">
      <c r="A2521" t="s">
        <v>3739</v>
      </c>
      <c r="B2521">
        <v>110</v>
      </c>
      <c r="C2521" t="s">
        <v>51</v>
      </c>
      <c r="D2521" t="s">
        <v>101</v>
      </c>
      <c r="E2521" t="s">
        <v>3740</v>
      </c>
      <c r="F2521" t="s">
        <v>103</v>
      </c>
      <c r="G2521">
        <v>42438933</v>
      </c>
    </row>
    <row r="2522" spans="1:7" x14ac:dyDescent="0.25">
      <c r="A2522" t="s">
        <v>3741</v>
      </c>
      <c r="B2522">
        <v>48</v>
      </c>
      <c r="C2522" t="s">
        <v>68</v>
      </c>
      <c r="D2522" t="s">
        <v>168</v>
      </c>
      <c r="E2522" t="s">
        <v>1856</v>
      </c>
      <c r="F2522" t="s">
        <v>256</v>
      </c>
      <c r="G2522">
        <v>11169583</v>
      </c>
    </row>
    <row r="2523" spans="1:7" x14ac:dyDescent="0.25">
      <c r="A2523" t="s">
        <v>3742</v>
      </c>
      <c r="B2523">
        <v>12</v>
      </c>
      <c r="C2523" t="s">
        <v>74</v>
      </c>
      <c r="D2523" t="s">
        <v>154</v>
      </c>
      <c r="E2523" t="s">
        <v>155</v>
      </c>
      <c r="F2523" t="s">
        <v>155</v>
      </c>
      <c r="G2523">
        <v>4833995</v>
      </c>
    </row>
    <row r="2524" spans="1:7" x14ac:dyDescent="0.25">
      <c r="A2524" t="s">
        <v>3743</v>
      </c>
      <c r="B2524">
        <v>75</v>
      </c>
      <c r="C2524" t="s">
        <v>43</v>
      </c>
      <c r="D2524" t="s">
        <v>232</v>
      </c>
      <c r="E2524" t="s">
        <v>233</v>
      </c>
      <c r="F2524" t="s">
        <v>233</v>
      </c>
      <c r="G2524">
        <v>17369224</v>
      </c>
    </row>
    <row r="2525" spans="1:7" x14ac:dyDescent="0.25">
      <c r="A2525" t="s">
        <v>3744</v>
      </c>
      <c r="B2525">
        <v>21</v>
      </c>
      <c r="C2525" t="s">
        <v>51</v>
      </c>
      <c r="D2525" t="s">
        <v>101</v>
      </c>
      <c r="E2525" t="s">
        <v>2645</v>
      </c>
      <c r="F2525" t="s">
        <v>103</v>
      </c>
      <c r="G2525">
        <v>2006663</v>
      </c>
    </row>
    <row r="2526" spans="1:7" x14ac:dyDescent="0.25">
      <c r="A2526" t="s">
        <v>3745</v>
      </c>
      <c r="B2526">
        <v>985</v>
      </c>
      <c r="C2526" t="s">
        <v>62</v>
      </c>
      <c r="D2526" t="s">
        <v>187</v>
      </c>
      <c r="E2526" t="s">
        <v>62</v>
      </c>
      <c r="F2526" t="s">
        <v>184</v>
      </c>
      <c r="G2526">
        <v>246857000</v>
      </c>
    </row>
    <row r="2527" spans="1:7" x14ac:dyDescent="0.25">
      <c r="A2527" t="s">
        <v>3746</v>
      </c>
      <c r="B2527">
        <v>15</v>
      </c>
      <c r="C2527" t="s">
        <v>39</v>
      </c>
      <c r="D2527" t="s">
        <v>132</v>
      </c>
      <c r="E2527" t="s">
        <v>166</v>
      </c>
      <c r="F2527" t="s">
        <v>166</v>
      </c>
      <c r="G2527">
        <v>23716000</v>
      </c>
    </row>
    <row r="2528" spans="1:7" x14ac:dyDescent="0.25">
      <c r="A2528" t="s">
        <v>3747</v>
      </c>
      <c r="B2528">
        <v>12</v>
      </c>
      <c r="C2528" t="s">
        <v>43</v>
      </c>
      <c r="D2528" t="s">
        <v>232</v>
      </c>
      <c r="E2528" t="s">
        <v>241</v>
      </c>
      <c r="F2528" t="s">
        <v>233</v>
      </c>
      <c r="G2528">
        <v>6077366</v>
      </c>
    </row>
    <row r="2529" spans="1:7" x14ac:dyDescent="0.25">
      <c r="A2529" t="s">
        <v>3748</v>
      </c>
      <c r="B2529">
        <v>6</v>
      </c>
      <c r="C2529" t="s">
        <v>74</v>
      </c>
      <c r="D2529" t="s">
        <v>154</v>
      </c>
      <c r="E2529" t="s">
        <v>3749</v>
      </c>
      <c r="F2529" t="s">
        <v>155</v>
      </c>
      <c r="G2529">
        <v>2122296</v>
      </c>
    </row>
    <row r="2530" spans="1:7" x14ac:dyDescent="0.25">
      <c r="A2530" t="s">
        <v>3750</v>
      </c>
      <c r="B2530">
        <v>150</v>
      </c>
      <c r="C2530" t="s">
        <v>65</v>
      </c>
      <c r="D2530" t="s">
        <v>225</v>
      </c>
      <c r="E2530" t="s">
        <v>433</v>
      </c>
      <c r="F2530" t="s">
        <v>433</v>
      </c>
      <c r="G2530">
        <v>202451000</v>
      </c>
    </row>
    <row r="2531" spans="1:7" x14ac:dyDescent="0.25">
      <c r="A2531" t="s">
        <v>3751</v>
      </c>
      <c r="B2531">
        <v>31</v>
      </c>
      <c r="C2531" t="s">
        <v>53</v>
      </c>
      <c r="D2531" t="s">
        <v>529</v>
      </c>
      <c r="E2531" t="s">
        <v>531</v>
      </c>
      <c r="F2531" t="s">
        <v>531</v>
      </c>
      <c r="G2531">
        <v>7888914</v>
      </c>
    </row>
    <row r="2532" spans="1:7" x14ac:dyDescent="0.25">
      <c r="A2532" t="s">
        <v>3752</v>
      </c>
      <c r="B2532">
        <v>35</v>
      </c>
      <c r="C2532" t="s">
        <v>50</v>
      </c>
      <c r="D2532" t="s">
        <v>203</v>
      </c>
      <c r="E2532" t="s">
        <v>179</v>
      </c>
      <c r="F2532" t="s">
        <v>371</v>
      </c>
      <c r="G2532">
        <v>5446836</v>
      </c>
    </row>
    <row r="2533" spans="1:7" x14ac:dyDescent="0.25">
      <c r="A2533" t="s">
        <v>3753</v>
      </c>
      <c r="B2533">
        <v>18</v>
      </c>
      <c r="C2533" t="s">
        <v>55</v>
      </c>
      <c r="D2533" t="s">
        <v>178</v>
      </c>
      <c r="E2533" t="s">
        <v>414</v>
      </c>
      <c r="F2533" t="s">
        <v>309</v>
      </c>
      <c r="G2533">
        <v>2605345</v>
      </c>
    </row>
    <row r="2534" spans="1:7" x14ac:dyDescent="0.25">
      <c r="A2534" t="s">
        <v>3754</v>
      </c>
      <c r="B2534">
        <v>325</v>
      </c>
      <c r="C2534" t="s">
        <v>53</v>
      </c>
      <c r="D2534" t="s">
        <v>529</v>
      </c>
      <c r="E2534" t="s">
        <v>3755</v>
      </c>
      <c r="F2534" t="s">
        <v>531</v>
      </c>
      <c r="G2534">
        <v>48424530</v>
      </c>
    </row>
    <row r="2535" spans="1:7" x14ac:dyDescent="0.25">
      <c r="A2535" t="s">
        <v>3756</v>
      </c>
      <c r="B2535">
        <v>416</v>
      </c>
      <c r="C2535" t="s">
        <v>45</v>
      </c>
      <c r="D2535" t="s">
        <v>206</v>
      </c>
      <c r="E2535" t="s">
        <v>3627</v>
      </c>
      <c r="F2535" t="s">
        <v>3757</v>
      </c>
      <c r="G2535">
        <v>20606001</v>
      </c>
    </row>
    <row r="2536" spans="1:7" x14ac:dyDescent="0.25">
      <c r="A2536" t="s">
        <v>3758</v>
      </c>
      <c r="B2536">
        <v>145</v>
      </c>
      <c r="C2536" t="s">
        <v>39</v>
      </c>
      <c r="D2536" t="s">
        <v>132</v>
      </c>
      <c r="E2536" t="s">
        <v>3759</v>
      </c>
      <c r="F2536" t="s">
        <v>166</v>
      </c>
      <c r="G2536">
        <v>34402015</v>
      </c>
    </row>
    <row r="2537" spans="1:7" x14ac:dyDescent="0.25">
      <c r="A2537" t="s">
        <v>3760</v>
      </c>
      <c r="B2537">
        <v>43</v>
      </c>
      <c r="C2537" t="s">
        <v>34</v>
      </c>
      <c r="D2537" t="s">
        <v>89</v>
      </c>
      <c r="E2537" t="s">
        <v>1143</v>
      </c>
      <c r="F2537" t="s">
        <v>1144</v>
      </c>
      <c r="G2537">
        <v>4871987</v>
      </c>
    </row>
    <row r="2538" spans="1:7" x14ac:dyDescent="0.25">
      <c r="A2538" t="s">
        <v>3761</v>
      </c>
      <c r="B2538">
        <v>186</v>
      </c>
      <c r="C2538" t="s">
        <v>63</v>
      </c>
      <c r="D2538" t="s">
        <v>120</v>
      </c>
      <c r="E2538" t="s">
        <v>3762</v>
      </c>
      <c r="F2538" t="s">
        <v>3763</v>
      </c>
      <c r="G2538">
        <v>689065000</v>
      </c>
    </row>
    <row r="2539" spans="1:7" x14ac:dyDescent="0.25">
      <c r="A2539" t="s">
        <v>3764</v>
      </c>
      <c r="B2539">
        <v>15</v>
      </c>
      <c r="C2539" t="s">
        <v>68</v>
      </c>
      <c r="D2539" t="s">
        <v>168</v>
      </c>
      <c r="E2539" t="s">
        <v>1475</v>
      </c>
      <c r="F2539" t="s">
        <v>3527</v>
      </c>
      <c r="G2539">
        <v>2969966</v>
      </c>
    </row>
    <row r="2540" spans="1:7" x14ac:dyDescent="0.25">
      <c r="A2540" t="s">
        <v>3765</v>
      </c>
      <c r="B2540">
        <v>50</v>
      </c>
      <c r="C2540" t="s">
        <v>65</v>
      </c>
      <c r="D2540" t="s">
        <v>225</v>
      </c>
      <c r="E2540" t="s">
        <v>2622</v>
      </c>
      <c r="F2540" t="s">
        <v>977</v>
      </c>
      <c r="G2540">
        <v>7796448</v>
      </c>
    </row>
    <row r="2541" spans="1:7" x14ac:dyDescent="0.25">
      <c r="A2541" t="s">
        <v>3766</v>
      </c>
      <c r="B2541">
        <v>265</v>
      </c>
      <c r="C2541" t="s">
        <v>63</v>
      </c>
      <c r="D2541" t="s">
        <v>120</v>
      </c>
      <c r="E2541" t="s">
        <v>2190</v>
      </c>
      <c r="F2541" t="s">
        <v>2191</v>
      </c>
      <c r="G2541">
        <v>4479334</v>
      </c>
    </row>
    <row r="2542" spans="1:7" x14ac:dyDescent="0.25">
      <c r="A2542" t="s">
        <v>3767</v>
      </c>
      <c r="B2542">
        <v>52</v>
      </c>
      <c r="C2542" t="s">
        <v>55</v>
      </c>
      <c r="D2542" t="s">
        <v>178</v>
      </c>
      <c r="E2542" t="s">
        <v>179</v>
      </c>
      <c r="F2542" t="s">
        <v>180</v>
      </c>
      <c r="G2542">
        <v>44787561</v>
      </c>
    </row>
    <row r="2543" spans="1:7" x14ac:dyDescent="0.25">
      <c r="A2543" t="s">
        <v>3768</v>
      </c>
      <c r="B2543">
        <v>111</v>
      </c>
      <c r="C2543" t="s">
        <v>63</v>
      </c>
      <c r="D2543" t="s">
        <v>120</v>
      </c>
      <c r="E2543" t="s">
        <v>139</v>
      </c>
      <c r="F2543" t="s">
        <v>140</v>
      </c>
      <c r="G2543">
        <v>44407502</v>
      </c>
    </row>
    <row r="2544" spans="1:7" x14ac:dyDescent="0.25">
      <c r="A2544" t="s">
        <v>3769</v>
      </c>
      <c r="B2544">
        <v>49</v>
      </c>
      <c r="C2544" t="s">
        <v>62</v>
      </c>
      <c r="D2544" t="s">
        <v>187</v>
      </c>
      <c r="E2544" t="s">
        <v>62</v>
      </c>
      <c r="F2544" t="s">
        <v>184</v>
      </c>
      <c r="G2544">
        <v>37918253</v>
      </c>
    </row>
    <row r="2545" spans="1:7" x14ac:dyDescent="0.25">
      <c r="A2545" t="s">
        <v>3770</v>
      </c>
      <c r="B2545">
        <v>445</v>
      </c>
      <c r="C2545" t="s">
        <v>34</v>
      </c>
      <c r="D2545" t="s">
        <v>89</v>
      </c>
      <c r="E2545" t="s">
        <v>2078</v>
      </c>
      <c r="F2545" t="s">
        <v>91</v>
      </c>
      <c r="G2545">
        <v>60818000</v>
      </c>
    </row>
    <row r="2546" spans="1:7" x14ac:dyDescent="0.25">
      <c r="A2546" t="s">
        <v>3771</v>
      </c>
      <c r="B2546">
        <v>18</v>
      </c>
      <c r="C2546" t="s">
        <v>34</v>
      </c>
      <c r="D2546" t="s">
        <v>89</v>
      </c>
      <c r="E2546" t="s">
        <v>1104</v>
      </c>
      <c r="F2546" t="s">
        <v>91</v>
      </c>
      <c r="G2546">
        <v>2680000</v>
      </c>
    </row>
    <row r="2547" spans="1:7" x14ac:dyDescent="0.25">
      <c r="A2547" t="s">
        <v>3772</v>
      </c>
      <c r="B2547">
        <v>22</v>
      </c>
      <c r="C2547" t="s">
        <v>44</v>
      </c>
      <c r="D2547" t="s">
        <v>174</v>
      </c>
      <c r="E2547" t="s">
        <v>3773</v>
      </c>
      <c r="F2547" t="s">
        <v>1970</v>
      </c>
      <c r="G2547">
        <v>2880588</v>
      </c>
    </row>
    <row r="2548" spans="1:7" x14ac:dyDescent="0.25">
      <c r="A2548" t="s">
        <v>3774</v>
      </c>
      <c r="B2548">
        <v>67</v>
      </c>
      <c r="C2548" t="s">
        <v>64</v>
      </c>
      <c r="D2548" t="s">
        <v>2867</v>
      </c>
      <c r="E2548" t="s">
        <v>3775</v>
      </c>
      <c r="F2548" t="s">
        <v>3776</v>
      </c>
      <c r="G2548">
        <v>15384246</v>
      </c>
    </row>
    <row r="2549" spans="1:7" x14ac:dyDescent="0.25">
      <c r="A2549" t="s">
        <v>3777</v>
      </c>
      <c r="B2549">
        <v>48</v>
      </c>
      <c r="C2549" t="s">
        <v>43</v>
      </c>
      <c r="D2549" t="s">
        <v>232</v>
      </c>
      <c r="E2549" t="s">
        <v>456</v>
      </c>
      <c r="F2549" t="s">
        <v>233</v>
      </c>
      <c r="G2549">
        <v>7979239</v>
      </c>
    </row>
    <row r="2550" spans="1:7" x14ac:dyDescent="0.25">
      <c r="A2550" t="s">
        <v>3778</v>
      </c>
      <c r="B2550">
        <v>275</v>
      </c>
      <c r="C2550" t="s">
        <v>50</v>
      </c>
      <c r="D2550" t="s">
        <v>203</v>
      </c>
      <c r="E2550" t="s">
        <v>3779</v>
      </c>
      <c r="F2550" t="s">
        <v>96</v>
      </c>
      <c r="G2550">
        <v>8821896</v>
      </c>
    </row>
    <row r="2551" spans="1:7" x14ac:dyDescent="0.25">
      <c r="A2551" t="s">
        <v>3780</v>
      </c>
      <c r="B2551">
        <v>50</v>
      </c>
      <c r="C2551" t="s">
        <v>32</v>
      </c>
      <c r="D2551" t="s">
        <v>112</v>
      </c>
      <c r="E2551" t="s">
        <v>113</v>
      </c>
      <c r="F2551" t="s">
        <v>114</v>
      </c>
      <c r="G2551">
        <v>2545051</v>
      </c>
    </row>
    <row r="2552" spans="1:7" x14ac:dyDescent="0.25">
      <c r="A2552" t="s">
        <v>3781</v>
      </c>
      <c r="B2552">
        <v>60</v>
      </c>
      <c r="C2552" t="s">
        <v>44</v>
      </c>
      <c r="D2552" t="s">
        <v>174</v>
      </c>
      <c r="E2552" t="s">
        <v>3782</v>
      </c>
      <c r="F2552" t="s">
        <v>176</v>
      </c>
      <c r="G2552">
        <v>8498625</v>
      </c>
    </row>
    <row r="2553" spans="1:7" x14ac:dyDescent="0.25">
      <c r="A2553" t="s">
        <v>3783</v>
      </c>
      <c r="B2553">
        <v>105</v>
      </c>
      <c r="C2553" t="s">
        <v>35</v>
      </c>
      <c r="D2553" t="s">
        <v>124</v>
      </c>
      <c r="E2553" t="s">
        <v>2913</v>
      </c>
      <c r="F2553" t="s">
        <v>452</v>
      </c>
      <c r="G2553">
        <v>27443912</v>
      </c>
    </row>
    <row r="2554" spans="1:7" x14ac:dyDescent="0.25">
      <c r="A2554" t="s">
        <v>3784</v>
      </c>
      <c r="B2554">
        <v>43</v>
      </c>
      <c r="C2554" t="s">
        <v>65</v>
      </c>
      <c r="D2554" t="s">
        <v>225</v>
      </c>
      <c r="E2554" t="s">
        <v>446</v>
      </c>
      <c r="F2554" t="s">
        <v>446</v>
      </c>
      <c r="G2554">
        <v>5777277</v>
      </c>
    </row>
    <row r="2555" spans="1:7" x14ac:dyDescent="0.25">
      <c r="A2555" t="s">
        <v>3785</v>
      </c>
      <c r="B2555">
        <v>24</v>
      </c>
      <c r="C2555" t="s">
        <v>74</v>
      </c>
      <c r="D2555" t="s">
        <v>154</v>
      </c>
      <c r="E2555" t="s">
        <v>506</v>
      </c>
      <c r="F2555" t="s">
        <v>507</v>
      </c>
      <c r="G2555">
        <v>6297867</v>
      </c>
    </row>
    <row r="2556" spans="1:7" x14ac:dyDescent="0.25">
      <c r="A2556" t="s">
        <v>3786</v>
      </c>
      <c r="B2556">
        <v>270</v>
      </c>
      <c r="C2556" t="s">
        <v>68</v>
      </c>
      <c r="D2556" t="s">
        <v>168</v>
      </c>
      <c r="E2556" t="s">
        <v>3414</v>
      </c>
      <c r="F2556" t="s">
        <v>3787</v>
      </c>
      <c r="G2556">
        <v>49787168</v>
      </c>
    </row>
    <row r="2557" spans="1:7" x14ac:dyDescent="0.25">
      <c r="A2557" t="s">
        <v>3788</v>
      </c>
      <c r="B2557">
        <v>147</v>
      </c>
      <c r="C2557" t="s">
        <v>30</v>
      </c>
      <c r="D2557" t="s">
        <v>150</v>
      </c>
      <c r="E2557" t="s">
        <v>213</v>
      </c>
      <c r="F2557" t="s">
        <v>214</v>
      </c>
      <c r="G2557">
        <v>26951731</v>
      </c>
    </row>
    <row r="2558" spans="1:7" x14ac:dyDescent="0.25">
      <c r="A2558" t="s">
        <v>3789</v>
      </c>
      <c r="B2558">
        <v>381</v>
      </c>
      <c r="C2558" t="s">
        <v>40</v>
      </c>
      <c r="D2558" t="s">
        <v>411</v>
      </c>
      <c r="E2558" t="s">
        <v>412</v>
      </c>
      <c r="F2558" t="s">
        <v>412</v>
      </c>
      <c r="G2558">
        <v>69023998</v>
      </c>
    </row>
    <row r="2559" spans="1:7" x14ac:dyDescent="0.25">
      <c r="A2559" t="s">
        <v>3790</v>
      </c>
      <c r="B2559">
        <v>39</v>
      </c>
      <c r="C2559" t="s">
        <v>53</v>
      </c>
      <c r="D2559" t="s">
        <v>529</v>
      </c>
      <c r="E2559" t="s">
        <v>530</v>
      </c>
      <c r="F2559" t="s">
        <v>531</v>
      </c>
      <c r="G2559">
        <v>10290890</v>
      </c>
    </row>
    <row r="2560" spans="1:7" x14ac:dyDescent="0.25">
      <c r="A2560" t="s">
        <v>3791</v>
      </c>
      <c r="B2560">
        <v>47</v>
      </c>
      <c r="C2560" t="s">
        <v>63</v>
      </c>
      <c r="D2560" t="s">
        <v>120</v>
      </c>
      <c r="E2560" t="s">
        <v>2282</v>
      </c>
      <c r="F2560" t="s">
        <v>2283</v>
      </c>
      <c r="G2560">
        <v>6129000</v>
      </c>
    </row>
    <row r="2561" spans="1:7" x14ac:dyDescent="0.25">
      <c r="A2561" t="s">
        <v>3792</v>
      </c>
      <c r="B2561">
        <v>25</v>
      </c>
      <c r="C2561" t="s">
        <v>52</v>
      </c>
      <c r="D2561" t="s">
        <v>189</v>
      </c>
      <c r="E2561" t="s">
        <v>488</v>
      </c>
      <c r="F2561" t="s">
        <v>191</v>
      </c>
      <c r="G2561">
        <v>2641046</v>
      </c>
    </row>
    <row r="2562" spans="1:7" x14ac:dyDescent="0.25">
      <c r="A2562" t="s">
        <v>3793</v>
      </c>
      <c r="B2562">
        <v>27</v>
      </c>
      <c r="C2562" t="s">
        <v>35</v>
      </c>
      <c r="D2562" t="s">
        <v>124</v>
      </c>
      <c r="E2562" t="s">
        <v>452</v>
      </c>
      <c r="F2562" t="s">
        <v>452</v>
      </c>
      <c r="G2562">
        <v>12134447</v>
      </c>
    </row>
    <row r="2563" spans="1:7" x14ac:dyDescent="0.25">
      <c r="A2563" t="s">
        <v>3794</v>
      </c>
      <c r="B2563">
        <v>700</v>
      </c>
      <c r="C2563" t="s">
        <v>35</v>
      </c>
      <c r="D2563" t="s">
        <v>124</v>
      </c>
      <c r="E2563" t="s">
        <v>251</v>
      </c>
      <c r="F2563" t="s">
        <v>452</v>
      </c>
      <c r="G2563">
        <v>109097000</v>
      </c>
    </row>
    <row r="2564" spans="1:7" x14ac:dyDescent="0.25">
      <c r="A2564" t="s">
        <v>3795</v>
      </c>
      <c r="B2564">
        <v>20</v>
      </c>
      <c r="C2564" t="s">
        <v>62</v>
      </c>
      <c r="D2564" t="s">
        <v>187</v>
      </c>
      <c r="E2564" t="s">
        <v>3796</v>
      </c>
      <c r="F2564" t="s">
        <v>184</v>
      </c>
      <c r="G2564">
        <v>39808971</v>
      </c>
    </row>
    <row r="2565" spans="1:7" x14ac:dyDescent="0.25">
      <c r="A2565" t="s">
        <v>3797</v>
      </c>
      <c r="B2565">
        <v>22</v>
      </c>
      <c r="C2565" t="s">
        <v>34</v>
      </c>
      <c r="D2565" t="s">
        <v>89</v>
      </c>
      <c r="E2565" t="s">
        <v>243</v>
      </c>
      <c r="F2565" t="s">
        <v>243</v>
      </c>
      <c r="G2565">
        <v>4548293</v>
      </c>
    </row>
    <row r="2566" spans="1:7" x14ac:dyDescent="0.25">
      <c r="A2566" t="s">
        <v>3798</v>
      </c>
      <c r="B2566">
        <v>51</v>
      </c>
      <c r="C2566" t="s">
        <v>75</v>
      </c>
      <c r="D2566" t="s">
        <v>294</v>
      </c>
      <c r="E2566" t="s">
        <v>295</v>
      </c>
      <c r="F2566" t="s">
        <v>295</v>
      </c>
      <c r="G2566">
        <v>21059534</v>
      </c>
    </row>
    <row r="2567" spans="1:7" x14ac:dyDescent="0.25">
      <c r="A2567" t="s">
        <v>3799</v>
      </c>
      <c r="B2567">
        <v>166</v>
      </c>
      <c r="C2567" t="s">
        <v>34</v>
      </c>
      <c r="D2567" t="s">
        <v>89</v>
      </c>
      <c r="E2567" t="s">
        <v>482</v>
      </c>
      <c r="F2567" t="s">
        <v>110</v>
      </c>
      <c r="G2567">
        <v>57208745</v>
      </c>
    </row>
    <row r="2568" spans="1:7" x14ac:dyDescent="0.25">
      <c r="A2568" t="s">
        <v>3800</v>
      </c>
      <c r="B2568">
        <v>79</v>
      </c>
      <c r="C2568" t="s">
        <v>38</v>
      </c>
      <c r="D2568" t="s">
        <v>263</v>
      </c>
      <c r="E2568" t="s">
        <v>78</v>
      </c>
      <c r="F2568" t="s">
        <v>96</v>
      </c>
      <c r="G2568">
        <v>7842000</v>
      </c>
    </row>
    <row r="2569" spans="1:7" x14ac:dyDescent="0.25">
      <c r="A2569" t="s">
        <v>3801</v>
      </c>
      <c r="B2569">
        <v>10</v>
      </c>
      <c r="C2569" t="s">
        <v>78</v>
      </c>
      <c r="D2569" t="s">
        <v>300</v>
      </c>
      <c r="E2569" t="s">
        <v>716</v>
      </c>
      <c r="F2569" t="s">
        <v>717</v>
      </c>
      <c r="G2569">
        <v>3294308</v>
      </c>
    </row>
    <row r="2570" spans="1:7" x14ac:dyDescent="0.25">
      <c r="A2570" t="s">
        <v>3802</v>
      </c>
      <c r="B2570">
        <v>26</v>
      </c>
      <c r="C2570" t="s">
        <v>77</v>
      </c>
      <c r="D2570" t="s">
        <v>94</v>
      </c>
      <c r="E2570" t="s">
        <v>330</v>
      </c>
      <c r="F2570" t="s">
        <v>331</v>
      </c>
      <c r="G2570">
        <v>2682450</v>
      </c>
    </row>
    <row r="2571" spans="1:7" x14ac:dyDescent="0.25">
      <c r="A2571" t="s">
        <v>3803</v>
      </c>
      <c r="B2571">
        <v>23</v>
      </c>
      <c r="C2571" t="s">
        <v>68</v>
      </c>
      <c r="D2571" t="s">
        <v>168</v>
      </c>
      <c r="E2571" t="s">
        <v>3804</v>
      </c>
      <c r="F2571" t="s">
        <v>256</v>
      </c>
      <c r="G2571">
        <v>9753602</v>
      </c>
    </row>
    <row r="2572" spans="1:7" x14ac:dyDescent="0.25">
      <c r="A2572" t="s">
        <v>3805</v>
      </c>
      <c r="B2572">
        <v>58</v>
      </c>
      <c r="C2572" t="s">
        <v>78</v>
      </c>
      <c r="D2572" t="s">
        <v>300</v>
      </c>
      <c r="E2572" t="s">
        <v>301</v>
      </c>
      <c r="F2572" t="s">
        <v>301</v>
      </c>
      <c r="G2572">
        <v>8243932</v>
      </c>
    </row>
    <row r="2573" spans="1:7" x14ac:dyDescent="0.25">
      <c r="A2573" t="s">
        <v>3806</v>
      </c>
      <c r="B2573">
        <v>18</v>
      </c>
      <c r="C2573" t="s">
        <v>62</v>
      </c>
      <c r="D2573" t="s">
        <v>187</v>
      </c>
      <c r="E2573" t="s">
        <v>590</v>
      </c>
      <c r="F2573" t="s">
        <v>184</v>
      </c>
      <c r="G2573">
        <v>4464395</v>
      </c>
    </row>
    <row r="2574" spans="1:7" x14ac:dyDescent="0.25">
      <c r="A2574" t="s">
        <v>3807</v>
      </c>
      <c r="B2574">
        <v>6</v>
      </c>
      <c r="C2574" t="s">
        <v>34</v>
      </c>
      <c r="D2574" t="s">
        <v>89</v>
      </c>
      <c r="E2574" t="s">
        <v>91</v>
      </c>
      <c r="F2574" t="s">
        <v>91</v>
      </c>
      <c r="G2574">
        <v>6388330</v>
      </c>
    </row>
    <row r="2575" spans="1:7" x14ac:dyDescent="0.25">
      <c r="A2575" t="s">
        <v>3808</v>
      </c>
      <c r="B2575">
        <v>6</v>
      </c>
      <c r="C2575" t="s">
        <v>62</v>
      </c>
      <c r="D2575" t="s">
        <v>187</v>
      </c>
      <c r="E2575" t="s">
        <v>62</v>
      </c>
      <c r="F2575" t="s">
        <v>184</v>
      </c>
      <c r="G2575">
        <v>8710384</v>
      </c>
    </row>
    <row r="2576" spans="1:7" x14ac:dyDescent="0.25">
      <c r="A2576" t="s">
        <v>3809</v>
      </c>
      <c r="B2576">
        <v>177</v>
      </c>
      <c r="C2576" t="s">
        <v>63</v>
      </c>
      <c r="D2576" t="s">
        <v>120</v>
      </c>
      <c r="E2576" t="s">
        <v>1422</v>
      </c>
      <c r="F2576" t="s">
        <v>938</v>
      </c>
      <c r="G2576">
        <v>27382881</v>
      </c>
    </row>
    <row r="2577" spans="1:7" x14ac:dyDescent="0.25">
      <c r="A2577" t="s">
        <v>3810</v>
      </c>
      <c r="B2577">
        <v>153</v>
      </c>
      <c r="C2577" t="s">
        <v>77</v>
      </c>
      <c r="D2577" t="s">
        <v>94</v>
      </c>
      <c r="E2577" t="s">
        <v>1942</v>
      </c>
      <c r="F2577" t="s">
        <v>158</v>
      </c>
      <c r="G2577">
        <v>20722322</v>
      </c>
    </row>
    <row r="2578" spans="1:7" x14ac:dyDescent="0.25">
      <c r="A2578" t="s">
        <v>3811</v>
      </c>
      <c r="B2578">
        <v>29</v>
      </c>
      <c r="C2578" t="s">
        <v>60</v>
      </c>
      <c r="D2578" t="s">
        <v>182</v>
      </c>
      <c r="E2578" t="s">
        <v>3812</v>
      </c>
      <c r="F2578" t="s">
        <v>184</v>
      </c>
      <c r="G2578">
        <v>5479856</v>
      </c>
    </row>
    <row r="2579" spans="1:7" x14ac:dyDescent="0.25">
      <c r="A2579" t="s">
        <v>3813</v>
      </c>
      <c r="B2579">
        <v>17</v>
      </c>
      <c r="C2579" t="s">
        <v>74</v>
      </c>
      <c r="D2579" t="s">
        <v>154</v>
      </c>
      <c r="E2579" t="s">
        <v>506</v>
      </c>
      <c r="F2579" t="s">
        <v>507</v>
      </c>
      <c r="G2579">
        <v>2015100</v>
      </c>
    </row>
    <row r="2580" spans="1:7" x14ac:dyDescent="0.25">
      <c r="A2580" t="s">
        <v>3814</v>
      </c>
      <c r="B2580">
        <v>15</v>
      </c>
      <c r="C2580" t="s">
        <v>68</v>
      </c>
      <c r="D2580" t="s">
        <v>168</v>
      </c>
      <c r="E2580" t="s">
        <v>3815</v>
      </c>
      <c r="F2580" t="s">
        <v>256</v>
      </c>
      <c r="G2580">
        <v>6636404</v>
      </c>
    </row>
    <row r="2581" spans="1:7" x14ac:dyDescent="0.25">
      <c r="A2581" t="s">
        <v>3816</v>
      </c>
      <c r="B2581">
        <v>111</v>
      </c>
      <c r="C2581" t="s">
        <v>65</v>
      </c>
      <c r="D2581" t="s">
        <v>225</v>
      </c>
      <c r="E2581" t="s">
        <v>446</v>
      </c>
      <c r="F2581" t="s">
        <v>446</v>
      </c>
      <c r="G2581">
        <v>13569000</v>
      </c>
    </row>
    <row r="2582" spans="1:7" x14ac:dyDescent="0.25">
      <c r="A2582" t="s">
        <v>3817</v>
      </c>
      <c r="B2582">
        <v>110</v>
      </c>
      <c r="C2582" t="s">
        <v>65</v>
      </c>
      <c r="D2582" t="s">
        <v>225</v>
      </c>
      <c r="E2582" t="s">
        <v>446</v>
      </c>
      <c r="F2582" t="s">
        <v>446</v>
      </c>
      <c r="G2582">
        <v>15935232</v>
      </c>
    </row>
    <row r="2583" spans="1:7" x14ac:dyDescent="0.25">
      <c r="A2583" t="s">
        <v>3818</v>
      </c>
      <c r="B2583">
        <v>24</v>
      </c>
      <c r="C2583" t="s">
        <v>34</v>
      </c>
      <c r="D2583" t="s">
        <v>89</v>
      </c>
      <c r="E2583" t="s">
        <v>846</v>
      </c>
      <c r="F2583" t="s">
        <v>91</v>
      </c>
      <c r="G2583">
        <v>3989858</v>
      </c>
    </row>
    <row r="2584" spans="1:7" x14ac:dyDescent="0.25">
      <c r="A2584" t="s">
        <v>3819</v>
      </c>
      <c r="B2584">
        <v>45</v>
      </c>
      <c r="C2584" t="s">
        <v>60</v>
      </c>
      <c r="D2584" t="s">
        <v>182</v>
      </c>
      <c r="E2584" t="s">
        <v>902</v>
      </c>
      <c r="F2584" t="s">
        <v>184</v>
      </c>
      <c r="G2584">
        <v>13855183</v>
      </c>
    </row>
    <row r="2585" spans="1:7" x14ac:dyDescent="0.25">
      <c r="A2585" t="s">
        <v>3820</v>
      </c>
      <c r="B2585">
        <v>53</v>
      </c>
      <c r="C2585" t="s">
        <v>53</v>
      </c>
      <c r="D2585" t="s">
        <v>529</v>
      </c>
      <c r="E2585" t="s">
        <v>531</v>
      </c>
      <c r="F2585" t="s">
        <v>531</v>
      </c>
      <c r="G2585">
        <v>29697952</v>
      </c>
    </row>
    <row r="2586" spans="1:7" x14ac:dyDescent="0.25">
      <c r="A2586" t="s">
        <v>3821</v>
      </c>
      <c r="B2586">
        <v>263</v>
      </c>
      <c r="C2586" t="s">
        <v>75</v>
      </c>
      <c r="D2586" t="s">
        <v>294</v>
      </c>
      <c r="E2586" t="s">
        <v>295</v>
      </c>
      <c r="F2586" t="s">
        <v>295</v>
      </c>
      <c r="G2586">
        <v>104347000</v>
      </c>
    </row>
    <row r="2587" spans="1:7" x14ac:dyDescent="0.25">
      <c r="A2587" t="s">
        <v>3822</v>
      </c>
      <c r="B2587">
        <v>50</v>
      </c>
      <c r="C2587" t="s">
        <v>74</v>
      </c>
      <c r="D2587" t="s">
        <v>154</v>
      </c>
      <c r="E2587" t="s">
        <v>162</v>
      </c>
      <c r="F2587" t="s">
        <v>162</v>
      </c>
      <c r="G2587">
        <v>10696589</v>
      </c>
    </row>
    <row r="2588" spans="1:7" x14ac:dyDescent="0.25">
      <c r="A2588" t="s">
        <v>3823</v>
      </c>
      <c r="B2588">
        <v>2700</v>
      </c>
      <c r="C2588" t="s">
        <v>59</v>
      </c>
      <c r="D2588" t="s">
        <v>442</v>
      </c>
      <c r="E2588" t="s">
        <v>3148</v>
      </c>
      <c r="F2588" t="s">
        <v>103</v>
      </c>
      <c r="G2588">
        <v>343314075</v>
      </c>
    </row>
    <row r="2589" spans="1:7" x14ac:dyDescent="0.25">
      <c r="A2589" t="s">
        <v>3824</v>
      </c>
      <c r="B2589">
        <v>174</v>
      </c>
      <c r="C2589" t="s">
        <v>60</v>
      </c>
      <c r="D2589" t="s">
        <v>182</v>
      </c>
      <c r="E2589" t="s">
        <v>440</v>
      </c>
      <c r="F2589" t="s">
        <v>359</v>
      </c>
      <c r="G2589">
        <v>61462200</v>
      </c>
    </row>
    <row r="2590" spans="1:7" x14ac:dyDescent="0.25">
      <c r="A2590" t="s">
        <v>3825</v>
      </c>
      <c r="B2590">
        <v>11</v>
      </c>
      <c r="C2590" t="s">
        <v>63</v>
      </c>
      <c r="D2590" t="s">
        <v>120</v>
      </c>
      <c r="E2590" t="s">
        <v>3826</v>
      </c>
      <c r="F2590" t="s">
        <v>729</v>
      </c>
      <c r="G2590">
        <v>3807918</v>
      </c>
    </row>
    <row r="2591" spans="1:7" x14ac:dyDescent="0.25">
      <c r="A2591" t="s">
        <v>3827</v>
      </c>
      <c r="B2591">
        <v>16</v>
      </c>
      <c r="C2591" t="s">
        <v>57</v>
      </c>
      <c r="D2591" t="s">
        <v>640</v>
      </c>
      <c r="E2591" t="s">
        <v>1249</v>
      </c>
      <c r="F2591" t="s">
        <v>1250</v>
      </c>
      <c r="G2591">
        <v>1995009</v>
      </c>
    </row>
    <row r="2592" spans="1:7" x14ac:dyDescent="0.25">
      <c r="A2592" t="s">
        <v>3828</v>
      </c>
      <c r="B2592">
        <v>15</v>
      </c>
      <c r="C2592" t="s">
        <v>35</v>
      </c>
      <c r="D2592" t="s">
        <v>124</v>
      </c>
      <c r="E2592" t="s">
        <v>1984</v>
      </c>
      <c r="F2592" t="s">
        <v>452</v>
      </c>
      <c r="G2592">
        <v>17660006</v>
      </c>
    </row>
    <row r="2593" spans="1:7" x14ac:dyDescent="0.25">
      <c r="A2593" t="s">
        <v>3829</v>
      </c>
      <c r="B2593">
        <v>62</v>
      </c>
      <c r="C2593" t="s">
        <v>48</v>
      </c>
      <c r="D2593" t="s">
        <v>199</v>
      </c>
      <c r="E2593" t="s">
        <v>200</v>
      </c>
      <c r="F2593" t="s">
        <v>201</v>
      </c>
      <c r="G2593">
        <v>5058000</v>
      </c>
    </row>
    <row r="2594" spans="1:7" x14ac:dyDescent="0.25">
      <c r="A2594" t="s">
        <v>3830</v>
      </c>
      <c r="B2594">
        <v>64</v>
      </c>
      <c r="C2594" t="s">
        <v>77</v>
      </c>
      <c r="D2594" t="s">
        <v>94</v>
      </c>
      <c r="E2594" t="s">
        <v>1310</v>
      </c>
      <c r="F2594" t="s">
        <v>96</v>
      </c>
      <c r="G2594">
        <v>11080937</v>
      </c>
    </row>
    <row r="2595" spans="1:7" x14ac:dyDescent="0.25">
      <c r="A2595" t="s">
        <v>3831</v>
      </c>
      <c r="B2595">
        <v>45</v>
      </c>
      <c r="C2595" t="s">
        <v>65</v>
      </c>
      <c r="D2595" t="s">
        <v>225</v>
      </c>
      <c r="E2595" t="s">
        <v>3832</v>
      </c>
      <c r="F2595" t="s">
        <v>446</v>
      </c>
      <c r="G2595">
        <v>15018583</v>
      </c>
    </row>
    <row r="2596" spans="1:7" x14ac:dyDescent="0.25">
      <c r="A2596" t="s">
        <v>3833</v>
      </c>
      <c r="B2596">
        <v>97</v>
      </c>
      <c r="C2596" t="s">
        <v>75</v>
      </c>
      <c r="D2596" t="s">
        <v>294</v>
      </c>
      <c r="E2596" t="s">
        <v>614</v>
      </c>
      <c r="F2596" t="s">
        <v>417</v>
      </c>
      <c r="G2596">
        <v>45044258</v>
      </c>
    </row>
    <row r="2597" spans="1:7" x14ac:dyDescent="0.25">
      <c r="A2597" t="s">
        <v>3834</v>
      </c>
      <c r="B2597">
        <v>500</v>
      </c>
      <c r="C2597" t="s">
        <v>38</v>
      </c>
      <c r="D2597" t="s">
        <v>263</v>
      </c>
      <c r="E2597" t="s">
        <v>78</v>
      </c>
      <c r="F2597" t="s">
        <v>96</v>
      </c>
      <c r="G2597">
        <v>35610000</v>
      </c>
    </row>
    <row r="2598" spans="1:7" x14ac:dyDescent="0.25">
      <c r="A2598" t="s">
        <v>3835</v>
      </c>
      <c r="B2598">
        <v>838</v>
      </c>
      <c r="C2598" t="s">
        <v>34</v>
      </c>
      <c r="D2598" t="s">
        <v>89</v>
      </c>
      <c r="E2598" t="s">
        <v>346</v>
      </c>
      <c r="F2598" t="s">
        <v>99</v>
      </c>
      <c r="G2598">
        <v>160384000</v>
      </c>
    </row>
    <row r="2599" spans="1:7" x14ac:dyDescent="0.25">
      <c r="A2599" t="s">
        <v>3836</v>
      </c>
      <c r="B2599">
        <v>31</v>
      </c>
      <c r="C2599" t="s">
        <v>65</v>
      </c>
      <c r="D2599" t="s">
        <v>225</v>
      </c>
      <c r="E2599" t="s">
        <v>3837</v>
      </c>
      <c r="F2599" t="s">
        <v>3838</v>
      </c>
      <c r="G2599">
        <v>18702870</v>
      </c>
    </row>
    <row r="2600" spans="1:7" x14ac:dyDescent="0.25">
      <c r="A2600" t="s">
        <v>3839</v>
      </c>
      <c r="B2600">
        <v>63</v>
      </c>
      <c r="C2600" t="s">
        <v>34</v>
      </c>
      <c r="D2600" t="s">
        <v>89</v>
      </c>
      <c r="E2600" t="s">
        <v>3840</v>
      </c>
      <c r="F2600" t="s">
        <v>91</v>
      </c>
      <c r="G2600">
        <v>18726876</v>
      </c>
    </row>
    <row r="2601" spans="1:7" x14ac:dyDescent="0.25">
      <c r="A2601" t="s">
        <v>3841</v>
      </c>
      <c r="B2601">
        <v>137</v>
      </c>
      <c r="C2601" t="s">
        <v>34</v>
      </c>
      <c r="D2601" t="s">
        <v>89</v>
      </c>
      <c r="E2601" t="s">
        <v>110</v>
      </c>
      <c r="F2601" t="s">
        <v>110</v>
      </c>
      <c r="G2601">
        <v>22589315</v>
      </c>
    </row>
    <row r="2602" spans="1:7" x14ac:dyDescent="0.25">
      <c r="A2602" t="s">
        <v>3842</v>
      </c>
      <c r="B2602">
        <v>61</v>
      </c>
      <c r="C2602" t="s">
        <v>60</v>
      </c>
      <c r="D2602" t="s">
        <v>182</v>
      </c>
      <c r="E2602" t="s">
        <v>183</v>
      </c>
      <c r="F2602" t="s">
        <v>184</v>
      </c>
      <c r="G2602">
        <v>14119475</v>
      </c>
    </row>
    <row r="2603" spans="1:7" x14ac:dyDescent="0.25">
      <c r="A2603" t="s">
        <v>3843</v>
      </c>
      <c r="B2603">
        <v>75</v>
      </c>
      <c r="C2603" t="s">
        <v>51</v>
      </c>
      <c r="D2603" t="s">
        <v>101</v>
      </c>
      <c r="E2603" t="s">
        <v>781</v>
      </c>
      <c r="F2603" t="s">
        <v>782</v>
      </c>
      <c r="G2603">
        <v>47591765</v>
      </c>
    </row>
    <row r="2604" spans="1:7" x14ac:dyDescent="0.25">
      <c r="A2604" t="s">
        <v>3844</v>
      </c>
      <c r="B2604">
        <v>88</v>
      </c>
      <c r="C2604" t="s">
        <v>60</v>
      </c>
      <c r="D2604" t="s">
        <v>182</v>
      </c>
      <c r="E2604" t="s">
        <v>1728</v>
      </c>
      <c r="F2604" t="s">
        <v>184</v>
      </c>
      <c r="G2604">
        <v>25515308</v>
      </c>
    </row>
    <row r="2605" spans="1:7" x14ac:dyDescent="0.25">
      <c r="A2605" t="s">
        <v>3845</v>
      </c>
      <c r="B2605">
        <v>6</v>
      </c>
      <c r="C2605" t="s">
        <v>62</v>
      </c>
      <c r="D2605" t="s">
        <v>187</v>
      </c>
      <c r="E2605" t="s">
        <v>62</v>
      </c>
      <c r="F2605" t="s">
        <v>184</v>
      </c>
      <c r="G2605">
        <v>2329608</v>
      </c>
    </row>
    <row r="2606" spans="1:7" x14ac:dyDescent="0.25">
      <c r="A2606" t="s">
        <v>3846</v>
      </c>
      <c r="B2606">
        <v>18</v>
      </c>
      <c r="C2606" t="s">
        <v>46</v>
      </c>
      <c r="D2606" t="s">
        <v>128</v>
      </c>
      <c r="E2606" t="s">
        <v>2037</v>
      </c>
      <c r="F2606" t="s">
        <v>2038</v>
      </c>
      <c r="G2606">
        <v>3595171</v>
      </c>
    </row>
    <row r="2607" spans="1:7" x14ac:dyDescent="0.25">
      <c r="A2607" t="s">
        <v>3847</v>
      </c>
      <c r="B2607">
        <v>49</v>
      </c>
      <c r="C2607" t="s">
        <v>62</v>
      </c>
      <c r="D2607" t="s">
        <v>187</v>
      </c>
      <c r="E2607" t="s">
        <v>3848</v>
      </c>
      <c r="F2607" t="s">
        <v>1075</v>
      </c>
      <c r="G2607">
        <v>7309902</v>
      </c>
    </row>
    <row r="2608" spans="1:7" x14ac:dyDescent="0.25">
      <c r="A2608" t="s">
        <v>3849</v>
      </c>
      <c r="B2608">
        <v>4</v>
      </c>
      <c r="C2608" t="s">
        <v>34</v>
      </c>
      <c r="D2608" t="s">
        <v>89</v>
      </c>
      <c r="E2608" t="s">
        <v>385</v>
      </c>
      <c r="F2608" t="s">
        <v>91</v>
      </c>
      <c r="G2608">
        <v>2321859</v>
      </c>
    </row>
    <row r="2609" spans="1:7" x14ac:dyDescent="0.25">
      <c r="A2609" t="s">
        <v>3850</v>
      </c>
      <c r="B2609">
        <v>137</v>
      </c>
      <c r="C2609" t="s">
        <v>80</v>
      </c>
      <c r="D2609" t="s">
        <v>193</v>
      </c>
      <c r="E2609" t="s">
        <v>3851</v>
      </c>
      <c r="F2609" t="s">
        <v>195</v>
      </c>
      <c r="G2609">
        <v>18349000</v>
      </c>
    </row>
    <row r="2610" spans="1:7" x14ac:dyDescent="0.25">
      <c r="A2610" t="s">
        <v>3852</v>
      </c>
      <c r="B2610">
        <v>59</v>
      </c>
      <c r="C2610" t="s">
        <v>68</v>
      </c>
      <c r="D2610" t="s">
        <v>168</v>
      </c>
      <c r="E2610" t="s">
        <v>2163</v>
      </c>
      <c r="F2610" t="s">
        <v>256</v>
      </c>
      <c r="G2610">
        <v>12804921</v>
      </c>
    </row>
    <row r="2611" spans="1:7" x14ac:dyDescent="0.25">
      <c r="A2611" t="s">
        <v>3853</v>
      </c>
      <c r="B2611">
        <v>153</v>
      </c>
      <c r="C2611" t="s">
        <v>44</v>
      </c>
      <c r="D2611" t="s">
        <v>174</v>
      </c>
      <c r="E2611" t="s">
        <v>1399</v>
      </c>
      <c r="F2611" t="s">
        <v>1734</v>
      </c>
      <c r="G2611">
        <v>27625442</v>
      </c>
    </row>
    <row r="2612" spans="1:7" x14ac:dyDescent="0.25">
      <c r="A2612" t="s">
        <v>3854</v>
      </c>
      <c r="B2612">
        <v>47</v>
      </c>
      <c r="C2612" t="s">
        <v>65</v>
      </c>
      <c r="D2612" t="s">
        <v>225</v>
      </c>
      <c r="E2612" t="s">
        <v>433</v>
      </c>
      <c r="F2612" t="s">
        <v>433</v>
      </c>
      <c r="G2612">
        <v>10046099</v>
      </c>
    </row>
    <row r="2613" spans="1:7" x14ac:dyDescent="0.25">
      <c r="A2613" t="s">
        <v>3855</v>
      </c>
      <c r="B2613">
        <v>28</v>
      </c>
      <c r="C2613" t="s">
        <v>30</v>
      </c>
      <c r="D2613" t="s">
        <v>150</v>
      </c>
      <c r="E2613" t="s">
        <v>213</v>
      </c>
      <c r="F2613" t="s">
        <v>214</v>
      </c>
      <c r="G2613">
        <v>3132861</v>
      </c>
    </row>
    <row r="2614" spans="1:7" x14ac:dyDescent="0.25">
      <c r="A2614" t="s">
        <v>3856</v>
      </c>
      <c r="B2614">
        <v>50</v>
      </c>
      <c r="C2614" t="s">
        <v>40</v>
      </c>
      <c r="D2614" t="s">
        <v>411</v>
      </c>
      <c r="E2614" t="s">
        <v>3857</v>
      </c>
      <c r="F2614" t="s">
        <v>412</v>
      </c>
      <c r="G2614">
        <v>8510802</v>
      </c>
    </row>
    <row r="2615" spans="1:7" x14ac:dyDescent="0.25">
      <c r="A2615" t="s">
        <v>3858</v>
      </c>
      <c r="B2615">
        <v>63</v>
      </c>
      <c r="C2615" t="s">
        <v>45</v>
      </c>
      <c r="D2615" t="s">
        <v>206</v>
      </c>
      <c r="E2615" t="s">
        <v>3627</v>
      </c>
      <c r="F2615" t="s">
        <v>3757</v>
      </c>
      <c r="G2615">
        <v>8777379</v>
      </c>
    </row>
    <row r="2616" spans="1:7" x14ac:dyDescent="0.25">
      <c r="A2616" t="s">
        <v>3859</v>
      </c>
      <c r="B2616">
        <v>145</v>
      </c>
      <c r="C2616" t="s">
        <v>51</v>
      </c>
      <c r="D2616" t="s">
        <v>101</v>
      </c>
      <c r="E2616" t="s">
        <v>1924</v>
      </c>
      <c r="F2616" t="s">
        <v>103</v>
      </c>
      <c r="G2616">
        <v>6473644</v>
      </c>
    </row>
    <row r="2617" spans="1:7" x14ac:dyDescent="0.25">
      <c r="A2617" t="s">
        <v>3860</v>
      </c>
      <c r="B2617">
        <v>161</v>
      </c>
      <c r="C2617" t="s">
        <v>62</v>
      </c>
      <c r="D2617" t="s">
        <v>187</v>
      </c>
      <c r="E2617" t="s">
        <v>584</v>
      </c>
      <c r="F2617" t="s">
        <v>585</v>
      </c>
      <c r="G2617">
        <v>18292692</v>
      </c>
    </row>
    <row r="2618" spans="1:7" x14ac:dyDescent="0.25">
      <c r="A2618" t="s">
        <v>3861</v>
      </c>
      <c r="B2618">
        <v>9</v>
      </c>
      <c r="C2618" t="s">
        <v>35</v>
      </c>
      <c r="D2618" t="s">
        <v>124</v>
      </c>
      <c r="E2618" t="s">
        <v>452</v>
      </c>
      <c r="F2618" t="s">
        <v>452</v>
      </c>
      <c r="G2618">
        <v>4438064</v>
      </c>
    </row>
    <row r="2619" spans="1:7" x14ac:dyDescent="0.25">
      <c r="A2619" t="s">
        <v>3862</v>
      </c>
      <c r="B2619">
        <v>173</v>
      </c>
      <c r="C2619" t="s">
        <v>39</v>
      </c>
      <c r="D2619" t="s">
        <v>132</v>
      </c>
      <c r="E2619" t="s">
        <v>133</v>
      </c>
      <c r="F2619" t="s">
        <v>134</v>
      </c>
      <c r="G2619">
        <v>33282521</v>
      </c>
    </row>
    <row r="2620" spans="1:7" x14ac:dyDescent="0.25">
      <c r="A2620" t="s">
        <v>3863</v>
      </c>
      <c r="B2620">
        <v>180</v>
      </c>
      <c r="C2620" t="s">
        <v>60</v>
      </c>
      <c r="D2620" t="s">
        <v>182</v>
      </c>
      <c r="E2620" t="s">
        <v>2354</v>
      </c>
      <c r="F2620" t="s">
        <v>359</v>
      </c>
      <c r="G2620">
        <v>41410084</v>
      </c>
    </row>
    <row r="2621" spans="1:7" x14ac:dyDescent="0.25">
      <c r="A2621" t="s">
        <v>3864</v>
      </c>
      <c r="B2621">
        <v>26</v>
      </c>
      <c r="C2621" t="s">
        <v>67</v>
      </c>
      <c r="D2621" t="s">
        <v>116</v>
      </c>
      <c r="E2621" t="s">
        <v>117</v>
      </c>
      <c r="F2621" t="s">
        <v>118</v>
      </c>
      <c r="G2621">
        <v>2793887</v>
      </c>
    </row>
    <row r="2622" spans="1:7" x14ac:dyDescent="0.25">
      <c r="A2622" t="s">
        <v>3865</v>
      </c>
      <c r="B2622">
        <v>35</v>
      </c>
      <c r="C2622" t="s">
        <v>45</v>
      </c>
      <c r="D2622" t="s">
        <v>206</v>
      </c>
      <c r="E2622" t="s">
        <v>3866</v>
      </c>
      <c r="F2622" t="s">
        <v>208</v>
      </c>
      <c r="G2622">
        <v>21361262</v>
      </c>
    </row>
    <row r="2623" spans="1:7" x14ac:dyDescent="0.25">
      <c r="A2623" t="s">
        <v>3867</v>
      </c>
      <c r="B2623">
        <v>44</v>
      </c>
      <c r="C2623" t="s">
        <v>62</v>
      </c>
      <c r="D2623" t="s">
        <v>187</v>
      </c>
      <c r="E2623" t="s">
        <v>62</v>
      </c>
      <c r="F2623" t="s">
        <v>184</v>
      </c>
      <c r="G2623">
        <v>8175806</v>
      </c>
    </row>
    <row r="2624" spans="1:7" x14ac:dyDescent="0.25">
      <c r="A2624" t="s">
        <v>3868</v>
      </c>
      <c r="B2624">
        <v>26</v>
      </c>
      <c r="C2624" t="s">
        <v>34</v>
      </c>
      <c r="D2624" t="s">
        <v>89</v>
      </c>
      <c r="E2624" t="s">
        <v>2174</v>
      </c>
      <c r="F2624" t="s">
        <v>91</v>
      </c>
      <c r="G2624">
        <v>4149255</v>
      </c>
    </row>
    <row r="2625" spans="1:7" x14ac:dyDescent="0.25">
      <c r="A2625" t="s">
        <v>3869</v>
      </c>
      <c r="B2625">
        <v>90</v>
      </c>
      <c r="C2625" t="s">
        <v>43</v>
      </c>
      <c r="D2625" t="s">
        <v>232</v>
      </c>
      <c r="E2625" t="s">
        <v>2230</v>
      </c>
      <c r="F2625" t="s">
        <v>233</v>
      </c>
      <c r="G2625">
        <v>467653000</v>
      </c>
    </row>
    <row r="2626" spans="1:7" x14ac:dyDescent="0.25">
      <c r="A2626" t="s">
        <v>3870</v>
      </c>
      <c r="B2626">
        <v>45</v>
      </c>
      <c r="C2626" t="s">
        <v>70</v>
      </c>
      <c r="D2626" t="s">
        <v>236</v>
      </c>
      <c r="E2626" t="s">
        <v>3871</v>
      </c>
      <c r="F2626" t="s">
        <v>238</v>
      </c>
      <c r="G2626">
        <v>4080303</v>
      </c>
    </row>
    <row r="2627" spans="1:7" x14ac:dyDescent="0.25">
      <c r="A2627" t="s">
        <v>3872</v>
      </c>
      <c r="B2627">
        <v>100</v>
      </c>
      <c r="C2627" t="s">
        <v>38</v>
      </c>
      <c r="D2627" t="s">
        <v>263</v>
      </c>
      <c r="E2627" t="s">
        <v>78</v>
      </c>
      <c r="F2627" t="s">
        <v>96</v>
      </c>
      <c r="G2627">
        <v>21698364</v>
      </c>
    </row>
    <row r="2628" spans="1:7" x14ac:dyDescent="0.25">
      <c r="A2628" t="s">
        <v>3873</v>
      </c>
      <c r="B2628">
        <v>54</v>
      </c>
      <c r="C2628" t="s">
        <v>50</v>
      </c>
      <c r="D2628" t="s">
        <v>203</v>
      </c>
      <c r="E2628" t="s">
        <v>3874</v>
      </c>
      <c r="F2628" t="s">
        <v>96</v>
      </c>
      <c r="G2628">
        <v>26236737</v>
      </c>
    </row>
    <row r="2629" spans="1:7" x14ac:dyDescent="0.25">
      <c r="A2629" t="s">
        <v>3875</v>
      </c>
      <c r="B2629">
        <v>20</v>
      </c>
      <c r="C2629" t="s">
        <v>63</v>
      </c>
      <c r="D2629" t="s">
        <v>120</v>
      </c>
      <c r="E2629" t="s">
        <v>366</v>
      </c>
      <c r="F2629" t="s">
        <v>366</v>
      </c>
      <c r="G2629">
        <v>2615438</v>
      </c>
    </row>
    <row r="2630" spans="1:7" x14ac:dyDescent="0.25">
      <c r="A2630" t="s">
        <v>3876</v>
      </c>
      <c r="B2630">
        <v>56</v>
      </c>
      <c r="C2630" t="s">
        <v>60</v>
      </c>
      <c r="D2630" t="s">
        <v>182</v>
      </c>
      <c r="E2630" t="s">
        <v>3877</v>
      </c>
      <c r="F2630" t="s">
        <v>184</v>
      </c>
      <c r="G2630">
        <v>47571199</v>
      </c>
    </row>
    <row r="2631" spans="1:7" x14ac:dyDescent="0.25">
      <c r="A2631" t="s">
        <v>3878</v>
      </c>
      <c r="B2631">
        <v>109</v>
      </c>
      <c r="C2631" t="s">
        <v>50</v>
      </c>
      <c r="D2631" t="s">
        <v>203</v>
      </c>
      <c r="E2631" t="s">
        <v>3879</v>
      </c>
      <c r="F2631" t="s">
        <v>3880</v>
      </c>
      <c r="G2631">
        <v>16501411</v>
      </c>
    </row>
    <row r="2632" spans="1:7" x14ac:dyDescent="0.25">
      <c r="A2632" t="s">
        <v>3881</v>
      </c>
      <c r="B2632">
        <v>24</v>
      </c>
      <c r="C2632" t="s">
        <v>73</v>
      </c>
      <c r="D2632" t="s">
        <v>663</v>
      </c>
      <c r="E2632" t="s">
        <v>1383</v>
      </c>
      <c r="F2632" t="s">
        <v>665</v>
      </c>
      <c r="G2632">
        <v>4770324</v>
      </c>
    </row>
    <row r="2633" spans="1:7" x14ac:dyDescent="0.25">
      <c r="A2633" t="s">
        <v>3882</v>
      </c>
      <c r="B2633">
        <v>10</v>
      </c>
      <c r="C2633" t="s">
        <v>67</v>
      </c>
      <c r="D2633" t="s">
        <v>116</v>
      </c>
      <c r="E2633" t="s">
        <v>3883</v>
      </c>
      <c r="F2633" t="s">
        <v>118</v>
      </c>
      <c r="G2633">
        <v>4729903</v>
      </c>
    </row>
    <row r="2634" spans="1:7" x14ac:dyDescent="0.25">
      <c r="A2634" t="s">
        <v>3884</v>
      </c>
      <c r="B2634">
        <v>35</v>
      </c>
      <c r="C2634" t="s">
        <v>51</v>
      </c>
      <c r="D2634" t="s">
        <v>101</v>
      </c>
      <c r="E2634" t="s">
        <v>781</v>
      </c>
      <c r="F2634" t="s">
        <v>782</v>
      </c>
      <c r="G2634">
        <v>5634114</v>
      </c>
    </row>
    <row r="2635" spans="1:7" x14ac:dyDescent="0.25">
      <c r="A2635" t="s">
        <v>3885</v>
      </c>
      <c r="B2635">
        <v>95</v>
      </c>
      <c r="C2635" t="s">
        <v>39</v>
      </c>
      <c r="D2635" t="s">
        <v>132</v>
      </c>
      <c r="E2635" t="s">
        <v>3170</v>
      </c>
      <c r="F2635" t="s">
        <v>164</v>
      </c>
      <c r="G2635">
        <v>17762616</v>
      </c>
    </row>
    <row r="2636" spans="1:7" x14ac:dyDescent="0.25">
      <c r="A2636" t="s">
        <v>3886</v>
      </c>
      <c r="B2636">
        <v>59</v>
      </c>
      <c r="C2636" t="s">
        <v>40</v>
      </c>
      <c r="D2636" t="s">
        <v>411</v>
      </c>
      <c r="E2636" t="s">
        <v>412</v>
      </c>
      <c r="F2636" t="s">
        <v>412</v>
      </c>
      <c r="G2636">
        <v>14230513</v>
      </c>
    </row>
    <row r="2637" spans="1:7" x14ac:dyDescent="0.25">
      <c r="A2637" t="s">
        <v>3887</v>
      </c>
      <c r="B2637">
        <v>600</v>
      </c>
      <c r="C2637" t="s">
        <v>77</v>
      </c>
      <c r="D2637" t="s">
        <v>94</v>
      </c>
      <c r="E2637" t="s">
        <v>95</v>
      </c>
      <c r="F2637" t="s">
        <v>96</v>
      </c>
      <c r="G2637">
        <v>84125005</v>
      </c>
    </row>
    <row r="2638" spans="1:7" x14ac:dyDescent="0.25">
      <c r="A2638" t="s">
        <v>3888</v>
      </c>
      <c r="B2638">
        <v>30</v>
      </c>
      <c r="C2638" t="s">
        <v>77</v>
      </c>
      <c r="D2638" t="s">
        <v>94</v>
      </c>
      <c r="E2638" t="s">
        <v>574</v>
      </c>
      <c r="F2638" t="s">
        <v>96</v>
      </c>
      <c r="G2638">
        <v>5770915</v>
      </c>
    </row>
    <row r="2639" spans="1:7" x14ac:dyDescent="0.25">
      <c r="A2639" t="s">
        <v>3889</v>
      </c>
      <c r="B2639">
        <v>43</v>
      </c>
      <c r="C2639" t="s">
        <v>63</v>
      </c>
      <c r="D2639" t="s">
        <v>120</v>
      </c>
      <c r="E2639" t="s">
        <v>139</v>
      </c>
      <c r="F2639" t="s">
        <v>140</v>
      </c>
      <c r="G2639">
        <v>3659181</v>
      </c>
    </row>
    <row r="2640" spans="1:7" x14ac:dyDescent="0.25">
      <c r="A2640" t="s">
        <v>3890</v>
      </c>
      <c r="B2640">
        <v>11</v>
      </c>
      <c r="C2640" t="s">
        <v>80</v>
      </c>
      <c r="D2640" t="s">
        <v>193</v>
      </c>
      <c r="E2640" t="s">
        <v>194</v>
      </c>
      <c r="F2640" t="s">
        <v>195</v>
      </c>
      <c r="G2640">
        <v>3537954</v>
      </c>
    </row>
    <row r="2641" spans="1:7" x14ac:dyDescent="0.25">
      <c r="A2641" t="s">
        <v>3891</v>
      </c>
      <c r="B2641">
        <v>212</v>
      </c>
      <c r="C2641" t="s">
        <v>57</v>
      </c>
      <c r="D2641" t="s">
        <v>640</v>
      </c>
      <c r="E2641" t="s">
        <v>1249</v>
      </c>
      <c r="F2641" t="s">
        <v>1250</v>
      </c>
      <c r="G2641">
        <v>47412000</v>
      </c>
    </row>
    <row r="2642" spans="1:7" x14ac:dyDescent="0.25">
      <c r="A2642" t="s">
        <v>3892</v>
      </c>
      <c r="B2642">
        <v>21</v>
      </c>
      <c r="C2642" t="s">
        <v>62</v>
      </c>
      <c r="D2642" t="s">
        <v>187</v>
      </c>
      <c r="E2642" t="s">
        <v>912</v>
      </c>
      <c r="F2642" t="s">
        <v>184</v>
      </c>
      <c r="G2642">
        <v>3109403</v>
      </c>
    </row>
    <row r="2643" spans="1:7" x14ac:dyDescent="0.25">
      <c r="A2643" t="s">
        <v>3893</v>
      </c>
      <c r="B2643">
        <v>175</v>
      </c>
      <c r="C2643" t="s">
        <v>78</v>
      </c>
      <c r="D2643" t="s">
        <v>300</v>
      </c>
      <c r="E2643" t="s">
        <v>3894</v>
      </c>
      <c r="F2643" t="s">
        <v>301</v>
      </c>
      <c r="G2643">
        <v>40370000</v>
      </c>
    </row>
    <row r="2644" spans="1:7" x14ac:dyDescent="0.25">
      <c r="A2644" t="s">
        <v>3895</v>
      </c>
      <c r="B2644">
        <v>10</v>
      </c>
      <c r="C2644" t="s">
        <v>44</v>
      </c>
      <c r="D2644" t="s">
        <v>174</v>
      </c>
      <c r="E2644" t="s">
        <v>3636</v>
      </c>
      <c r="F2644" t="s">
        <v>1734</v>
      </c>
      <c r="G2644">
        <v>5194553</v>
      </c>
    </row>
    <row r="2645" spans="1:7" x14ac:dyDescent="0.25">
      <c r="A2645" t="s">
        <v>3896</v>
      </c>
      <c r="B2645">
        <v>150</v>
      </c>
      <c r="C2645" t="s">
        <v>62</v>
      </c>
      <c r="D2645" t="s">
        <v>187</v>
      </c>
      <c r="E2645" t="s">
        <v>62</v>
      </c>
      <c r="F2645" t="s">
        <v>184</v>
      </c>
      <c r="G2645">
        <v>19903187</v>
      </c>
    </row>
    <row r="2646" spans="1:7" x14ac:dyDescent="0.25">
      <c r="A2646" t="s">
        <v>3897</v>
      </c>
      <c r="B2646">
        <v>16</v>
      </c>
      <c r="C2646" t="s">
        <v>51</v>
      </c>
      <c r="D2646" t="s">
        <v>101</v>
      </c>
      <c r="E2646" t="s">
        <v>1184</v>
      </c>
      <c r="F2646" t="s">
        <v>103</v>
      </c>
      <c r="G2646">
        <v>2843038</v>
      </c>
    </row>
    <row r="2647" spans="1:7" x14ac:dyDescent="0.25">
      <c r="A2647" t="s">
        <v>3898</v>
      </c>
      <c r="B2647">
        <v>75</v>
      </c>
      <c r="C2647" t="s">
        <v>77</v>
      </c>
      <c r="D2647" t="s">
        <v>94</v>
      </c>
      <c r="E2647" t="s">
        <v>147</v>
      </c>
      <c r="F2647" t="s">
        <v>96</v>
      </c>
      <c r="G2647">
        <v>13765247</v>
      </c>
    </row>
    <row r="2648" spans="1:7" x14ac:dyDescent="0.25">
      <c r="A2648" t="s">
        <v>3899</v>
      </c>
      <c r="B2648">
        <v>15</v>
      </c>
      <c r="C2648" t="s">
        <v>63</v>
      </c>
      <c r="D2648" t="s">
        <v>120</v>
      </c>
      <c r="E2648" t="s">
        <v>1422</v>
      </c>
      <c r="F2648" t="s">
        <v>938</v>
      </c>
      <c r="G2648">
        <v>2085060</v>
      </c>
    </row>
    <row r="2649" spans="1:7" x14ac:dyDescent="0.25">
      <c r="A2649" t="s">
        <v>3900</v>
      </c>
      <c r="B2649">
        <v>1125</v>
      </c>
      <c r="C2649" t="s">
        <v>51</v>
      </c>
      <c r="D2649" t="s">
        <v>101</v>
      </c>
      <c r="E2649" t="s">
        <v>1557</v>
      </c>
      <c r="F2649" t="s">
        <v>103</v>
      </c>
      <c r="G2649">
        <v>51798499</v>
      </c>
    </row>
    <row r="2650" spans="1:7" x14ac:dyDescent="0.25">
      <c r="A2650" t="s">
        <v>3901</v>
      </c>
      <c r="B2650">
        <v>59</v>
      </c>
      <c r="C2650" t="s">
        <v>80</v>
      </c>
      <c r="D2650" t="s">
        <v>193</v>
      </c>
      <c r="E2650" t="s">
        <v>3902</v>
      </c>
      <c r="F2650" t="s">
        <v>328</v>
      </c>
      <c r="G2650">
        <v>13361886</v>
      </c>
    </row>
    <row r="2651" spans="1:7" x14ac:dyDescent="0.25">
      <c r="A2651" t="s">
        <v>3903</v>
      </c>
      <c r="B2651">
        <v>355</v>
      </c>
      <c r="C2651" t="s">
        <v>34</v>
      </c>
      <c r="D2651" t="s">
        <v>89</v>
      </c>
      <c r="E2651" t="s">
        <v>2524</v>
      </c>
      <c r="F2651" t="s">
        <v>91</v>
      </c>
      <c r="G2651">
        <v>17807664</v>
      </c>
    </row>
    <row r="2652" spans="1:7" x14ac:dyDescent="0.25">
      <c r="A2652" t="s">
        <v>3904</v>
      </c>
      <c r="B2652">
        <v>46</v>
      </c>
      <c r="C2652" t="s">
        <v>34</v>
      </c>
      <c r="D2652" t="s">
        <v>89</v>
      </c>
      <c r="E2652" t="s">
        <v>110</v>
      </c>
      <c r="F2652" t="s">
        <v>110</v>
      </c>
      <c r="G2652">
        <v>8857219</v>
      </c>
    </row>
    <row r="2653" spans="1:7" x14ac:dyDescent="0.25">
      <c r="A2653" t="s">
        <v>3905</v>
      </c>
      <c r="B2653">
        <v>27</v>
      </c>
      <c r="C2653" t="s">
        <v>48</v>
      </c>
      <c r="D2653" t="s">
        <v>199</v>
      </c>
      <c r="E2653" t="s">
        <v>1285</v>
      </c>
      <c r="F2653" t="s">
        <v>1286</v>
      </c>
      <c r="G2653">
        <v>2361659</v>
      </c>
    </row>
    <row r="2654" spans="1:7" x14ac:dyDescent="0.25">
      <c r="A2654" t="s">
        <v>3906</v>
      </c>
      <c r="B2654">
        <v>11</v>
      </c>
      <c r="C2654" t="s">
        <v>65</v>
      </c>
      <c r="D2654" t="s">
        <v>225</v>
      </c>
      <c r="E2654" t="s">
        <v>3907</v>
      </c>
      <c r="F2654" t="s">
        <v>446</v>
      </c>
      <c r="G2654">
        <v>2428000</v>
      </c>
    </row>
    <row r="2655" spans="1:7" x14ac:dyDescent="0.25">
      <c r="A2655" t="s">
        <v>3908</v>
      </c>
      <c r="B2655">
        <v>29</v>
      </c>
      <c r="C2655" t="s">
        <v>34</v>
      </c>
      <c r="D2655" t="s">
        <v>89</v>
      </c>
      <c r="E2655" t="s">
        <v>846</v>
      </c>
      <c r="F2655" t="s">
        <v>91</v>
      </c>
      <c r="G2655">
        <v>36963967</v>
      </c>
    </row>
    <row r="2656" spans="1:7" x14ac:dyDescent="0.25">
      <c r="A2656" t="s">
        <v>3909</v>
      </c>
      <c r="B2656">
        <v>359</v>
      </c>
      <c r="C2656" t="s">
        <v>58</v>
      </c>
      <c r="D2656" t="s">
        <v>647</v>
      </c>
      <c r="E2656" t="s">
        <v>648</v>
      </c>
      <c r="F2656" t="s">
        <v>649</v>
      </c>
      <c r="G2656">
        <v>61121692</v>
      </c>
    </row>
    <row r="2657" spans="1:7" x14ac:dyDescent="0.25">
      <c r="A2657" t="s">
        <v>3910</v>
      </c>
      <c r="B2657">
        <v>22</v>
      </c>
      <c r="C2657" t="s">
        <v>34</v>
      </c>
      <c r="D2657" t="s">
        <v>89</v>
      </c>
      <c r="E2657" t="s">
        <v>655</v>
      </c>
      <c r="F2657" t="s">
        <v>243</v>
      </c>
      <c r="G2657">
        <v>14892510</v>
      </c>
    </row>
    <row r="2658" spans="1:7" x14ac:dyDescent="0.25">
      <c r="A2658" t="s">
        <v>3911</v>
      </c>
      <c r="B2658">
        <v>105</v>
      </c>
      <c r="C2658" t="s">
        <v>66</v>
      </c>
      <c r="D2658" t="s">
        <v>216</v>
      </c>
      <c r="E2658" t="s">
        <v>3912</v>
      </c>
      <c r="F2658" t="s">
        <v>3913</v>
      </c>
      <c r="G2658">
        <v>21279452</v>
      </c>
    </row>
    <row r="2659" spans="1:7" x14ac:dyDescent="0.25">
      <c r="A2659" t="s">
        <v>3914</v>
      </c>
      <c r="B2659">
        <v>347</v>
      </c>
      <c r="C2659" t="s">
        <v>74</v>
      </c>
      <c r="D2659" t="s">
        <v>154</v>
      </c>
      <c r="E2659" t="s">
        <v>162</v>
      </c>
      <c r="F2659" t="s">
        <v>162</v>
      </c>
      <c r="G2659">
        <v>12114658</v>
      </c>
    </row>
    <row r="2660" spans="1:7" x14ac:dyDescent="0.25">
      <c r="A2660" t="s">
        <v>3915</v>
      </c>
      <c r="B2660">
        <v>17</v>
      </c>
      <c r="C2660" t="s">
        <v>39</v>
      </c>
      <c r="D2660" t="s">
        <v>132</v>
      </c>
      <c r="E2660" t="s">
        <v>164</v>
      </c>
      <c r="F2660" t="s">
        <v>164</v>
      </c>
      <c r="G2660">
        <v>5334012</v>
      </c>
    </row>
    <row r="2661" spans="1:7" x14ac:dyDescent="0.25">
      <c r="A2661" t="s">
        <v>3916</v>
      </c>
      <c r="B2661">
        <v>70</v>
      </c>
      <c r="C2661" t="s">
        <v>57</v>
      </c>
      <c r="D2661" t="s">
        <v>640</v>
      </c>
      <c r="E2661" t="s">
        <v>641</v>
      </c>
      <c r="F2661" t="s">
        <v>642</v>
      </c>
      <c r="G2661">
        <v>13275581</v>
      </c>
    </row>
    <row r="2662" spans="1:7" x14ac:dyDescent="0.25">
      <c r="A2662" t="s">
        <v>3917</v>
      </c>
      <c r="B2662">
        <v>13</v>
      </c>
      <c r="C2662" t="s">
        <v>34</v>
      </c>
      <c r="D2662" t="s">
        <v>89</v>
      </c>
      <c r="E2662" t="s">
        <v>110</v>
      </c>
      <c r="F2662" t="s">
        <v>110</v>
      </c>
      <c r="G2662">
        <v>3760957</v>
      </c>
    </row>
    <row r="2663" spans="1:7" x14ac:dyDescent="0.25">
      <c r="A2663" t="s">
        <v>3918</v>
      </c>
      <c r="B2663">
        <v>43</v>
      </c>
      <c r="C2663" t="s">
        <v>34</v>
      </c>
      <c r="D2663" t="s">
        <v>89</v>
      </c>
      <c r="E2663" t="s">
        <v>243</v>
      </c>
      <c r="F2663" t="s">
        <v>243</v>
      </c>
      <c r="G2663">
        <v>184320227</v>
      </c>
    </row>
    <row r="2664" spans="1:7" x14ac:dyDescent="0.25">
      <c r="A2664" t="s">
        <v>3919</v>
      </c>
      <c r="B2664">
        <v>646</v>
      </c>
      <c r="C2664" t="s">
        <v>34</v>
      </c>
      <c r="D2664" t="s">
        <v>89</v>
      </c>
      <c r="E2664" t="s">
        <v>110</v>
      </c>
      <c r="F2664" t="s">
        <v>110</v>
      </c>
      <c r="G2664">
        <v>5528202691</v>
      </c>
    </row>
    <row r="2665" spans="1:7" x14ac:dyDescent="0.25">
      <c r="A2665" t="s">
        <v>3920</v>
      </c>
      <c r="B2665">
        <v>7</v>
      </c>
      <c r="C2665" t="s">
        <v>62</v>
      </c>
      <c r="D2665" t="s">
        <v>187</v>
      </c>
      <c r="E2665" t="s">
        <v>3921</v>
      </c>
      <c r="F2665" t="s">
        <v>184</v>
      </c>
      <c r="G2665">
        <v>2085237</v>
      </c>
    </row>
    <row r="2666" spans="1:7" x14ac:dyDescent="0.25">
      <c r="A2666" t="s">
        <v>3922</v>
      </c>
      <c r="B2666">
        <v>156</v>
      </c>
      <c r="C2666" t="s">
        <v>74</v>
      </c>
      <c r="D2666" t="s">
        <v>154</v>
      </c>
      <c r="E2666" t="s">
        <v>162</v>
      </c>
      <c r="F2666" t="s">
        <v>162</v>
      </c>
      <c r="G2666">
        <v>44813014</v>
      </c>
    </row>
    <row r="2667" spans="1:7" x14ac:dyDescent="0.25">
      <c r="A2667" t="s">
        <v>3923</v>
      </c>
      <c r="B2667">
        <v>19</v>
      </c>
      <c r="C2667" t="s">
        <v>62</v>
      </c>
      <c r="D2667" t="s">
        <v>187</v>
      </c>
      <c r="E2667" t="s">
        <v>3924</v>
      </c>
      <c r="F2667" t="s">
        <v>184</v>
      </c>
      <c r="G2667">
        <v>3565000</v>
      </c>
    </row>
    <row r="2668" spans="1:7" x14ac:dyDescent="0.25">
      <c r="A2668" t="s">
        <v>3925</v>
      </c>
      <c r="B2668">
        <v>73</v>
      </c>
      <c r="C2668" t="s">
        <v>71</v>
      </c>
      <c r="D2668" t="s">
        <v>401</v>
      </c>
      <c r="E2668" t="s">
        <v>3926</v>
      </c>
      <c r="F2668" t="s">
        <v>1850</v>
      </c>
      <c r="G2668">
        <v>111442127</v>
      </c>
    </row>
    <row r="2669" spans="1:7" x14ac:dyDescent="0.25">
      <c r="A2669" t="s">
        <v>3927</v>
      </c>
      <c r="B2669">
        <v>70</v>
      </c>
      <c r="C2669" t="s">
        <v>68</v>
      </c>
      <c r="D2669" t="s">
        <v>168</v>
      </c>
      <c r="E2669" t="s">
        <v>394</v>
      </c>
      <c r="F2669" t="s">
        <v>395</v>
      </c>
      <c r="G2669">
        <v>27594342</v>
      </c>
    </row>
    <row r="2670" spans="1:7" x14ac:dyDescent="0.25">
      <c r="A2670" t="s">
        <v>3928</v>
      </c>
      <c r="B2670">
        <v>275</v>
      </c>
      <c r="C2670" t="s">
        <v>34</v>
      </c>
      <c r="D2670" t="s">
        <v>89</v>
      </c>
      <c r="E2670" t="s">
        <v>243</v>
      </c>
      <c r="F2670" t="s">
        <v>243</v>
      </c>
      <c r="G2670">
        <v>27911049</v>
      </c>
    </row>
    <row r="2671" spans="1:7" x14ac:dyDescent="0.25">
      <c r="A2671" t="s">
        <v>3929</v>
      </c>
      <c r="B2671">
        <v>57</v>
      </c>
      <c r="C2671" t="s">
        <v>34</v>
      </c>
      <c r="D2671" t="s">
        <v>89</v>
      </c>
      <c r="E2671" t="s">
        <v>243</v>
      </c>
      <c r="F2671" t="s">
        <v>243</v>
      </c>
      <c r="G2671">
        <v>7573792</v>
      </c>
    </row>
    <row r="2672" spans="1:7" x14ac:dyDescent="0.25">
      <c r="A2672" t="s">
        <v>3930</v>
      </c>
      <c r="B2672">
        <v>35</v>
      </c>
      <c r="C2672" t="s">
        <v>38</v>
      </c>
      <c r="D2672" t="s">
        <v>263</v>
      </c>
      <c r="E2672" t="s">
        <v>78</v>
      </c>
      <c r="F2672" t="s">
        <v>96</v>
      </c>
      <c r="G2672">
        <v>6327207</v>
      </c>
    </row>
    <row r="2673" spans="1:7" x14ac:dyDescent="0.25">
      <c r="A2673" t="s">
        <v>3931</v>
      </c>
      <c r="B2673">
        <v>325</v>
      </c>
      <c r="C2673" t="s">
        <v>37</v>
      </c>
      <c r="D2673" t="s">
        <v>572</v>
      </c>
      <c r="E2673" t="s">
        <v>121</v>
      </c>
      <c r="F2673" t="s">
        <v>256</v>
      </c>
      <c r="G2673">
        <v>374315357</v>
      </c>
    </row>
    <row r="2674" spans="1:7" x14ac:dyDescent="0.25">
      <c r="A2674" t="s">
        <v>3932</v>
      </c>
      <c r="B2674">
        <v>92</v>
      </c>
      <c r="C2674" t="s">
        <v>47</v>
      </c>
      <c r="D2674" t="s">
        <v>431</v>
      </c>
      <c r="E2674" t="s">
        <v>635</v>
      </c>
      <c r="F2674" t="s">
        <v>739</v>
      </c>
      <c r="G2674">
        <v>3620548</v>
      </c>
    </row>
    <row r="2675" spans="1:7" x14ac:dyDescent="0.25">
      <c r="A2675" t="s">
        <v>3933</v>
      </c>
      <c r="B2675">
        <v>28</v>
      </c>
      <c r="C2675" t="s">
        <v>47</v>
      </c>
      <c r="D2675" t="s">
        <v>431</v>
      </c>
      <c r="E2675" t="s">
        <v>635</v>
      </c>
      <c r="F2675" t="s">
        <v>739</v>
      </c>
      <c r="G2675">
        <v>3086663</v>
      </c>
    </row>
    <row r="2676" spans="1:7" x14ac:dyDescent="0.25">
      <c r="A2676" t="s">
        <v>3934</v>
      </c>
      <c r="B2676">
        <v>90</v>
      </c>
      <c r="C2676" t="s">
        <v>47</v>
      </c>
      <c r="D2676" t="s">
        <v>431</v>
      </c>
      <c r="E2676" t="s">
        <v>635</v>
      </c>
      <c r="F2676" t="s">
        <v>739</v>
      </c>
      <c r="G2676">
        <v>6075066</v>
      </c>
    </row>
    <row r="2677" spans="1:7" x14ac:dyDescent="0.25">
      <c r="A2677" t="s">
        <v>3935</v>
      </c>
      <c r="B2677">
        <v>23</v>
      </c>
      <c r="C2677" t="s">
        <v>51</v>
      </c>
      <c r="D2677" t="s">
        <v>101</v>
      </c>
      <c r="E2677" t="s">
        <v>103</v>
      </c>
      <c r="F2677" t="s">
        <v>103</v>
      </c>
      <c r="G2677">
        <v>2015000</v>
      </c>
    </row>
    <row r="2678" spans="1:7" x14ac:dyDescent="0.25">
      <c r="A2678" t="s">
        <v>3936</v>
      </c>
      <c r="B2678">
        <v>100</v>
      </c>
      <c r="C2678" t="s">
        <v>55</v>
      </c>
      <c r="D2678" t="s">
        <v>178</v>
      </c>
      <c r="E2678" t="s">
        <v>179</v>
      </c>
      <c r="F2678" t="s">
        <v>180</v>
      </c>
      <c r="G2678">
        <v>9797000</v>
      </c>
    </row>
    <row r="2679" spans="1:7" x14ac:dyDescent="0.25">
      <c r="A2679" t="s">
        <v>3937</v>
      </c>
      <c r="B2679">
        <v>69</v>
      </c>
      <c r="C2679" t="s">
        <v>39</v>
      </c>
      <c r="D2679" t="s">
        <v>132</v>
      </c>
      <c r="E2679" t="s">
        <v>2660</v>
      </c>
      <c r="F2679" t="s">
        <v>166</v>
      </c>
      <c r="G2679">
        <v>11013433</v>
      </c>
    </row>
    <row r="2680" spans="1:7" x14ac:dyDescent="0.25">
      <c r="A2680" t="s">
        <v>3938</v>
      </c>
      <c r="B2680">
        <v>26</v>
      </c>
      <c r="C2680" t="s">
        <v>48</v>
      </c>
      <c r="D2680" t="s">
        <v>199</v>
      </c>
      <c r="E2680" t="s">
        <v>2323</v>
      </c>
      <c r="F2680" t="s">
        <v>201</v>
      </c>
      <c r="G2680">
        <v>4631662</v>
      </c>
    </row>
    <row r="2681" spans="1:7" x14ac:dyDescent="0.25">
      <c r="A2681" t="s">
        <v>3939</v>
      </c>
      <c r="B2681">
        <v>400</v>
      </c>
      <c r="C2681" t="s">
        <v>62</v>
      </c>
      <c r="D2681" t="s">
        <v>187</v>
      </c>
      <c r="E2681" t="s">
        <v>62</v>
      </c>
      <c r="F2681" t="s">
        <v>184</v>
      </c>
      <c r="G2681">
        <v>14500768</v>
      </c>
    </row>
    <row r="2682" spans="1:7" x14ac:dyDescent="0.25">
      <c r="A2682" t="s">
        <v>3940</v>
      </c>
      <c r="B2682">
        <v>7</v>
      </c>
      <c r="C2682" t="s">
        <v>62</v>
      </c>
      <c r="D2682" t="s">
        <v>187</v>
      </c>
      <c r="E2682" t="s">
        <v>258</v>
      </c>
      <c r="F2682" t="s">
        <v>184</v>
      </c>
      <c r="G2682">
        <v>4829580</v>
      </c>
    </row>
    <row r="2683" spans="1:7" x14ac:dyDescent="0.25">
      <c r="A2683" t="s">
        <v>3941</v>
      </c>
      <c r="B2683">
        <v>1400</v>
      </c>
      <c r="C2683" t="s">
        <v>51</v>
      </c>
      <c r="D2683" t="s">
        <v>101</v>
      </c>
      <c r="E2683" t="s">
        <v>103</v>
      </c>
      <c r="F2683" t="s">
        <v>103</v>
      </c>
      <c r="G2683">
        <v>915843000</v>
      </c>
    </row>
    <row r="2684" spans="1:7" x14ac:dyDescent="0.25">
      <c r="A2684" t="s">
        <v>3942</v>
      </c>
      <c r="B2684">
        <v>180</v>
      </c>
      <c r="C2684" t="s">
        <v>51</v>
      </c>
      <c r="D2684" t="s">
        <v>101</v>
      </c>
      <c r="E2684" t="s">
        <v>1383</v>
      </c>
      <c r="F2684" t="s">
        <v>103</v>
      </c>
      <c r="G2684">
        <v>39508707</v>
      </c>
    </row>
    <row r="2685" spans="1:7" x14ac:dyDescent="0.25">
      <c r="A2685" t="s">
        <v>3943</v>
      </c>
      <c r="B2685">
        <v>18</v>
      </c>
      <c r="C2685" t="s">
        <v>51</v>
      </c>
      <c r="D2685" t="s">
        <v>101</v>
      </c>
      <c r="E2685" t="s">
        <v>95</v>
      </c>
      <c r="F2685" t="s">
        <v>103</v>
      </c>
      <c r="G2685">
        <v>2927001</v>
      </c>
    </row>
    <row r="2686" spans="1:7" x14ac:dyDescent="0.25">
      <c r="A2686" t="s">
        <v>3944</v>
      </c>
      <c r="B2686">
        <v>160</v>
      </c>
      <c r="C2686" t="s">
        <v>62</v>
      </c>
      <c r="D2686" t="s">
        <v>187</v>
      </c>
      <c r="E2686" t="s">
        <v>62</v>
      </c>
      <c r="F2686" t="s">
        <v>184</v>
      </c>
      <c r="G2686">
        <v>61088847</v>
      </c>
    </row>
    <row r="2687" spans="1:7" x14ac:dyDescent="0.25">
      <c r="A2687" t="s">
        <v>3945</v>
      </c>
      <c r="B2687">
        <v>1425</v>
      </c>
      <c r="C2687" t="s">
        <v>75</v>
      </c>
      <c r="D2687" t="s">
        <v>294</v>
      </c>
      <c r="E2687" t="s">
        <v>614</v>
      </c>
      <c r="F2687" t="s">
        <v>417</v>
      </c>
      <c r="G2687">
        <v>54440982</v>
      </c>
    </row>
    <row r="2688" spans="1:7" x14ac:dyDescent="0.25">
      <c r="A2688" t="s">
        <v>3946</v>
      </c>
      <c r="B2688">
        <v>115</v>
      </c>
      <c r="C2688" t="s">
        <v>32</v>
      </c>
      <c r="D2688" t="s">
        <v>112</v>
      </c>
      <c r="E2688" t="s">
        <v>114</v>
      </c>
      <c r="F2688" t="s">
        <v>114</v>
      </c>
      <c r="G2688">
        <v>19485000</v>
      </c>
    </row>
    <row r="2689" spans="1:7" x14ac:dyDescent="0.25">
      <c r="A2689" t="s">
        <v>3947</v>
      </c>
      <c r="B2689">
        <v>115</v>
      </c>
      <c r="C2689" t="s">
        <v>78</v>
      </c>
      <c r="D2689" t="s">
        <v>300</v>
      </c>
      <c r="E2689" t="s">
        <v>301</v>
      </c>
      <c r="F2689" t="s">
        <v>301</v>
      </c>
      <c r="G2689">
        <v>17035582</v>
      </c>
    </row>
    <row r="2690" spans="1:7" x14ac:dyDescent="0.25">
      <c r="A2690" t="s">
        <v>3948</v>
      </c>
      <c r="B2690">
        <v>371</v>
      </c>
      <c r="C2690" t="s">
        <v>65</v>
      </c>
      <c r="D2690" t="s">
        <v>225</v>
      </c>
      <c r="E2690" t="s">
        <v>3949</v>
      </c>
      <c r="F2690" t="s">
        <v>446</v>
      </c>
      <c r="G2690">
        <v>61347000</v>
      </c>
    </row>
    <row r="2691" spans="1:7" x14ac:dyDescent="0.25">
      <c r="A2691" t="s">
        <v>3950</v>
      </c>
      <c r="B2691">
        <v>31</v>
      </c>
      <c r="C2691" t="s">
        <v>57</v>
      </c>
      <c r="D2691" t="s">
        <v>640</v>
      </c>
      <c r="E2691" t="s">
        <v>3951</v>
      </c>
      <c r="F2691" t="s">
        <v>1250</v>
      </c>
      <c r="G2691">
        <v>39174349</v>
      </c>
    </row>
    <row r="2692" spans="1:7" x14ac:dyDescent="0.25">
      <c r="A2692" t="s">
        <v>3952</v>
      </c>
      <c r="B2692">
        <v>276</v>
      </c>
      <c r="C2692" t="s">
        <v>43</v>
      </c>
      <c r="D2692" t="s">
        <v>232</v>
      </c>
      <c r="E2692" t="s">
        <v>233</v>
      </c>
      <c r="G2692">
        <v>47516307</v>
      </c>
    </row>
    <row r="2693" spans="1:7" x14ac:dyDescent="0.25">
      <c r="A2693" t="s">
        <v>3953</v>
      </c>
      <c r="B2693">
        <v>32</v>
      </c>
      <c r="C2693" t="s">
        <v>68</v>
      </c>
      <c r="D2693" t="s">
        <v>168</v>
      </c>
      <c r="E2693" t="s">
        <v>1026</v>
      </c>
      <c r="F2693" t="s">
        <v>1027</v>
      </c>
      <c r="G2693">
        <v>4330921</v>
      </c>
    </row>
    <row r="2694" spans="1:7" x14ac:dyDescent="0.25">
      <c r="A2694" t="s">
        <v>3954</v>
      </c>
      <c r="B2694">
        <v>19</v>
      </c>
      <c r="C2694" t="s">
        <v>60</v>
      </c>
      <c r="D2694" t="s">
        <v>182</v>
      </c>
      <c r="E2694" t="s">
        <v>440</v>
      </c>
      <c r="F2694" t="s">
        <v>359</v>
      </c>
      <c r="G2694">
        <v>10261129</v>
      </c>
    </row>
    <row r="2695" spans="1:7" x14ac:dyDescent="0.25">
      <c r="A2695" t="s">
        <v>3955</v>
      </c>
      <c r="B2695">
        <v>65</v>
      </c>
      <c r="C2695" t="s">
        <v>51</v>
      </c>
      <c r="D2695" t="s">
        <v>101</v>
      </c>
      <c r="E2695" t="s">
        <v>3956</v>
      </c>
      <c r="F2695" t="s">
        <v>2372</v>
      </c>
      <c r="G2695">
        <v>9976434</v>
      </c>
    </row>
    <row r="2696" spans="1:7" x14ac:dyDescent="0.25">
      <c r="A2696" t="s">
        <v>3957</v>
      </c>
      <c r="B2696">
        <v>112</v>
      </c>
      <c r="C2696" t="s">
        <v>34</v>
      </c>
      <c r="D2696" t="s">
        <v>89</v>
      </c>
      <c r="E2696" t="s">
        <v>385</v>
      </c>
      <c r="F2696" t="s">
        <v>91</v>
      </c>
      <c r="G2696">
        <v>17037730</v>
      </c>
    </row>
    <row r="2697" spans="1:7" x14ac:dyDescent="0.25">
      <c r="A2697" t="s">
        <v>3958</v>
      </c>
      <c r="B2697">
        <v>923</v>
      </c>
      <c r="C2697" t="s">
        <v>63</v>
      </c>
      <c r="D2697" t="s">
        <v>120</v>
      </c>
      <c r="E2697" t="s">
        <v>139</v>
      </c>
      <c r="F2697" t="s">
        <v>140</v>
      </c>
      <c r="G2697">
        <v>19564619</v>
      </c>
    </row>
    <row r="2698" spans="1:7" x14ac:dyDescent="0.25">
      <c r="A2698" t="s">
        <v>3959</v>
      </c>
      <c r="B2698">
        <v>481</v>
      </c>
      <c r="C2698" t="s">
        <v>47</v>
      </c>
      <c r="D2698" t="s">
        <v>431</v>
      </c>
      <c r="E2698" t="s">
        <v>728</v>
      </c>
      <c r="F2698" t="s">
        <v>3960</v>
      </c>
      <c r="G2698">
        <v>119262999</v>
      </c>
    </row>
    <row r="2699" spans="1:7" x14ac:dyDescent="0.25">
      <c r="A2699" t="s">
        <v>3961</v>
      </c>
      <c r="B2699">
        <v>276</v>
      </c>
      <c r="C2699" t="s">
        <v>59</v>
      </c>
      <c r="D2699" t="s">
        <v>442</v>
      </c>
      <c r="E2699" t="s">
        <v>443</v>
      </c>
      <c r="F2699" t="s">
        <v>103</v>
      </c>
      <c r="G2699">
        <v>5115000</v>
      </c>
    </row>
    <row r="2700" spans="1:7" x14ac:dyDescent="0.25">
      <c r="A2700" t="s">
        <v>3962</v>
      </c>
      <c r="B2700">
        <v>8</v>
      </c>
      <c r="C2700" t="s">
        <v>58</v>
      </c>
      <c r="D2700" t="s">
        <v>647</v>
      </c>
      <c r="E2700" t="s">
        <v>648</v>
      </c>
      <c r="F2700" t="s">
        <v>649</v>
      </c>
      <c r="G2700">
        <v>7675000</v>
      </c>
    </row>
    <row r="2701" spans="1:7" x14ac:dyDescent="0.25">
      <c r="A2701" t="s">
        <v>3963</v>
      </c>
      <c r="B2701">
        <v>18</v>
      </c>
      <c r="C2701" t="s">
        <v>59</v>
      </c>
      <c r="D2701" t="s">
        <v>442</v>
      </c>
      <c r="E2701" t="s">
        <v>3148</v>
      </c>
      <c r="F2701" t="s">
        <v>103</v>
      </c>
      <c r="G2701">
        <v>17993000</v>
      </c>
    </row>
    <row r="2702" spans="1:7" x14ac:dyDescent="0.25">
      <c r="A2702" t="s">
        <v>3964</v>
      </c>
      <c r="B2702">
        <v>28</v>
      </c>
      <c r="C2702" t="s">
        <v>34</v>
      </c>
      <c r="D2702" t="s">
        <v>89</v>
      </c>
      <c r="E2702" t="s">
        <v>606</v>
      </c>
      <c r="F2702" t="s">
        <v>99</v>
      </c>
      <c r="G2702">
        <v>7091865</v>
      </c>
    </row>
    <row r="2703" spans="1:7" x14ac:dyDescent="0.25">
      <c r="A2703" t="s">
        <v>3965</v>
      </c>
      <c r="B2703">
        <v>200</v>
      </c>
      <c r="C2703" t="s">
        <v>51</v>
      </c>
      <c r="D2703" t="s">
        <v>101</v>
      </c>
      <c r="E2703" t="s">
        <v>728</v>
      </c>
      <c r="F2703" t="s">
        <v>103</v>
      </c>
      <c r="G2703">
        <v>96544023</v>
      </c>
    </row>
    <row r="2704" spans="1:7" x14ac:dyDescent="0.25">
      <c r="A2704" t="s">
        <v>3966</v>
      </c>
      <c r="B2704">
        <v>24</v>
      </c>
      <c r="C2704" t="s">
        <v>62</v>
      </c>
      <c r="D2704" t="s">
        <v>187</v>
      </c>
      <c r="E2704" t="s">
        <v>62</v>
      </c>
      <c r="F2704" t="s">
        <v>184</v>
      </c>
      <c r="G2704">
        <v>12796191</v>
      </c>
    </row>
    <row r="2705" spans="1:7" x14ac:dyDescent="0.25">
      <c r="A2705" t="s">
        <v>3967</v>
      </c>
      <c r="B2705">
        <v>21</v>
      </c>
      <c r="C2705" t="s">
        <v>61</v>
      </c>
      <c r="D2705" t="s">
        <v>475</v>
      </c>
      <c r="E2705" t="s">
        <v>476</v>
      </c>
      <c r="F2705" t="s">
        <v>477</v>
      </c>
      <c r="G2705">
        <v>2987282</v>
      </c>
    </row>
    <row r="2706" spans="1:7" x14ac:dyDescent="0.25">
      <c r="A2706" t="s">
        <v>3968</v>
      </c>
      <c r="B2706">
        <v>47</v>
      </c>
      <c r="C2706" t="s">
        <v>77</v>
      </c>
      <c r="D2706" t="s">
        <v>94</v>
      </c>
      <c r="E2706" t="s">
        <v>747</v>
      </c>
      <c r="F2706" t="s">
        <v>96</v>
      </c>
      <c r="G2706">
        <v>5027087</v>
      </c>
    </row>
    <row r="2707" spans="1:7" x14ac:dyDescent="0.25">
      <c r="A2707" t="s">
        <v>3969</v>
      </c>
      <c r="B2707">
        <v>35</v>
      </c>
      <c r="C2707" t="s">
        <v>74</v>
      </c>
      <c r="D2707" t="s">
        <v>154</v>
      </c>
      <c r="E2707" t="s">
        <v>2388</v>
      </c>
      <c r="F2707" t="s">
        <v>570</v>
      </c>
      <c r="G2707">
        <v>10387673</v>
      </c>
    </row>
    <row r="2708" spans="1:7" x14ac:dyDescent="0.25">
      <c r="A2708" t="s">
        <v>3970</v>
      </c>
      <c r="B2708">
        <v>93</v>
      </c>
      <c r="C2708" t="s">
        <v>43</v>
      </c>
      <c r="D2708" t="s">
        <v>232</v>
      </c>
      <c r="E2708" t="s">
        <v>456</v>
      </c>
      <c r="F2708" t="s">
        <v>233</v>
      </c>
      <c r="G2708">
        <v>5740904</v>
      </c>
    </row>
    <row r="2709" spans="1:7" x14ac:dyDescent="0.25">
      <c r="A2709" t="s">
        <v>3971</v>
      </c>
      <c r="B2709">
        <v>14</v>
      </c>
      <c r="C2709" t="s">
        <v>78</v>
      </c>
      <c r="D2709" t="s">
        <v>300</v>
      </c>
      <c r="E2709" t="s">
        <v>3516</v>
      </c>
      <c r="F2709" t="s">
        <v>301</v>
      </c>
      <c r="G2709">
        <v>3552505</v>
      </c>
    </row>
    <row r="2710" spans="1:7" x14ac:dyDescent="0.25">
      <c r="A2710" t="s">
        <v>3972</v>
      </c>
      <c r="B2710">
        <v>140</v>
      </c>
      <c r="C2710" t="s">
        <v>43</v>
      </c>
      <c r="D2710" t="s">
        <v>232</v>
      </c>
      <c r="E2710" t="s">
        <v>233</v>
      </c>
      <c r="F2710" t="s">
        <v>233</v>
      </c>
      <c r="G2710">
        <v>7257146</v>
      </c>
    </row>
    <row r="2711" spans="1:7" x14ac:dyDescent="0.25">
      <c r="A2711" t="s">
        <v>3973</v>
      </c>
      <c r="B2711">
        <v>900</v>
      </c>
      <c r="C2711" t="s">
        <v>66</v>
      </c>
      <c r="D2711" t="s">
        <v>216</v>
      </c>
      <c r="E2711" t="s">
        <v>671</v>
      </c>
      <c r="F2711" t="s">
        <v>672</v>
      </c>
      <c r="G2711">
        <v>174165046</v>
      </c>
    </row>
    <row r="2712" spans="1:7" x14ac:dyDescent="0.25">
      <c r="A2712" t="s">
        <v>3974</v>
      </c>
      <c r="B2712">
        <v>25</v>
      </c>
      <c r="C2712" t="s">
        <v>57</v>
      </c>
      <c r="D2712" t="s">
        <v>640</v>
      </c>
      <c r="E2712" t="s">
        <v>3975</v>
      </c>
      <c r="F2712" t="s">
        <v>1250</v>
      </c>
      <c r="G2712">
        <v>6108125</v>
      </c>
    </row>
    <row r="2713" spans="1:7" x14ac:dyDescent="0.25">
      <c r="A2713" t="s">
        <v>3976</v>
      </c>
      <c r="B2713">
        <v>32</v>
      </c>
      <c r="C2713" t="s">
        <v>43</v>
      </c>
      <c r="D2713" t="s">
        <v>232</v>
      </c>
      <c r="E2713" t="s">
        <v>233</v>
      </c>
      <c r="F2713" t="s">
        <v>233</v>
      </c>
      <c r="G2713">
        <v>4287000</v>
      </c>
    </row>
    <row r="2714" spans="1:7" x14ac:dyDescent="0.25">
      <c r="A2714" t="s">
        <v>3977</v>
      </c>
      <c r="B2714">
        <v>49</v>
      </c>
      <c r="C2714" t="s">
        <v>34</v>
      </c>
      <c r="D2714" t="s">
        <v>89</v>
      </c>
      <c r="E2714" t="s">
        <v>2903</v>
      </c>
      <c r="F2714" t="s">
        <v>91</v>
      </c>
      <c r="G2714">
        <v>2655009</v>
      </c>
    </row>
    <row r="2715" spans="1:7" x14ac:dyDescent="0.25">
      <c r="A2715" t="s">
        <v>3978</v>
      </c>
      <c r="B2715">
        <v>353</v>
      </c>
      <c r="C2715" t="s">
        <v>63</v>
      </c>
      <c r="D2715" t="s">
        <v>120</v>
      </c>
      <c r="E2715" t="s">
        <v>1422</v>
      </c>
      <c r="F2715" t="s">
        <v>938</v>
      </c>
      <c r="G2715">
        <v>32109000</v>
      </c>
    </row>
    <row r="2716" spans="1:7" x14ac:dyDescent="0.25">
      <c r="A2716" t="s">
        <v>3979</v>
      </c>
      <c r="B2716">
        <v>23</v>
      </c>
      <c r="C2716" t="s">
        <v>43</v>
      </c>
      <c r="D2716" t="s">
        <v>232</v>
      </c>
      <c r="E2716" t="s">
        <v>1246</v>
      </c>
      <c r="F2716" t="s">
        <v>233</v>
      </c>
      <c r="G2716">
        <v>5137000</v>
      </c>
    </row>
    <row r="2717" spans="1:7" x14ac:dyDescent="0.25">
      <c r="A2717" t="s">
        <v>3980</v>
      </c>
      <c r="B2717">
        <v>6</v>
      </c>
      <c r="C2717" t="s">
        <v>57</v>
      </c>
      <c r="D2717" t="s">
        <v>640</v>
      </c>
      <c r="E2717" t="s">
        <v>1249</v>
      </c>
      <c r="F2717" t="s">
        <v>1250</v>
      </c>
      <c r="G2717">
        <v>7579639</v>
      </c>
    </row>
    <row r="2718" spans="1:7" x14ac:dyDescent="0.25">
      <c r="A2718" t="s">
        <v>3981</v>
      </c>
      <c r="B2718">
        <v>46</v>
      </c>
      <c r="C2718" t="s">
        <v>77</v>
      </c>
      <c r="D2718" t="s">
        <v>94</v>
      </c>
      <c r="E2718" t="s">
        <v>592</v>
      </c>
      <c r="F2718" t="s">
        <v>96</v>
      </c>
      <c r="G2718">
        <v>52402848</v>
      </c>
    </row>
    <row r="2719" spans="1:7" x14ac:dyDescent="0.25">
      <c r="A2719" t="s">
        <v>3982</v>
      </c>
      <c r="B2719">
        <v>51</v>
      </c>
      <c r="C2719" t="s">
        <v>39</v>
      </c>
      <c r="D2719" t="s">
        <v>132</v>
      </c>
      <c r="E2719" t="s">
        <v>166</v>
      </c>
      <c r="F2719" t="s">
        <v>166</v>
      </c>
      <c r="G2719">
        <v>9065592</v>
      </c>
    </row>
    <row r="2720" spans="1:7" x14ac:dyDescent="0.25">
      <c r="A2720" t="s">
        <v>3983</v>
      </c>
      <c r="B2720">
        <v>15</v>
      </c>
      <c r="C2720" t="s">
        <v>30</v>
      </c>
      <c r="D2720" t="s">
        <v>150</v>
      </c>
      <c r="E2720" t="s">
        <v>1912</v>
      </c>
      <c r="F2720" t="s">
        <v>601</v>
      </c>
      <c r="G2720">
        <v>25697073</v>
      </c>
    </row>
    <row r="2721" spans="1:7" x14ac:dyDescent="0.25">
      <c r="A2721" t="s">
        <v>3984</v>
      </c>
      <c r="B2721">
        <v>14</v>
      </c>
      <c r="C2721" t="s">
        <v>74</v>
      </c>
      <c r="D2721" t="s">
        <v>154</v>
      </c>
      <c r="E2721" t="s">
        <v>155</v>
      </c>
      <c r="F2721" t="s">
        <v>155</v>
      </c>
      <c r="G2721">
        <v>3408264</v>
      </c>
    </row>
    <row r="2722" spans="1:7" x14ac:dyDescent="0.25">
      <c r="A2722" t="s">
        <v>3985</v>
      </c>
      <c r="B2722">
        <v>350</v>
      </c>
      <c r="C2722" t="s">
        <v>60</v>
      </c>
      <c r="D2722" t="s">
        <v>182</v>
      </c>
      <c r="E2722" t="s">
        <v>1194</v>
      </c>
      <c r="F2722" t="s">
        <v>184</v>
      </c>
      <c r="G2722">
        <v>20244000</v>
      </c>
    </row>
    <row r="2723" spans="1:7" x14ac:dyDescent="0.25">
      <c r="A2723" t="s">
        <v>3986</v>
      </c>
      <c r="B2723">
        <v>77</v>
      </c>
      <c r="C2723" t="s">
        <v>52</v>
      </c>
      <c r="D2723" t="s">
        <v>189</v>
      </c>
      <c r="E2723" t="s">
        <v>3987</v>
      </c>
      <c r="F2723" t="s">
        <v>191</v>
      </c>
      <c r="G2723">
        <v>33510215</v>
      </c>
    </row>
    <row r="2724" spans="1:7" x14ac:dyDescent="0.25">
      <c r="A2724" t="s">
        <v>3988</v>
      </c>
      <c r="B2724">
        <v>190</v>
      </c>
      <c r="C2724" t="s">
        <v>46</v>
      </c>
      <c r="D2724" t="s">
        <v>128</v>
      </c>
      <c r="E2724" t="s">
        <v>514</v>
      </c>
      <c r="F2724" t="s">
        <v>306</v>
      </c>
      <c r="G2724">
        <v>35733887</v>
      </c>
    </row>
    <row r="2725" spans="1:7" x14ac:dyDescent="0.25">
      <c r="A2725" t="s">
        <v>3989</v>
      </c>
      <c r="B2725">
        <v>20</v>
      </c>
      <c r="C2725" t="s">
        <v>43</v>
      </c>
      <c r="D2725" t="s">
        <v>232</v>
      </c>
      <c r="E2725" t="s">
        <v>3990</v>
      </c>
      <c r="F2725" t="s">
        <v>233</v>
      </c>
      <c r="G2725">
        <v>68880810</v>
      </c>
    </row>
    <row r="2726" spans="1:7" x14ac:dyDescent="0.25">
      <c r="A2726" t="s">
        <v>3991</v>
      </c>
      <c r="B2726">
        <v>187</v>
      </c>
      <c r="C2726" t="s">
        <v>35</v>
      </c>
      <c r="D2726" t="s">
        <v>124</v>
      </c>
      <c r="E2726" t="s">
        <v>452</v>
      </c>
      <c r="F2726" t="s">
        <v>452</v>
      </c>
      <c r="G2726">
        <v>7511542</v>
      </c>
    </row>
    <row r="2727" spans="1:7" x14ac:dyDescent="0.25">
      <c r="A2727" t="s">
        <v>3992</v>
      </c>
      <c r="B2727">
        <v>15</v>
      </c>
      <c r="C2727" t="s">
        <v>53</v>
      </c>
      <c r="D2727" t="s">
        <v>529</v>
      </c>
      <c r="E2727" t="s">
        <v>1863</v>
      </c>
      <c r="F2727" t="s">
        <v>531</v>
      </c>
      <c r="G2727">
        <v>11628973</v>
      </c>
    </row>
    <row r="2728" spans="1:7" x14ac:dyDescent="0.25">
      <c r="A2728" t="s">
        <v>3993</v>
      </c>
      <c r="B2728">
        <v>12</v>
      </c>
      <c r="C2728" t="s">
        <v>40</v>
      </c>
      <c r="D2728" t="s">
        <v>411</v>
      </c>
      <c r="E2728" t="s">
        <v>710</v>
      </c>
      <c r="F2728" t="s">
        <v>412</v>
      </c>
      <c r="G2728">
        <v>3404294</v>
      </c>
    </row>
    <row r="2729" spans="1:7" x14ac:dyDescent="0.25">
      <c r="A2729" t="s">
        <v>3994</v>
      </c>
      <c r="B2729">
        <v>46</v>
      </c>
      <c r="C2729" t="s">
        <v>51</v>
      </c>
      <c r="D2729" t="s">
        <v>101</v>
      </c>
      <c r="E2729" t="s">
        <v>3995</v>
      </c>
      <c r="F2729" t="s">
        <v>103</v>
      </c>
      <c r="G2729">
        <v>10508058</v>
      </c>
    </row>
    <row r="2730" spans="1:7" x14ac:dyDescent="0.25">
      <c r="A2730" t="s">
        <v>3996</v>
      </c>
      <c r="B2730">
        <v>25</v>
      </c>
      <c r="C2730" t="s">
        <v>34</v>
      </c>
      <c r="D2730" t="s">
        <v>89</v>
      </c>
      <c r="E2730" t="s">
        <v>3997</v>
      </c>
      <c r="F2730" t="s">
        <v>344</v>
      </c>
      <c r="G2730">
        <v>5326500</v>
      </c>
    </row>
    <row r="2731" spans="1:7" x14ac:dyDescent="0.25">
      <c r="A2731" t="s">
        <v>3998</v>
      </c>
      <c r="B2731">
        <v>190</v>
      </c>
      <c r="C2731" t="s">
        <v>68</v>
      </c>
      <c r="D2731" t="s">
        <v>168</v>
      </c>
      <c r="E2731" t="s">
        <v>3999</v>
      </c>
      <c r="F2731" t="s">
        <v>395</v>
      </c>
      <c r="G2731">
        <v>21334019</v>
      </c>
    </row>
    <row r="2732" spans="1:7" x14ac:dyDescent="0.25">
      <c r="A2732" t="s">
        <v>4000</v>
      </c>
      <c r="B2732">
        <v>500</v>
      </c>
      <c r="C2732" t="s">
        <v>74</v>
      </c>
      <c r="D2732" t="s">
        <v>154</v>
      </c>
      <c r="E2732" t="s">
        <v>3737</v>
      </c>
      <c r="F2732" t="s">
        <v>162</v>
      </c>
      <c r="G2732">
        <v>13601679</v>
      </c>
    </row>
    <row r="2733" spans="1:7" x14ac:dyDescent="0.25">
      <c r="A2733" t="s">
        <v>4001</v>
      </c>
      <c r="B2733">
        <v>37</v>
      </c>
      <c r="C2733" t="s">
        <v>60</v>
      </c>
      <c r="D2733" t="s">
        <v>182</v>
      </c>
      <c r="E2733" t="s">
        <v>4002</v>
      </c>
      <c r="F2733" t="s">
        <v>184</v>
      </c>
      <c r="G2733">
        <v>3796884</v>
      </c>
    </row>
    <row r="2734" spans="1:7" x14ac:dyDescent="0.25">
      <c r="A2734" t="s">
        <v>4003</v>
      </c>
      <c r="B2734">
        <v>16</v>
      </c>
      <c r="C2734" t="s">
        <v>51</v>
      </c>
      <c r="D2734" t="s">
        <v>101</v>
      </c>
      <c r="E2734" t="s">
        <v>623</v>
      </c>
      <c r="F2734" t="s">
        <v>103</v>
      </c>
      <c r="G2734">
        <v>7992000</v>
      </c>
    </row>
    <row r="2735" spans="1:7" x14ac:dyDescent="0.25">
      <c r="A2735" t="s">
        <v>4004</v>
      </c>
      <c r="B2735">
        <v>16</v>
      </c>
      <c r="C2735" t="s">
        <v>62</v>
      </c>
      <c r="D2735" t="s">
        <v>187</v>
      </c>
      <c r="E2735" t="s">
        <v>62</v>
      </c>
      <c r="F2735" t="s">
        <v>184</v>
      </c>
      <c r="G2735">
        <v>2276300</v>
      </c>
    </row>
    <row r="2736" spans="1:7" x14ac:dyDescent="0.25">
      <c r="A2736" t="s">
        <v>4005</v>
      </c>
      <c r="B2736">
        <v>11561</v>
      </c>
      <c r="C2736" t="s">
        <v>40</v>
      </c>
      <c r="D2736" t="s">
        <v>411</v>
      </c>
      <c r="E2736" t="s">
        <v>412</v>
      </c>
      <c r="F2736" t="s">
        <v>412</v>
      </c>
      <c r="G2736">
        <v>918390882</v>
      </c>
    </row>
    <row r="2737" spans="1:7" x14ac:dyDescent="0.25">
      <c r="A2737" t="s">
        <v>4006</v>
      </c>
      <c r="B2737">
        <v>14</v>
      </c>
      <c r="C2737" t="s">
        <v>62</v>
      </c>
      <c r="D2737" t="s">
        <v>187</v>
      </c>
      <c r="E2737" t="s">
        <v>62</v>
      </c>
      <c r="F2737" t="s">
        <v>184</v>
      </c>
      <c r="G2737">
        <v>3107877</v>
      </c>
    </row>
    <row r="2738" spans="1:7" x14ac:dyDescent="0.25">
      <c r="A2738" t="s">
        <v>4007</v>
      </c>
      <c r="B2738">
        <v>25</v>
      </c>
      <c r="C2738" t="s">
        <v>51</v>
      </c>
      <c r="D2738" t="s">
        <v>101</v>
      </c>
      <c r="E2738" t="s">
        <v>2181</v>
      </c>
      <c r="F2738" t="s">
        <v>103</v>
      </c>
      <c r="G2738">
        <v>2622248</v>
      </c>
    </row>
    <row r="2739" spans="1:7" x14ac:dyDescent="0.25">
      <c r="A2739" t="s">
        <v>4008</v>
      </c>
      <c r="B2739">
        <v>181</v>
      </c>
      <c r="C2739" t="s">
        <v>74</v>
      </c>
      <c r="D2739" t="s">
        <v>154</v>
      </c>
      <c r="E2739" t="s">
        <v>570</v>
      </c>
      <c r="F2739" t="s">
        <v>570</v>
      </c>
      <c r="G2739">
        <v>258008000</v>
      </c>
    </row>
    <row r="2740" spans="1:7" x14ac:dyDescent="0.25">
      <c r="A2740" t="s">
        <v>4009</v>
      </c>
      <c r="B2740">
        <v>643</v>
      </c>
      <c r="C2740" t="s">
        <v>74</v>
      </c>
      <c r="D2740" t="s">
        <v>154</v>
      </c>
      <c r="E2740" t="s">
        <v>4010</v>
      </c>
      <c r="F2740" t="s">
        <v>570</v>
      </c>
      <c r="G2740">
        <v>159981711</v>
      </c>
    </row>
    <row r="2741" spans="1:7" x14ac:dyDescent="0.25">
      <c r="A2741" t="s">
        <v>4011</v>
      </c>
      <c r="B2741">
        <v>58</v>
      </c>
      <c r="C2741" t="s">
        <v>74</v>
      </c>
      <c r="D2741" t="s">
        <v>154</v>
      </c>
      <c r="E2741" t="s">
        <v>155</v>
      </c>
      <c r="F2741" t="s">
        <v>155</v>
      </c>
      <c r="G2741">
        <v>6036028</v>
      </c>
    </row>
    <row r="2742" spans="1:7" x14ac:dyDescent="0.25">
      <c r="A2742" t="s">
        <v>4012</v>
      </c>
      <c r="B2742">
        <v>42</v>
      </c>
      <c r="C2742" t="s">
        <v>68</v>
      </c>
      <c r="D2742" t="s">
        <v>168</v>
      </c>
      <c r="E2742" t="s">
        <v>3815</v>
      </c>
      <c r="F2742" t="s">
        <v>256</v>
      </c>
      <c r="G2742">
        <v>5304863</v>
      </c>
    </row>
    <row r="2743" spans="1:7" x14ac:dyDescent="0.25">
      <c r="A2743" t="s">
        <v>4013</v>
      </c>
      <c r="B2743">
        <v>18</v>
      </c>
      <c r="C2743" t="s">
        <v>52</v>
      </c>
      <c r="D2743" t="s">
        <v>189</v>
      </c>
      <c r="E2743" t="s">
        <v>315</v>
      </c>
      <c r="F2743" t="s">
        <v>191</v>
      </c>
      <c r="G2743">
        <v>2537742</v>
      </c>
    </row>
    <row r="2744" spans="1:7" x14ac:dyDescent="0.25">
      <c r="A2744" t="s">
        <v>4014</v>
      </c>
      <c r="B2744">
        <v>29</v>
      </c>
      <c r="C2744" t="s">
        <v>34</v>
      </c>
      <c r="D2744" t="s">
        <v>89</v>
      </c>
      <c r="E2744" t="s">
        <v>385</v>
      </c>
      <c r="F2744" t="s">
        <v>91</v>
      </c>
      <c r="G2744">
        <v>5000492</v>
      </c>
    </row>
    <row r="2745" spans="1:7" x14ac:dyDescent="0.25">
      <c r="A2745" t="s">
        <v>4015</v>
      </c>
      <c r="B2745">
        <v>537</v>
      </c>
      <c r="C2745" t="s">
        <v>74</v>
      </c>
      <c r="D2745" t="s">
        <v>154</v>
      </c>
      <c r="E2745" t="s">
        <v>155</v>
      </c>
      <c r="F2745" t="s">
        <v>155</v>
      </c>
      <c r="G2745">
        <v>40881699</v>
      </c>
    </row>
    <row r="2746" spans="1:7" x14ac:dyDescent="0.25">
      <c r="A2746" t="s">
        <v>4016</v>
      </c>
      <c r="B2746">
        <v>102</v>
      </c>
      <c r="C2746" t="s">
        <v>40</v>
      </c>
      <c r="D2746" t="s">
        <v>411</v>
      </c>
      <c r="E2746" t="s">
        <v>710</v>
      </c>
      <c r="F2746" t="s">
        <v>412</v>
      </c>
      <c r="G2746">
        <v>28023000</v>
      </c>
    </row>
    <row r="2747" spans="1:7" x14ac:dyDescent="0.25">
      <c r="A2747" t="s">
        <v>4017</v>
      </c>
      <c r="B2747">
        <v>75</v>
      </c>
      <c r="C2747" t="s">
        <v>63</v>
      </c>
      <c r="D2747" t="s">
        <v>120</v>
      </c>
      <c r="E2747" t="s">
        <v>139</v>
      </c>
      <c r="F2747" t="s">
        <v>140</v>
      </c>
      <c r="G2747">
        <v>4394207</v>
      </c>
    </row>
    <row r="2748" spans="1:7" x14ac:dyDescent="0.25">
      <c r="A2748" t="s">
        <v>4018</v>
      </c>
      <c r="B2748">
        <v>13</v>
      </c>
      <c r="C2748" t="s">
        <v>60</v>
      </c>
      <c r="D2748" t="s">
        <v>182</v>
      </c>
      <c r="E2748" t="s">
        <v>4019</v>
      </c>
      <c r="F2748" t="s">
        <v>184</v>
      </c>
      <c r="G2748">
        <v>3161817</v>
      </c>
    </row>
    <row r="2749" spans="1:7" x14ac:dyDescent="0.25">
      <c r="A2749" t="s">
        <v>4020</v>
      </c>
      <c r="B2749">
        <v>23</v>
      </c>
      <c r="C2749" t="s">
        <v>34</v>
      </c>
      <c r="D2749" t="s">
        <v>89</v>
      </c>
      <c r="E2749" t="s">
        <v>243</v>
      </c>
      <c r="F2749" t="s">
        <v>243</v>
      </c>
      <c r="G2749">
        <v>19104601</v>
      </c>
    </row>
    <row r="2750" spans="1:7" x14ac:dyDescent="0.25">
      <c r="A2750" t="s">
        <v>4021</v>
      </c>
      <c r="B2750">
        <v>55</v>
      </c>
      <c r="C2750" t="s">
        <v>46</v>
      </c>
      <c r="D2750" t="s">
        <v>128</v>
      </c>
      <c r="E2750" t="s">
        <v>129</v>
      </c>
      <c r="F2750" t="s">
        <v>306</v>
      </c>
      <c r="G2750">
        <v>5201809</v>
      </c>
    </row>
    <row r="2751" spans="1:7" x14ac:dyDescent="0.25">
      <c r="A2751" t="s">
        <v>4022</v>
      </c>
      <c r="B2751">
        <v>49</v>
      </c>
      <c r="C2751" t="s">
        <v>73</v>
      </c>
      <c r="D2751" t="s">
        <v>663</v>
      </c>
      <c r="E2751" t="s">
        <v>1383</v>
      </c>
      <c r="F2751" t="s">
        <v>665</v>
      </c>
      <c r="G2751">
        <v>5400854</v>
      </c>
    </row>
    <row r="2752" spans="1:7" x14ac:dyDescent="0.25">
      <c r="A2752" t="s">
        <v>4023</v>
      </c>
      <c r="B2752">
        <v>96</v>
      </c>
      <c r="C2752" t="s">
        <v>74</v>
      </c>
      <c r="D2752" t="s">
        <v>154</v>
      </c>
      <c r="E2752" t="s">
        <v>155</v>
      </c>
      <c r="F2752" t="s">
        <v>155</v>
      </c>
      <c r="G2752">
        <v>45776073</v>
      </c>
    </row>
    <row r="2753" spans="1:7" x14ac:dyDescent="0.25">
      <c r="A2753" t="s">
        <v>4024</v>
      </c>
      <c r="B2753">
        <v>90</v>
      </c>
      <c r="C2753" t="s">
        <v>74</v>
      </c>
      <c r="D2753" t="s">
        <v>154</v>
      </c>
      <c r="E2753" t="s">
        <v>4025</v>
      </c>
      <c r="F2753" t="s">
        <v>162</v>
      </c>
      <c r="G2753">
        <v>4303751</v>
      </c>
    </row>
    <row r="2754" spans="1:7" x14ac:dyDescent="0.25">
      <c r="A2754" t="s">
        <v>4026</v>
      </c>
      <c r="B2754">
        <v>90</v>
      </c>
      <c r="C2754" t="s">
        <v>74</v>
      </c>
      <c r="D2754" t="s">
        <v>154</v>
      </c>
      <c r="E2754" t="s">
        <v>155</v>
      </c>
      <c r="F2754" t="s">
        <v>155</v>
      </c>
      <c r="G2754">
        <v>35464809</v>
      </c>
    </row>
    <row r="2755" spans="1:7" x14ac:dyDescent="0.25">
      <c r="A2755" t="s">
        <v>4027</v>
      </c>
      <c r="B2755">
        <v>10</v>
      </c>
      <c r="C2755" t="s">
        <v>39</v>
      </c>
      <c r="D2755" t="s">
        <v>132</v>
      </c>
      <c r="E2755" t="s">
        <v>388</v>
      </c>
      <c r="F2755" t="s">
        <v>376</v>
      </c>
      <c r="G2755">
        <v>2033305</v>
      </c>
    </row>
    <row r="2756" spans="1:7" x14ac:dyDescent="0.25">
      <c r="A2756" t="s">
        <v>4028</v>
      </c>
      <c r="B2756">
        <v>98</v>
      </c>
      <c r="C2756" t="s">
        <v>39</v>
      </c>
      <c r="D2756" t="s">
        <v>132</v>
      </c>
      <c r="E2756" t="s">
        <v>4029</v>
      </c>
      <c r="F2756" t="s">
        <v>2477</v>
      </c>
      <c r="G2756">
        <v>36946465</v>
      </c>
    </row>
    <row r="2757" spans="1:7" x14ac:dyDescent="0.25">
      <c r="A2757" t="s">
        <v>4030</v>
      </c>
      <c r="B2757">
        <v>13</v>
      </c>
      <c r="C2757" t="s">
        <v>40</v>
      </c>
      <c r="D2757" t="s">
        <v>411</v>
      </c>
      <c r="E2757" t="s">
        <v>412</v>
      </c>
      <c r="F2757" t="s">
        <v>412</v>
      </c>
      <c r="G2757">
        <v>4309000</v>
      </c>
    </row>
    <row r="2758" spans="1:7" x14ac:dyDescent="0.25">
      <c r="A2758" t="s">
        <v>4031</v>
      </c>
      <c r="B2758">
        <v>20</v>
      </c>
      <c r="C2758" t="s">
        <v>36</v>
      </c>
      <c r="D2758" t="s">
        <v>719</v>
      </c>
      <c r="E2758" t="s">
        <v>1789</v>
      </c>
      <c r="F2758" t="s">
        <v>1790</v>
      </c>
      <c r="G2758">
        <v>3276860</v>
      </c>
    </row>
    <row r="2759" spans="1:7" x14ac:dyDescent="0.25">
      <c r="A2759" t="s">
        <v>4032</v>
      </c>
      <c r="B2759">
        <v>689</v>
      </c>
      <c r="C2759" t="s">
        <v>74</v>
      </c>
      <c r="D2759" t="s">
        <v>154</v>
      </c>
      <c r="E2759" t="s">
        <v>506</v>
      </c>
      <c r="F2759" t="s">
        <v>507</v>
      </c>
      <c r="G2759">
        <v>35358440</v>
      </c>
    </row>
    <row r="2760" spans="1:7" x14ac:dyDescent="0.25">
      <c r="A2760" t="s">
        <v>4033</v>
      </c>
      <c r="B2760">
        <v>8</v>
      </c>
      <c r="C2760" t="s">
        <v>34</v>
      </c>
      <c r="D2760" t="s">
        <v>89</v>
      </c>
      <c r="E2760" t="s">
        <v>91</v>
      </c>
      <c r="F2760" t="s">
        <v>91</v>
      </c>
      <c r="G2760">
        <v>3231961</v>
      </c>
    </row>
    <row r="2761" spans="1:7" x14ac:dyDescent="0.25">
      <c r="A2761" t="s">
        <v>4034</v>
      </c>
      <c r="B2761">
        <v>2157</v>
      </c>
      <c r="C2761" t="s">
        <v>40</v>
      </c>
      <c r="D2761" t="s">
        <v>411</v>
      </c>
      <c r="E2761" t="s">
        <v>2580</v>
      </c>
      <c r="F2761" t="s">
        <v>412</v>
      </c>
      <c r="G2761">
        <v>27306679</v>
      </c>
    </row>
    <row r="2762" spans="1:7" x14ac:dyDescent="0.25">
      <c r="A2762" t="s">
        <v>4035</v>
      </c>
      <c r="B2762">
        <v>150</v>
      </c>
      <c r="C2762" t="s">
        <v>34</v>
      </c>
      <c r="D2762" t="s">
        <v>89</v>
      </c>
      <c r="E2762" t="s">
        <v>520</v>
      </c>
      <c r="F2762" t="s">
        <v>91</v>
      </c>
      <c r="G2762">
        <v>14167161</v>
      </c>
    </row>
    <row r="2763" spans="1:7" x14ac:dyDescent="0.25">
      <c r="A2763" t="s">
        <v>4036</v>
      </c>
      <c r="B2763">
        <v>100</v>
      </c>
      <c r="C2763" t="s">
        <v>37</v>
      </c>
      <c r="D2763" t="s">
        <v>572</v>
      </c>
      <c r="E2763" t="s">
        <v>121</v>
      </c>
      <c r="F2763" t="s">
        <v>256</v>
      </c>
      <c r="G2763">
        <v>13408184</v>
      </c>
    </row>
    <row r="2764" spans="1:7" x14ac:dyDescent="0.25">
      <c r="A2764" t="s">
        <v>4037</v>
      </c>
      <c r="B2764">
        <v>14</v>
      </c>
      <c r="C2764" t="s">
        <v>62</v>
      </c>
      <c r="D2764" t="s">
        <v>187</v>
      </c>
      <c r="E2764" t="s">
        <v>2459</v>
      </c>
      <c r="F2764" t="s">
        <v>184</v>
      </c>
      <c r="G2764">
        <v>3008359</v>
      </c>
    </row>
    <row r="2765" spans="1:7" x14ac:dyDescent="0.25">
      <c r="A2765" t="s">
        <v>4038</v>
      </c>
      <c r="B2765">
        <v>34</v>
      </c>
      <c r="C2765" t="s">
        <v>43</v>
      </c>
      <c r="D2765" t="s">
        <v>232</v>
      </c>
      <c r="E2765" t="s">
        <v>233</v>
      </c>
      <c r="F2765" t="s">
        <v>233</v>
      </c>
      <c r="G2765">
        <v>3777300</v>
      </c>
    </row>
    <row r="2766" spans="1:7" x14ac:dyDescent="0.25">
      <c r="A2766" t="s">
        <v>4039</v>
      </c>
      <c r="B2766">
        <v>55</v>
      </c>
      <c r="C2766" t="s">
        <v>68</v>
      </c>
      <c r="D2766" t="s">
        <v>168</v>
      </c>
      <c r="E2766" t="s">
        <v>4040</v>
      </c>
      <c r="F2766" t="s">
        <v>256</v>
      </c>
      <c r="G2766">
        <v>5594414</v>
      </c>
    </row>
    <row r="2767" spans="1:7" x14ac:dyDescent="0.25">
      <c r="A2767" t="s">
        <v>4041</v>
      </c>
      <c r="B2767">
        <v>51</v>
      </c>
      <c r="C2767" t="s">
        <v>65</v>
      </c>
      <c r="D2767" t="s">
        <v>225</v>
      </c>
      <c r="E2767" t="s">
        <v>1604</v>
      </c>
      <c r="F2767" t="s">
        <v>446</v>
      </c>
      <c r="G2767">
        <v>23890009</v>
      </c>
    </row>
    <row r="2768" spans="1:7" x14ac:dyDescent="0.25">
      <c r="A2768" t="s">
        <v>4042</v>
      </c>
      <c r="B2768">
        <v>50</v>
      </c>
      <c r="C2768" t="s">
        <v>50</v>
      </c>
      <c r="D2768" t="s">
        <v>203</v>
      </c>
      <c r="E2768" t="s">
        <v>4043</v>
      </c>
      <c r="F2768" t="s">
        <v>96</v>
      </c>
      <c r="G2768">
        <v>5562108</v>
      </c>
    </row>
    <row r="2769" spans="1:7" x14ac:dyDescent="0.25">
      <c r="A2769" t="s">
        <v>4044</v>
      </c>
      <c r="B2769">
        <v>118</v>
      </c>
      <c r="C2769" t="s">
        <v>63</v>
      </c>
      <c r="D2769" t="s">
        <v>120</v>
      </c>
      <c r="E2769" t="s">
        <v>1422</v>
      </c>
      <c r="F2769" t="s">
        <v>938</v>
      </c>
      <c r="G2769">
        <v>16557604</v>
      </c>
    </row>
    <row r="2770" spans="1:7" x14ac:dyDescent="0.25">
      <c r="A2770" t="s">
        <v>4045</v>
      </c>
      <c r="B2770">
        <v>319</v>
      </c>
      <c r="C2770" t="s">
        <v>63</v>
      </c>
      <c r="D2770" t="s">
        <v>120</v>
      </c>
      <c r="E2770" t="s">
        <v>4046</v>
      </c>
      <c r="F2770" t="s">
        <v>3763</v>
      </c>
      <c r="G2770">
        <v>192586000</v>
      </c>
    </row>
    <row r="2771" spans="1:7" x14ac:dyDescent="0.25">
      <c r="A2771" t="s">
        <v>4047</v>
      </c>
      <c r="B2771">
        <v>12</v>
      </c>
      <c r="C2771" t="s">
        <v>39</v>
      </c>
      <c r="D2771" t="s">
        <v>132</v>
      </c>
      <c r="E2771" t="s">
        <v>2660</v>
      </c>
      <c r="F2771" t="s">
        <v>166</v>
      </c>
      <c r="G2771">
        <v>3478568</v>
      </c>
    </row>
    <row r="2772" spans="1:7" x14ac:dyDescent="0.25">
      <c r="A2772" t="s">
        <v>4048</v>
      </c>
      <c r="B2772">
        <v>239</v>
      </c>
      <c r="C2772" t="s">
        <v>43</v>
      </c>
      <c r="D2772" t="s">
        <v>232</v>
      </c>
      <c r="E2772" t="s">
        <v>325</v>
      </c>
      <c r="F2772" t="s">
        <v>233</v>
      </c>
      <c r="G2772">
        <v>34572360</v>
      </c>
    </row>
    <row r="2773" spans="1:7" x14ac:dyDescent="0.25">
      <c r="A2773" t="s">
        <v>4049</v>
      </c>
      <c r="B2773">
        <v>105</v>
      </c>
      <c r="C2773" t="s">
        <v>73</v>
      </c>
      <c r="D2773" t="s">
        <v>663</v>
      </c>
      <c r="E2773" t="s">
        <v>665</v>
      </c>
      <c r="F2773" t="s">
        <v>665</v>
      </c>
      <c r="G2773">
        <v>159132882</v>
      </c>
    </row>
    <row r="2774" spans="1:7" x14ac:dyDescent="0.25">
      <c r="A2774" t="s">
        <v>4050</v>
      </c>
      <c r="B2774">
        <v>16</v>
      </c>
      <c r="C2774" t="s">
        <v>53</v>
      </c>
      <c r="D2774" t="s">
        <v>529</v>
      </c>
      <c r="E2774" t="s">
        <v>1863</v>
      </c>
      <c r="F2774" t="s">
        <v>531</v>
      </c>
      <c r="G2774">
        <v>8980334</v>
      </c>
    </row>
    <row r="2775" spans="1:7" x14ac:dyDescent="0.25">
      <c r="A2775" t="s">
        <v>4051</v>
      </c>
      <c r="B2775">
        <v>100</v>
      </c>
      <c r="C2775" t="s">
        <v>43</v>
      </c>
      <c r="D2775" t="s">
        <v>232</v>
      </c>
      <c r="E2775" t="s">
        <v>233</v>
      </c>
      <c r="F2775" t="s">
        <v>233</v>
      </c>
      <c r="G2775">
        <v>29249000</v>
      </c>
    </row>
    <row r="2776" spans="1:7" x14ac:dyDescent="0.25">
      <c r="A2776" t="s">
        <v>4052</v>
      </c>
      <c r="B2776">
        <v>3</v>
      </c>
      <c r="C2776" t="s">
        <v>73</v>
      </c>
      <c r="D2776" t="s">
        <v>663</v>
      </c>
      <c r="E2776" t="s">
        <v>4053</v>
      </c>
      <c r="F2776" t="s">
        <v>665</v>
      </c>
      <c r="G2776">
        <v>4566694</v>
      </c>
    </row>
    <row r="2777" spans="1:7" x14ac:dyDescent="0.25">
      <c r="A2777" t="s">
        <v>4054</v>
      </c>
      <c r="B2777">
        <v>133</v>
      </c>
      <c r="C2777" t="s">
        <v>65</v>
      </c>
      <c r="D2777" t="s">
        <v>225</v>
      </c>
      <c r="E2777" t="s">
        <v>811</v>
      </c>
      <c r="F2777" t="s">
        <v>341</v>
      </c>
      <c r="G2777">
        <v>32609027</v>
      </c>
    </row>
    <row r="2778" spans="1:7" x14ac:dyDescent="0.25">
      <c r="A2778" t="s">
        <v>4055</v>
      </c>
      <c r="B2778">
        <v>79</v>
      </c>
      <c r="C2778" t="s">
        <v>52</v>
      </c>
      <c r="D2778" t="s">
        <v>189</v>
      </c>
      <c r="E2778" t="s">
        <v>4056</v>
      </c>
      <c r="F2778" t="s">
        <v>191</v>
      </c>
      <c r="G2778">
        <v>8692653</v>
      </c>
    </row>
    <row r="2779" spans="1:7" x14ac:dyDescent="0.25">
      <c r="A2779" t="s">
        <v>4057</v>
      </c>
      <c r="B2779">
        <v>47</v>
      </c>
      <c r="C2779" t="s">
        <v>39</v>
      </c>
      <c r="D2779" t="s">
        <v>132</v>
      </c>
      <c r="E2779" t="s">
        <v>388</v>
      </c>
      <c r="F2779" t="s">
        <v>376</v>
      </c>
      <c r="G2779">
        <v>4880000</v>
      </c>
    </row>
    <row r="2780" spans="1:7" x14ac:dyDescent="0.25">
      <c r="A2780" t="s">
        <v>4058</v>
      </c>
      <c r="B2780">
        <v>17</v>
      </c>
      <c r="C2780" t="s">
        <v>35</v>
      </c>
      <c r="D2780" t="s">
        <v>124</v>
      </c>
      <c r="E2780" t="s">
        <v>125</v>
      </c>
      <c r="F2780" t="s">
        <v>126</v>
      </c>
      <c r="G2780">
        <v>2212502</v>
      </c>
    </row>
    <row r="2781" spans="1:7" x14ac:dyDescent="0.25">
      <c r="A2781" t="s">
        <v>4059</v>
      </c>
      <c r="B2781">
        <v>20</v>
      </c>
      <c r="C2781" t="s">
        <v>43</v>
      </c>
      <c r="D2781" t="s">
        <v>232</v>
      </c>
      <c r="E2781" t="s">
        <v>406</v>
      </c>
      <c r="F2781" t="s">
        <v>233</v>
      </c>
      <c r="G2781">
        <v>2824000</v>
      </c>
    </row>
    <row r="2782" spans="1:7" x14ac:dyDescent="0.25">
      <c r="A2782" t="s">
        <v>4060</v>
      </c>
      <c r="B2782">
        <v>200</v>
      </c>
      <c r="C2782" t="s">
        <v>34</v>
      </c>
      <c r="D2782" t="s">
        <v>89</v>
      </c>
      <c r="E2782" t="s">
        <v>1143</v>
      </c>
      <c r="F2782" t="s">
        <v>1144</v>
      </c>
      <c r="G2782">
        <v>7245632</v>
      </c>
    </row>
    <row r="2783" spans="1:7" x14ac:dyDescent="0.25">
      <c r="A2783" t="s">
        <v>4061</v>
      </c>
      <c r="B2783">
        <v>3565</v>
      </c>
      <c r="C2783" t="s">
        <v>34</v>
      </c>
      <c r="D2783" t="s">
        <v>89</v>
      </c>
      <c r="E2783" t="s">
        <v>4062</v>
      </c>
      <c r="F2783" t="s">
        <v>91</v>
      </c>
      <c r="G2783">
        <v>118291203</v>
      </c>
    </row>
    <row r="2784" spans="1:7" x14ac:dyDescent="0.25">
      <c r="A2784" t="s">
        <v>4063</v>
      </c>
      <c r="B2784">
        <v>27</v>
      </c>
      <c r="C2784" t="s">
        <v>52</v>
      </c>
      <c r="D2784" t="s">
        <v>189</v>
      </c>
      <c r="E2784" t="s">
        <v>4064</v>
      </c>
      <c r="F2784" t="s">
        <v>4065</v>
      </c>
      <c r="G2784">
        <v>5351051</v>
      </c>
    </row>
    <row r="2785" spans="1:7" x14ac:dyDescent="0.25">
      <c r="A2785" t="s">
        <v>4066</v>
      </c>
      <c r="B2785">
        <v>13</v>
      </c>
      <c r="C2785" t="s">
        <v>65</v>
      </c>
      <c r="D2785" t="s">
        <v>225</v>
      </c>
      <c r="E2785" t="s">
        <v>2622</v>
      </c>
      <c r="F2785" t="s">
        <v>977</v>
      </c>
      <c r="G2785">
        <v>2725932</v>
      </c>
    </row>
    <row r="2786" spans="1:7" x14ac:dyDescent="0.25">
      <c r="A2786" t="s">
        <v>4067</v>
      </c>
      <c r="B2786">
        <v>838</v>
      </c>
      <c r="C2786" t="s">
        <v>43</v>
      </c>
      <c r="D2786" t="s">
        <v>232</v>
      </c>
      <c r="E2786" t="s">
        <v>4068</v>
      </c>
      <c r="F2786" t="s">
        <v>233</v>
      </c>
      <c r="G2786">
        <v>77294000</v>
      </c>
    </row>
    <row r="2787" spans="1:7" x14ac:dyDescent="0.25">
      <c r="A2787" t="s">
        <v>4069</v>
      </c>
      <c r="B2787">
        <v>40</v>
      </c>
      <c r="C2787" t="s">
        <v>52</v>
      </c>
      <c r="D2787" t="s">
        <v>189</v>
      </c>
      <c r="E2787" t="s">
        <v>4070</v>
      </c>
      <c r="F2787" t="s">
        <v>4071</v>
      </c>
      <c r="G2787">
        <v>6118112</v>
      </c>
    </row>
    <row r="2788" spans="1:7" x14ac:dyDescent="0.25">
      <c r="A2788" t="s">
        <v>4072</v>
      </c>
      <c r="B2788">
        <v>34</v>
      </c>
      <c r="C2788" t="s">
        <v>53</v>
      </c>
      <c r="D2788" t="s">
        <v>529</v>
      </c>
      <c r="E2788" t="s">
        <v>988</v>
      </c>
      <c r="F2788" t="s">
        <v>531</v>
      </c>
      <c r="G2788">
        <v>4842714</v>
      </c>
    </row>
    <row r="2789" spans="1:7" x14ac:dyDescent="0.25">
      <c r="A2789" t="s">
        <v>4073</v>
      </c>
      <c r="B2789">
        <v>18</v>
      </c>
      <c r="C2789" t="s">
        <v>74</v>
      </c>
      <c r="D2789" t="s">
        <v>154</v>
      </c>
      <c r="E2789" t="s">
        <v>155</v>
      </c>
      <c r="F2789" t="s">
        <v>155</v>
      </c>
      <c r="G2789">
        <v>18336505</v>
      </c>
    </row>
    <row r="2790" spans="1:7" x14ac:dyDescent="0.25">
      <c r="A2790" t="s">
        <v>4074</v>
      </c>
      <c r="B2790">
        <v>42</v>
      </c>
      <c r="C2790" t="s">
        <v>62</v>
      </c>
      <c r="D2790" t="s">
        <v>187</v>
      </c>
      <c r="E2790" t="s">
        <v>62</v>
      </c>
      <c r="F2790" t="s">
        <v>184</v>
      </c>
      <c r="G2790">
        <v>8088027</v>
      </c>
    </row>
    <row r="2791" spans="1:7" x14ac:dyDescent="0.25">
      <c r="A2791" t="s">
        <v>4075</v>
      </c>
      <c r="B2791">
        <v>43</v>
      </c>
      <c r="C2791" t="s">
        <v>32</v>
      </c>
      <c r="D2791" t="s">
        <v>112</v>
      </c>
      <c r="E2791" t="s">
        <v>2679</v>
      </c>
      <c r="F2791" t="s">
        <v>114</v>
      </c>
      <c r="G2791">
        <v>14672945</v>
      </c>
    </row>
    <row r="2792" spans="1:7" x14ac:dyDescent="0.25">
      <c r="A2792" t="s">
        <v>4076</v>
      </c>
      <c r="B2792">
        <v>22</v>
      </c>
      <c r="C2792" t="s">
        <v>68</v>
      </c>
      <c r="D2792" t="s">
        <v>168</v>
      </c>
      <c r="E2792" t="s">
        <v>2853</v>
      </c>
      <c r="F2792" t="s">
        <v>256</v>
      </c>
      <c r="G2792">
        <v>5459136</v>
      </c>
    </row>
    <row r="2793" spans="1:7" x14ac:dyDescent="0.25">
      <c r="A2793" t="s">
        <v>4077</v>
      </c>
      <c r="B2793">
        <v>41</v>
      </c>
      <c r="C2793" t="s">
        <v>74</v>
      </c>
      <c r="D2793" t="s">
        <v>154</v>
      </c>
      <c r="E2793" t="s">
        <v>570</v>
      </c>
      <c r="F2793" t="s">
        <v>570</v>
      </c>
      <c r="G2793">
        <v>11285762</v>
      </c>
    </row>
    <row r="2794" spans="1:7" x14ac:dyDescent="0.25">
      <c r="A2794" t="s">
        <v>4078</v>
      </c>
      <c r="B2794">
        <v>24</v>
      </c>
      <c r="C2794" t="s">
        <v>71</v>
      </c>
      <c r="D2794" t="s">
        <v>401</v>
      </c>
      <c r="E2794" t="s">
        <v>1518</v>
      </c>
      <c r="F2794" t="s">
        <v>1519</v>
      </c>
      <c r="G2794">
        <v>8247966</v>
      </c>
    </row>
    <row r="2795" spans="1:7" x14ac:dyDescent="0.25">
      <c r="A2795" t="s">
        <v>4079</v>
      </c>
      <c r="B2795">
        <v>61</v>
      </c>
      <c r="C2795" t="s">
        <v>34</v>
      </c>
      <c r="D2795" t="s">
        <v>89</v>
      </c>
      <c r="E2795" t="s">
        <v>110</v>
      </c>
      <c r="F2795" t="s">
        <v>110</v>
      </c>
      <c r="G2795">
        <v>13980000</v>
      </c>
    </row>
    <row r="2796" spans="1:7" x14ac:dyDescent="0.25">
      <c r="A2796" t="s">
        <v>4080</v>
      </c>
      <c r="B2796">
        <v>41</v>
      </c>
      <c r="C2796" t="s">
        <v>62</v>
      </c>
      <c r="D2796" t="s">
        <v>187</v>
      </c>
      <c r="E2796" t="s">
        <v>62</v>
      </c>
      <c r="F2796" t="s">
        <v>184</v>
      </c>
      <c r="G2796">
        <v>16445046</v>
      </c>
    </row>
    <row r="2797" spans="1:7" x14ac:dyDescent="0.25">
      <c r="A2797" t="s">
        <v>4081</v>
      </c>
      <c r="B2797">
        <v>27</v>
      </c>
      <c r="C2797" t="s">
        <v>65</v>
      </c>
      <c r="D2797" t="s">
        <v>225</v>
      </c>
      <c r="E2797" t="s">
        <v>433</v>
      </c>
      <c r="F2797" t="s">
        <v>433</v>
      </c>
      <c r="G2797">
        <v>3035000</v>
      </c>
    </row>
    <row r="2798" spans="1:7" x14ac:dyDescent="0.25">
      <c r="A2798" t="s">
        <v>4082</v>
      </c>
      <c r="B2798">
        <v>38</v>
      </c>
      <c r="C2798" t="s">
        <v>43</v>
      </c>
      <c r="D2798" t="s">
        <v>232</v>
      </c>
      <c r="E2798" t="s">
        <v>2943</v>
      </c>
      <c r="F2798" t="s">
        <v>233</v>
      </c>
      <c r="G2798">
        <v>33069338</v>
      </c>
    </row>
    <row r="2799" spans="1:7" x14ac:dyDescent="0.25">
      <c r="A2799" t="s">
        <v>4083</v>
      </c>
      <c r="B2799">
        <v>134</v>
      </c>
      <c r="C2799" t="s">
        <v>55</v>
      </c>
      <c r="D2799" t="s">
        <v>178</v>
      </c>
      <c r="E2799" t="s">
        <v>308</v>
      </c>
      <c r="F2799" t="s">
        <v>309</v>
      </c>
      <c r="G2799">
        <v>12263275</v>
      </c>
    </row>
    <row r="2800" spans="1:7" x14ac:dyDescent="0.25">
      <c r="A2800" t="s">
        <v>4084</v>
      </c>
      <c r="B2800">
        <v>94</v>
      </c>
      <c r="C2800" t="s">
        <v>50</v>
      </c>
      <c r="D2800" t="s">
        <v>203</v>
      </c>
      <c r="E2800" t="s">
        <v>2265</v>
      </c>
      <c r="F2800" t="s">
        <v>371</v>
      </c>
      <c r="G2800">
        <v>34675000</v>
      </c>
    </row>
    <row r="2801" spans="1:7" x14ac:dyDescent="0.25">
      <c r="A2801" t="s">
        <v>4085</v>
      </c>
      <c r="B2801">
        <v>60</v>
      </c>
      <c r="C2801" t="s">
        <v>38</v>
      </c>
      <c r="D2801" t="s">
        <v>263</v>
      </c>
      <c r="E2801" t="s">
        <v>78</v>
      </c>
      <c r="F2801" t="s">
        <v>96</v>
      </c>
      <c r="G2801">
        <v>13204652</v>
      </c>
    </row>
    <row r="2802" spans="1:7" x14ac:dyDescent="0.25">
      <c r="A2802" t="s">
        <v>4086</v>
      </c>
      <c r="B2802">
        <v>59</v>
      </c>
      <c r="C2802" t="s">
        <v>33</v>
      </c>
      <c r="D2802" t="s">
        <v>1122</v>
      </c>
      <c r="E2802" t="s">
        <v>3995</v>
      </c>
      <c r="F2802" t="s">
        <v>1124</v>
      </c>
      <c r="G2802">
        <v>6739317</v>
      </c>
    </row>
    <row r="2803" spans="1:7" x14ac:dyDescent="0.25">
      <c r="A2803" t="s">
        <v>4087</v>
      </c>
      <c r="B2803">
        <v>125</v>
      </c>
      <c r="C2803" t="s">
        <v>62</v>
      </c>
      <c r="D2803" t="s">
        <v>187</v>
      </c>
      <c r="E2803" t="s">
        <v>4088</v>
      </c>
      <c r="F2803" t="s">
        <v>184</v>
      </c>
      <c r="G2803">
        <v>13254901</v>
      </c>
    </row>
    <row r="2804" spans="1:7" x14ac:dyDescent="0.25">
      <c r="A2804" t="s">
        <v>4089</v>
      </c>
      <c r="B2804">
        <v>12</v>
      </c>
      <c r="C2804" t="s">
        <v>40</v>
      </c>
      <c r="D2804" t="s">
        <v>411</v>
      </c>
      <c r="E2804" t="s">
        <v>1190</v>
      </c>
      <c r="F2804" t="s">
        <v>412</v>
      </c>
      <c r="G2804">
        <v>2224249</v>
      </c>
    </row>
    <row r="2805" spans="1:7" x14ac:dyDescent="0.25">
      <c r="A2805" t="s">
        <v>4090</v>
      </c>
      <c r="B2805">
        <v>366</v>
      </c>
      <c r="C2805" t="s">
        <v>39</v>
      </c>
      <c r="D2805" t="s">
        <v>132</v>
      </c>
      <c r="E2805" t="s">
        <v>348</v>
      </c>
      <c r="F2805" t="s">
        <v>166</v>
      </c>
      <c r="G2805">
        <v>40873653</v>
      </c>
    </row>
    <row r="2806" spans="1:7" x14ac:dyDescent="0.25">
      <c r="A2806" t="s">
        <v>4091</v>
      </c>
      <c r="B2806">
        <v>57</v>
      </c>
      <c r="C2806" t="s">
        <v>34</v>
      </c>
      <c r="D2806" t="s">
        <v>89</v>
      </c>
      <c r="E2806" t="s">
        <v>1610</v>
      </c>
      <c r="F2806" t="s">
        <v>803</v>
      </c>
      <c r="G2806">
        <v>24463339</v>
      </c>
    </row>
    <row r="2807" spans="1:7" x14ac:dyDescent="0.25">
      <c r="A2807" t="s">
        <v>4092</v>
      </c>
      <c r="B2807">
        <v>10</v>
      </c>
      <c r="C2807" t="s">
        <v>71</v>
      </c>
      <c r="D2807" t="s">
        <v>401</v>
      </c>
      <c r="E2807" t="s">
        <v>498</v>
      </c>
      <c r="F2807" t="s">
        <v>403</v>
      </c>
      <c r="G2807">
        <v>9518479</v>
      </c>
    </row>
    <row r="2808" spans="1:7" x14ac:dyDescent="0.25">
      <c r="A2808" t="s">
        <v>4093</v>
      </c>
      <c r="B2808">
        <v>25</v>
      </c>
      <c r="C2808" t="s">
        <v>68</v>
      </c>
      <c r="D2808" t="s">
        <v>168</v>
      </c>
      <c r="E2808" t="s">
        <v>4094</v>
      </c>
      <c r="F2808" t="s">
        <v>4095</v>
      </c>
      <c r="G2808">
        <v>4519854</v>
      </c>
    </row>
    <row r="2809" spans="1:7" x14ac:dyDescent="0.25">
      <c r="A2809" t="s">
        <v>4096</v>
      </c>
      <c r="B2809">
        <v>104</v>
      </c>
      <c r="C2809" t="s">
        <v>43</v>
      </c>
      <c r="D2809" t="s">
        <v>232</v>
      </c>
      <c r="E2809" t="s">
        <v>1469</v>
      </c>
      <c r="F2809" t="s">
        <v>233</v>
      </c>
      <c r="G2809">
        <v>29158172</v>
      </c>
    </row>
    <row r="2810" spans="1:7" x14ac:dyDescent="0.25">
      <c r="A2810" t="s">
        <v>4097</v>
      </c>
      <c r="B2810">
        <v>12</v>
      </c>
      <c r="C2810" t="s">
        <v>43</v>
      </c>
      <c r="D2810" t="s">
        <v>232</v>
      </c>
      <c r="E2810" t="s">
        <v>233</v>
      </c>
      <c r="F2810" t="s">
        <v>233</v>
      </c>
      <c r="G2810">
        <v>2061466</v>
      </c>
    </row>
    <row r="2811" spans="1:7" x14ac:dyDescent="0.25">
      <c r="A2811" t="s">
        <v>4098</v>
      </c>
      <c r="B2811">
        <v>99</v>
      </c>
      <c r="C2811" t="s">
        <v>43</v>
      </c>
      <c r="D2811" t="s">
        <v>232</v>
      </c>
      <c r="E2811" t="s">
        <v>4099</v>
      </c>
      <c r="F2811" t="s">
        <v>233</v>
      </c>
      <c r="G2811">
        <v>33089000</v>
      </c>
    </row>
    <row r="2812" spans="1:7" x14ac:dyDescent="0.25">
      <c r="A2812" t="s">
        <v>4100</v>
      </c>
      <c r="B2812">
        <v>16</v>
      </c>
      <c r="C2812" t="s">
        <v>50</v>
      </c>
      <c r="D2812" t="s">
        <v>203</v>
      </c>
      <c r="E2812" t="s">
        <v>2265</v>
      </c>
      <c r="F2812" t="s">
        <v>371</v>
      </c>
      <c r="G2812">
        <v>5697439</v>
      </c>
    </row>
    <row r="2813" spans="1:7" x14ac:dyDescent="0.25">
      <c r="A2813" t="s">
        <v>4101</v>
      </c>
      <c r="B2813">
        <v>171</v>
      </c>
      <c r="C2813" t="s">
        <v>48</v>
      </c>
      <c r="D2813" t="s">
        <v>199</v>
      </c>
      <c r="E2813" t="s">
        <v>1285</v>
      </c>
      <c r="F2813" t="s">
        <v>1286</v>
      </c>
      <c r="G2813">
        <v>22472000</v>
      </c>
    </row>
    <row r="2814" spans="1:7" x14ac:dyDescent="0.25">
      <c r="A2814" t="s">
        <v>4102</v>
      </c>
      <c r="B2814">
        <v>721</v>
      </c>
      <c r="C2814" t="s">
        <v>68</v>
      </c>
      <c r="D2814" t="s">
        <v>168</v>
      </c>
      <c r="E2814" t="s">
        <v>2853</v>
      </c>
      <c r="F2814" t="s">
        <v>256</v>
      </c>
      <c r="G2814">
        <v>173496000</v>
      </c>
    </row>
    <row r="2815" spans="1:7" x14ac:dyDescent="0.25">
      <c r="A2815" t="s">
        <v>4103</v>
      </c>
      <c r="B2815">
        <v>41</v>
      </c>
      <c r="C2815" t="s">
        <v>34</v>
      </c>
      <c r="D2815" t="s">
        <v>89</v>
      </c>
      <c r="E2815" t="s">
        <v>805</v>
      </c>
      <c r="F2815" t="s">
        <v>243</v>
      </c>
      <c r="G2815">
        <v>8875450</v>
      </c>
    </row>
    <row r="2816" spans="1:7" x14ac:dyDescent="0.25">
      <c r="A2816" t="s">
        <v>4104</v>
      </c>
      <c r="B2816">
        <v>10</v>
      </c>
      <c r="C2816" t="s">
        <v>34</v>
      </c>
      <c r="D2816" t="s">
        <v>89</v>
      </c>
      <c r="E2816" t="s">
        <v>655</v>
      </c>
      <c r="F2816" t="s">
        <v>243</v>
      </c>
      <c r="G2816">
        <v>3113010</v>
      </c>
    </row>
    <row r="2817" spans="1:7" x14ac:dyDescent="0.25">
      <c r="A2817" t="s">
        <v>4105</v>
      </c>
      <c r="B2817">
        <v>42</v>
      </c>
      <c r="C2817" t="s">
        <v>65</v>
      </c>
      <c r="D2817" t="s">
        <v>225</v>
      </c>
      <c r="E2817" t="s">
        <v>446</v>
      </c>
      <c r="F2817" t="s">
        <v>446</v>
      </c>
      <c r="G2817">
        <v>6291850</v>
      </c>
    </row>
    <row r="2818" spans="1:7" x14ac:dyDescent="0.25">
      <c r="A2818" t="s">
        <v>4106</v>
      </c>
      <c r="B2818">
        <v>107</v>
      </c>
      <c r="C2818" t="s">
        <v>67</v>
      </c>
      <c r="D2818" t="s">
        <v>116</v>
      </c>
      <c r="E2818" t="s">
        <v>117</v>
      </c>
      <c r="F2818" t="s">
        <v>118</v>
      </c>
      <c r="G2818">
        <v>18756551</v>
      </c>
    </row>
    <row r="2819" spans="1:7" x14ac:dyDescent="0.25">
      <c r="A2819" t="s">
        <v>4107</v>
      </c>
      <c r="B2819">
        <v>134</v>
      </c>
      <c r="C2819" t="s">
        <v>40</v>
      </c>
      <c r="D2819" t="s">
        <v>411</v>
      </c>
      <c r="E2819" t="s">
        <v>4108</v>
      </c>
      <c r="F2819" t="s">
        <v>4109</v>
      </c>
      <c r="G2819">
        <v>82287348</v>
      </c>
    </row>
    <row r="2820" spans="1:7" x14ac:dyDescent="0.25">
      <c r="A2820" t="s">
        <v>4110</v>
      </c>
      <c r="B2820">
        <v>6</v>
      </c>
      <c r="C2820" t="s">
        <v>39</v>
      </c>
      <c r="D2820" t="s">
        <v>132</v>
      </c>
      <c r="E2820" t="s">
        <v>3602</v>
      </c>
      <c r="F2820" t="s">
        <v>166</v>
      </c>
      <c r="G2820">
        <v>2785124</v>
      </c>
    </row>
    <row r="2821" spans="1:7" x14ac:dyDescent="0.25">
      <c r="A2821" t="s">
        <v>4111</v>
      </c>
      <c r="B2821">
        <v>61</v>
      </c>
      <c r="C2821" t="s">
        <v>78</v>
      </c>
      <c r="D2821" t="s">
        <v>300</v>
      </c>
      <c r="E2821" t="s">
        <v>301</v>
      </c>
      <c r="F2821" t="s">
        <v>301</v>
      </c>
      <c r="G2821">
        <v>22727664</v>
      </c>
    </row>
    <row r="2822" spans="1:7" x14ac:dyDescent="0.25">
      <c r="A2822" t="s">
        <v>4112</v>
      </c>
      <c r="B2822">
        <v>90</v>
      </c>
      <c r="C2822" t="s">
        <v>77</v>
      </c>
      <c r="D2822" t="s">
        <v>94</v>
      </c>
      <c r="E2822" t="s">
        <v>775</v>
      </c>
      <c r="F2822" t="s">
        <v>96</v>
      </c>
      <c r="G2822">
        <v>5252587</v>
      </c>
    </row>
    <row r="2823" spans="1:7" x14ac:dyDescent="0.25">
      <c r="A2823" t="s">
        <v>4113</v>
      </c>
      <c r="B2823">
        <v>15</v>
      </c>
      <c r="C2823" t="s">
        <v>34</v>
      </c>
      <c r="D2823" t="s">
        <v>89</v>
      </c>
      <c r="E2823" t="s">
        <v>99</v>
      </c>
      <c r="F2823" t="s">
        <v>99</v>
      </c>
      <c r="G2823">
        <v>7137342</v>
      </c>
    </row>
    <row r="2824" spans="1:7" x14ac:dyDescent="0.25">
      <c r="A2824" t="s">
        <v>4114</v>
      </c>
      <c r="B2824">
        <v>30</v>
      </c>
      <c r="C2824" t="s">
        <v>46</v>
      </c>
      <c r="D2824" t="s">
        <v>128</v>
      </c>
      <c r="E2824" t="s">
        <v>514</v>
      </c>
      <c r="F2824" t="s">
        <v>306</v>
      </c>
      <c r="G2824">
        <v>4672244</v>
      </c>
    </row>
    <row r="2825" spans="1:7" x14ac:dyDescent="0.25">
      <c r="A2825" t="s">
        <v>4115</v>
      </c>
      <c r="B2825">
        <v>140</v>
      </c>
      <c r="C2825" t="s">
        <v>53</v>
      </c>
      <c r="D2825" t="s">
        <v>529</v>
      </c>
      <c r="E2825" t="s">
        <v>531</v>
      </c>
      <c r="F2825" t="s">
        <v>531</v>
      </c>
      <c r="G2825">
        <v>28152896</v>
      </c>
    </row>
    <row r="2826" spans="1:7" x14ac:dyDescent="0.25">
      <c r="A2826" t="s">
        <v>4116</v>
      </c>
      <c r="B2826">
        <v>15</v>
      </c>
      <c r="C2826" t="s">
        <v>55</v>
      </c>
      <c r="D2826" t="s">
        <v>178</v>
      </c>
      <c r="E2826" t="s">
        <v>1315</v>
      </c>
      <c r="F2826" t="s">
        <v>306</v>
      </c>
      <c r="G2826">
        <v>6210572</v>
      </c>
    </row>
    <row r="2827" spans="1:7" x14ac:dyDescent="0.25">
      <c r="A2827" t="s">
        <v>4117</v>
      </c>
      <c r="B2827">
        <v>40</v>
      </c>
      <c r="C2827" t="s">
        <v>65</v>
      </c>
      <c r="D2827" t="s">
        <v>225</v>
      </c>
      <c r="E2827" t="s">
        <v>3553</v>
      </c>
      <c r="F2827" t="s">
        <v>1889</v>
      </c>
      <c r="G2827">
        <v>43871147</v>
      </c>
    </row>
    <row r="2828" spans="1:7" x14ac:dyDescent="0.25">
      <c r="A2828" t="s">
        <v>4118</v>
      </c>
      <c r="B2828">
        <v>17</v>
      </c>
      <c r="C2828" t="s">
        <v>71</v>
      </c>
      <c r="D2828" t="s">
        <v>401</v>
      </c>
      <c r="E2828" t="s">
        <v>498</v>
      </c>
      <c r="F2828" t="s">
        <v>403</v>
      </c>
      <c r="G2828">
        <v>2568000</v>
      </c>
    </row>
    <row r="2829" spans="1:7" x14ac:dyDescent="0.25">
      <c r="A2829" t="s">
        <v>4119</v>
      </c>
      <c r="B2829">
        <v>125</v>
      </c>
      <c r="C2829" t="s">
        <v>43</v>
      </c>
      <c r="D2829" t="s">
        <v>232</v>
      </c>
      <c r="E2829" t="s">
        <v>618</v>
      </c>
      <c r="F2829" t="s">
        <v>233</v>
      </c>
      <c r="G2829">
        <v>78682718</v>
      </c>
    </row>
    <row r="2830" spans="1:7" x14ac:dyDescent="0.25">
      <c r="A2830" t="s">
        <v>4120</v>
      </c>
      <c r="B2830">
        <v>64</v>
      </c>
      <c r="C2830" t="s">
        <v>63</v>
      </c>
      <c r="D2830" t="s">
        <v>120</v>
      </c>
      <c r="E2830" t="s">
        <v>4121</v>
      </c>
      <c r="F2830" t="s">
        <v>2283</v>
      </c>
      <c r="G2830">
        <v>17755095</v>
      </c>
    </row>
    <row r="2831" spans="1:7" x14ac:dyDescent="0.25">
      <c r="A2831" t="s">
        <v>4122</v>
      </c>
      <c r="B2831">
        <v>800</v>
      </c>
      <c r="C2831" t="s">
        <v>43</v>
      </c>
      <c r="D2831" t="s">
        <v>232</v>
      </c>
      <c r="E2831" t="s">
        <v>4123</v>
      </c>
      <c r="F2831" t="s">
        <v>233</v>
      </c>
      <c r="G2831">
        <v>409472296</v>
      </c>
    </row>
    <row r="2832" spans="1:7" x14ac:dyDescent="0.25">
      <c r="A2832" t="s">
        <v>4124</v>
      </c>
      <c r="B2832">
        <v>49</v>
      </c>
      <c r="C2832" t="s">
        <v>34</v>
      </c>
      <c r="D2832" t="s">
        <v>89</v>
      </c>
      <c r="E2832" t="s">
        <v>1208</v>
      </c>
      <c r="G2832">
        <v>15198217</v>
      </c>
    </row>
    <row r="2833" spans="1:7" x14ac:dyDescent="0.25">
      <c r="A2833" t="s">
        <v>4125</v>
      </c>
      <c r="B2833">
        <v>200</v>
      </c>
      <c r="C2833" t="s">
        <v>74</v>
      </c>
      <c r="D2833" t="s">
        <v>154</v>
      </c>
      <c r="E2833" t="s">
        <v>155</v>
      </c>
      <c r="F2833" t="s">
        <v>155</v>
      </c>
      <c r="G2833">
        <v>46087769</v>
      </c>
    </row>
    <row r="2834" spans="1:7" x14ac:dyDescent="0.25">
      <c r="A2834" t="s">
        <v>4126</v>
      </c>
      <c r="B2834">
        <v>27</v>
      </c>
      <c r="C2834" t="s">
        <v>68</v>
      </c>
      <c r="D2834" t="s">
        <v>168</v>
      </c>
      <c r="E2834" t="s">
        <v>394</v>
      </c>
      <c r="G2834">
        <v>3664140</v>
      </c>
    </row>
    <row r="2835" spans="1:7" x14ac:dyDescent="0.25">
      <c r="A2835" t="s">
        <v>4127</v>
      </c>
      <c r="B2835">
        <v>56</v>
      </c>
      <c r="C2835" t="s">
        <v>43</v>
      </c>
      <c r="D2835" t="s">
        <v>232</v>
      </c>
      <c r="E2835" t="s">
        <v>233</v>
      </c>
      <c r="F2835" t="s">
        <v>233</v>
      </c>
      <c r="G2835">
        <v>16891210</v>
      </c>
    </row>
    <row r="2836" spans="1:7" x14ac:dyDescent="0.25">
      <c r="A2836" t="s">
        <v>4128</v>
      </c>
      <c r="B2836">
        <v>447</v>
      </c>
      <c r="C2836" t="s">
        <v>78</v>
      </c>
      <c r="D2836" t="s">
        <v>300</v>
      </c>
      <c r="E2836" t="s">
        <v>301</v>
      </c>
      <c r="F2836" t="s">
        <v>301</v>
      </c>
      <c r="G2836">
        <v>24601559</v>
      </c>
    </row>
    <row r="2837" spans="1:7" x14ac:dyDescent="0.25">
      <c r="A2837" t="s">
        <v>4129</v>
      </c>
      <c r="B2837">
        <v>120</v>
      </c>
      <c r="C2837" t="s">
        <v>78</v>
      </c>
      <c r="D2837" t="s">
        <v>300</v>
      </c>
      <c r="E2837" t="s">
        <v>859</v>
      </c>
      <c r="F2837" t="s">
        <v>301</v>
      </c>
      <c r="G2837">
        <v>16271084</v>
      </c>
    </row>
    <row r="2838" spans="1:7" x14ac:dyDescent="0.25">
      <c r="A2838" t="s">
        <v>4130</v>
      </c>
      <c r="B2838">
        <v>421</v>
      </c>
      <c r="C2838" t="s">
        <v>53</v>
      </c>
      <c r="D2838" t="s">
        <v>529</v>
      </c>
      <c r="E2838" t="s">
        <v>4131</v>
      </c>
      <c r="F2838" t="s">
        <v>531</v>
      </c>
      <c r="G2838">
        <v>66634000</v>
      </c>
    </row>
    <row r="2839" spans="1:7" x14ac:dyDescent="0.25">
      <c r="A2839" t="s">
        <v>4132</v>
      </c>
      <c r="B2839">
        <v>45</v>
      </c>
      <c r="C2839" t="s">
        <v>68</v>
      </c>
      <c r="D2839" t="s">
        <v>168</v>
      </c>
      <c r="E2839" t="s">
        <v>3204</v>
      </c>
      <c r="F2839" t="s">
        <v>2763</v>
      </c>
      <c r="G2839">
        <v>18734472</v>
      </c>
    </row>
    <row r="2840" spans="1:7" x14ac:dyDescent="0.25">
      <c r="A2840" t="s">
        <v>4133</v>
      </c>
      <c r="B2840">
        <v>3</v>
      </c>
      <c r="C2840" t="s">
        <v>65</v>
      </c>
      <c r="D2840" t="s">
        <v>225</v>
      </c>
      <c r="E2840" t="s">
        <v>4134</v>
      </c>
      <c r="F2840" t="s">
        <v>4135</v>
      </c>
      <c r="G2840">
        <v>2044000</v>
      </c>
    </row>
    <row r="2841" spans="1:7" x14ac:dyDescent="0.25">
      <c r="A2841" t="s">
        <v>4136</v>
      </c>
      <c r="B2841">
        <v>47</v>
      </c>
      <c r="C2841" t="s">
        <v>50</v>
      </c>
      <c r="D2841" t="s">
        <v>203</v>
      </c>
      <c r="E2841" t="s">
        <v>371</v>
      </c>
      <c r="F2841" t="s">
        <v>371</v>
      </c>
      <c r="G2841">
        <v>12346820</v>
      </c>
    </row>
    <row r="2842" spans="1:7" x14ac:dyDescent="0.25">
      <c r="A2842" t="s">
        <v>4137</v>
      </c>
      <c r="B2842">
        <v>80</v>
      </c>
      <c r="C2842" t="s">
        <v>40</v>
      </c>
      <c r="D2842" t="s">
        <v>411</v>
      </c>
      <c r="E2842" t="s">
        <v>1881</v>
      </c>
      <c r="F2842" t="s">
        <v>412</v>
      </c>
      <c r="G2842">
        <v>5417513</v>
      </c>
    </row>
    <row r="2843" spans="1:7" x14ac:dyDescent="0.25">
      <c r="A2843" t="s">
        <v>4138</v>
      </c>
      <c r="B2843">
        <v>23</v>
      </c>
      <c r="C2843" t="s">
        <v>60</v>
      </c>
      <c r="D2843" t="s">
        <v>182</v>
      </c>
      <c r="E2843" t="s">
        <v>4139</v>
      </c>
      <c r="F2843" t="s">
        <v>184</v>
      </c>
      <c r="G2843">
        <v>4217825</v>
      </c>
    </row>
    <row r="2844" spans="1:7" x14ac:dyDescent="0.25">
      <c r="A2844" t="s">
        <v>4140</v>
      </c>
      <c r="B2844">
        <v>23</v>
      </c>
      <c r="C2844" t="s">
        <v>74</v>
      </c>
      <c r="D2844" t="s">
        <v>154</v>
      </c>
      <c r="E2844" t="s">
        <v>875</v>
      </c>
      <c r="F2844" t="s">
        <v>162</v>
      </c>
      <c r="G2844">
        <v>8993135</v>
      </c>
    </row>
    <row r="2845" spans="1:7" x14ac:dyDescent="0.25">
      <c r="A2845" t="s">
        <v>4141</v>
      </c>
      <c r="B2845">
        <v>626</v>
      </c>
      <c r="C2845" t="s">
        <v>34</v>
      </c>
      <c r="D2845" t="s">
        <v>89</v>
      </c>
      <c r="E2845" t="s">
        <v>723</v>
      </c>
      <c r="F2845" t="s">
        <v>91</v>
      </c>
      <c r="G2845">
        <v>471034904</v>
      </c>
    </row>
    <row r="2846" spans="1:7" x14ac:dyDescent="0.25">
      <c r="A2846" t="s">
        <v>4142</v>
      </c>
      <c r="B2846">
        <v>527</v>
      </c>
      <c r="C2846" t="s">
        <v>77</v>
      </c>
      <c r="D2846" t="s">
        <v>94</v>
      </c>
      <c r="E2846" t="s">
        <v>503</v>
      </c>
      <c r="F2846" t="s">
        <v>96</v>
      </c>
      <c r="G2846">
        <v>73813000</v>
      </c>
    </row>
    <row r="2847" spans="1:7" x14ac:dyDescent="0.25">
      <c r="A2847" t="s">
        <v>4143</v>
      </c>
      <c r="B2847">
        <v>45</v>
      </c>
      <c r="C2847" t="s">
        <v>77</v>
      </c>
      <c r="D2847" t="s">
        <v>94</v>
      </c>
      <c r="E2847" t="s">
        <v>512</v>
      </c>
      <c r="F2847" t="s">
        <v>96</v>
      </c>
      <c r="G2847">
        <v>11412344</v>
      </c>
    </row>
    <row r="2848" spans="1:7" x14ac:dyDescent="0.25">
      <c r="A2848" t="s">
        <v>4144</v>
      </c>
      <c r="B2848">
        <v>13</v>
      </c>
      <c r="C2848" t="s">
        <v>53</v>
      </c>
      <c r="D2848" t="s">
        <v>529</v>
      </c>
      <c r="E2848" t="s">
        <v>4145</v>
      </c>
      <c r="F2848" t="s">
        <v>531</v>
      </c>
      <c r="G2848">
        <v>2057424</v>
      </c>
    </row>
    <row r="2849" spans="1:7" x14ac:dyDescent="0.25">
      <c r="A2849" t="s">
        <v>4146</v>
      </c>
      <c r="B2849">
        <v>19</v>
      </c>
      <c r="C2849" t="s">
        <v>77</v>
      </c>
      <c r="D2849" t="s">
        <v>94</v>
      </c>
      <c r="E2849" t="s">
        <v>592</v>
      </c>
      <c r="F2849" t="s">
        <v>96</v>
      </c>
      <c r="G2849">
        <v>2006009</v>
      </c>
    </row>
    <row r="2850" spans="1:7" x14ac:dyDescent="0.25">
      <c r="A2850" t="s">
        <v>4147</v>
      </c>
      <c r="B2850">
        <v>94</v>
      </c>
      <c r="C2850" t="s">
        <v>43</v>
      </c>
      <c r="D2850" t="s">
        <v>232</v>
      </c>
      <c r="E2850" t="s">
        <v>233</v>
      </c>
      <c r="F2850" t="s">
        <v>233</v>
      </c>
      <c r="G2850">
        <v>14510000</v>
      </c>
    </row>
    <row r="2851" spans="1:7" x14ac:dyDescent="0.25">
      <c r="A2851" t="s">
        <v>4148</v>
      </c>
      <c r="B2851">
        <v>37</v>
      </c>
      <c r="C2851" t="s">
        <v>62</v>
      </c>
      <c r="D2851" t="s">
        <v>187</v>
      </c>
      <c r="E2851" t="s">
        <v>258</v>
      </c>
      <c r="F2851" t="s">
        <v>184</v>
      </c>
      <c r="G2851">
        <v>2760847</v>
      </c>
    </row>
    <row r="2852" spans="1:7" x14ac:dyDescent="0.25">
      <c r="A2852" t="s">
        <v>4149</v>
      </c>
      <c r="B2852">
        <v>99</v>
      </c>
      <c r="C2852" t="s">
        <v>51</v>
      </c>
      <c r="D2852" t="s">
        <v>101</v>
      </c>
      <c r="E2852" t="s">
        <v>4150</v>
      </c>
      <c r="F2852" t="s">
        <v>103</v>
      </c>
      <c r="G2852">
        <v>14347263</v>
      </c>
    </row>
    <row r="2853" spans="1:7" x14ac:dyDescent="0.25">
      <c r="A2853" t="s">
        <v>4151</v>
      </c>
      <c r="B2853">
        <v>66</v>
      </c>
      <c r="C2853" t="s">
        <v>34</v>
      </c>
      <c r="D2853" t="s">
        <v>89</v>
      </c>
      <c r="E2853" t="s">
        <v>385</v>
      </c>
      <c r="F2853" t="s">
        <v>91</v>
      </c>
      <c r="G2853">
        <v>19107027</v>
      </c>
    </row>
    <row r="2854" spans="1:7" x14ac:dyDescent="0.25">
      <c r="A2854" t="s">
        <v>4152</v>
      </c>
      <c r="B2854">
        <v>10</v>
      </c>
      <c r="C2854" t="s">
        <v>62</v>
      </c>
      <c r="D2854" t="s">
        <v>187</v>
      </c>
      <c r="E2854" t="s">
        <v>62</v>
      </c>
      <c r="F2854" t="s">
        <v>184</v>
      </c>
      <c r="G2854">
        <v>3797400</v>
      </c>
    </row>
    <row r="2855" spans="1:7" x14ac:dyDescent="0.25">
      <c r="A2855" t="s">
        <v>4153</v>
      </c>
      <c r="B2855">
        <v>33</v>
      </c>
      <c r="C2855" t="s">
        <v>74</v>
      </c>
      <c r="D2855" t="s">
        <v>154</v>
      </c>
      <c r="E2855" t="s">
        <v>155</v>
      </c>
      <c r="F2855" t="s">
        <v>155</v>
      </c>
      <c r="G2855">
        <v>7058136</v>
      </c>
    </row>
    <row r="2856" spans="1:7" x14ac:dyDescent="0.25">
      <c r="A2856" t="s">
        <v>4154</v>
      </c>
      <c r="B2856">
        <v>120</v>
      </c>
      <c r="C2856" t="s">
        <v>51</v>
      </c>
      <c r="D2856" t="s">
        <v>101</v>
      </c>
      <c r="E2856" t="s">
        <v>103</v>
      </c>
      <c r="F2856" t="s">
        <v>103</v>
      </c>
      <c r="G2856">
        <v>13035606</v>
      </c>
    </row>
    <row r="2857" spans="1:7" x14ac:dyDescent="0.25">
      <c r="A2857" t="s">
        <v>4155</v>
      </c>
      <c r="B2857">
        <v>19</v>
      </c>
      <c r="C2857" t="s">
        <v>43</v>
      </c>
      <c r="D2857" t="s">
        <v>232</v>
      </c>
      <c r="E2857" t="s">
        <v>233</v>
      </c>
      <c r="F2857" t="s">
        <v>233</v>
      </c>
      <c r="G2857">
        <v>3278927</v>
      </c>
    </row>
    <row r="2858" spans="1:7" x14ac:dyDescent="0.25">
      <c r="A2858" t="s">
        <v>4156</v>
      </c>
      <c r="B2858">
        <v>45</v>
      </c>
      <c r="C2858" t="s">
        <v>60</v>
      </c>
      <c r="D2858" t="s">
        <v>182</v>
      </c>
      <c r="E2858" t="s">
        <v>4157</v>
      </c>
      <c r="F2858" t="s">
        <v>184</v>
      </c>
      <c r="G2858">
        <v>7610535</v>
      </c>
    </row>
    <row r="2859" spans="1:7" x14ac:dyDescent="0.25">
      <c r="A2859" t="s">
        <v>4158</v>
      </c>
      <c r="B2859">
        <v>10</v>
      </c>
      <c r="C2859" t="s">
        <v>52</v>
      </c>
      <c r="D2859" t="s">
        <v>189</v>
      </c>
      <c r="E2859" t="s">
        <v>653</v>
      </c>
      <c r="F2859" t="s">
        <v>191</v>
      </c>
      <c r="G2859">
        <v>2137948</v>
      </c>
    </row>
    <row r="2860" spans="1:7" x14ac:dyDescent="0.25">
      <c r="A2860" t="s">
        <v>4159</v>
      </c>
      <c r="B2860">
        <v>142</v>
      </c>
      <c r="C2860" t="s">
        <v>43</v>
      </c>
      <c r="D2860" t="s">
        <v>232</v>
      </c>
      <c r="E2860" t="s">
        <v>233</v>
      </c>
      <c r="F2860" t="s">
        <v>233</v>
      </c>
      <c r="G2860">
        <v>21668000</v>
      </c>
    </row>
    <row r="2861" spans="1:7" x14ac:dyDescent="0.25">
      <c r="A2861" t="s">
        <v>4160</v>
      </c>
      <c r="B2861">
        <v>40</v>
      </c>
      <c r="C2861" t="s">
        <v>35</v>
      </c>
      <c r="D2861" t="s">
        <v>124</v>
      </c>
      <c r="E2861" t="s">
        <v>125</v>
      </c>
      <c r="F2861" t="s">
        <v>126</v>
      </c>
      <c r="G2861">
        <v>7143496</v>
      </c>
    </row>
    <row r="2862" spans="1:7" x14ac:dyDescent="0.25">
      <c r="A2862" t="s">
        <v>4161</v>
      </c>
      <c r="B2862">
        <v>211</v>
      </c>
      <c r="C2862" t="s">
        <v>51</v>
      </c>
      <c r="D2862" t="s">
        <v>101</v>
      </c>
      <c r="E2862" t="s">
        <v>4162</v>
      </c>
      <c r="F2862" t="s">
        <v>103</v>
      </c>
      <c r="G2862">
        <v>40210000</v>
      </c>
    </row>
    <row r="2863" spans="1:7" x14ac:dyDescent="0.25">
      <c r="A2863" t="s">
        <v>4163</v>
      </c>
      <c r="B2863">
        <v>31</v>
      </c>
      <c r="C2863" t="s">
        <v>78</v>
      </c>
      <c r="D2863" t="s">
        <v>300</v>
      </c>
      <c r="E2863" t="s">
        <v>301</v>
      </c>
      <c r="F2863" t="s">
        <v>301</v>
      </c>
      <c r="G2863">
        <v>4848216</v>
      </c>
    </row>
    <row r="2864" spans="1:7" x14ac:dyDescent="0.25">
      <c r="A2864" t="s">
        <v>4164</v>
      </c>
      <c r="B2864">
        <v>700</v>
      </c>
      <c r="C2864" t="s">
        <v>59</v>
      </c>
      <c r="D2864" t="s">
        <v>442</v>
      </c>
      <c r="E2864" t="s">
        <v>4165</v>
      </c>
      <c r="F2864" t="s">
        <v>4166</v>
      </c>
      <c r="G2864">
        <v>211009000</v>
      </c>
    </row>
    <row r="2865" spans="1:7" x14ac:dyDescent="0.25">
      <c r="A2865" t="s">
        <v>4167</v>
      </c>
      <c r="B2865">
        <v>107</v>
      </c>
      <c r="C2865" t="s">
        <v>78</v>
      </c>
      <c r="D2865" t="s">
        <v>300</v>
      </c>
      <c r="E2865" t="s">
        <v>301</v>
      </c>
      <c r="F2865" t="s">
        <v>301</v>
      </c>
      <c r="G2865">
        <v>13062032</v>
      </c>
    </row>
    <row r="2866" spans="1:7" x14ac:dyDescent="0.25">
      <c r="A2866" t="s">
        <v>4168</v>
      </c>
      <c r="B2866">
        <v>125</v>
      </c>
      <c r="C2866" t="s">
        <v>51</v>
      </c>
      <c r="D2866" t="s">
        <v>101</v>
      </c>
      <c r="E2866" t="s">
        <v>4169</v>
      </c>
      <c r="F2866" t="s">
        <v>2372</v>
      </c>
      <c r="G2866">
        <v>31468183</v>
      </c>
    </row>
    <row r="2867" spans="1:7" x14ac:dyDescent="0.25">
      <c r="A2867" t="s">
        <v>4170</v>
      </c>
      <c r="B2867">
        <v>63</v>
      </c>
      <c r="C2867" t="s">
        <v>47</v>
      </c>
      <c r="D2867" t="s">
        <v>431</v>
      </c>
      <c r="E2867" t="s">
        <v>635</v>
      </c>
      <c r="F2867" t="s">
        <v>739</v>
      </c>
      <c r="G2867">
        <v>9929555</v>
      </c>
    </row>
    <row r="2868" spans="1:7" x14ac:dyDescent="0.25">
      <c r="A2868" t="s">
        <v>4171</v>
      </c>
      <c r="B2868">
        <v>14</v>
      </c>
      <c r="C2868" t="s">
        <v>35</v>
      </c>
      <c r="D2868" t="s">
        <v>124</v>
      </c>
      <c r="E2868" t="s">
        <v>1984</v>
      </c>
      <c r="F2868" t="s">
        <v>452</v>
      </c>
      <c r="G2868">
        <v>4112064</v>
      </c>
    </row>
    <row r="2869" spans="1:7" x14ac:dyDescent="0.25">
      <c r="A2869" t="s">
        <v>4172</v>
      </c>
      <c r="B2869">
        <v>230</v>
      </c>
      <c r="C2869" t="s">
        <v>39</v>
      </c>
      <c r="D2869" t="s">
        <v>132</v>
      </c>
      <c r="E2869" t="s">
        <v>537</v>
      </c>
      <c r="F2869" t="s">
        <v>164</v>
      </c>
      <c r="G2869">
        <v>7166609</v>
      </c>
    </row>
    <row r="2870" spans="1:7" x14ac:dyDescent="0.25">
      <c r="A2870" t="s">
        <v>4173</v>
      </c>
      <c r="B2870">
        <v>1476</v>
      </c>
      <c r="C2870" t="s">
        <v>44</v>
      </c>
      <c r="D2870" t="s">
        <v>174</v>
      </c>
      <c r="E2870" t="s">
        <v>4174</v>
      </c>
      <c r="G2870">
        <v>671930112</v>
      </c>
    </row>
    <row r="2871" spans="1:7" x14ac:dyDescent="0.25">
      <c r="A2871" t="s">
        <v>4175</v>
      </c>
      <c r="B2871">
        <v>48</v>
      </c>
      <c r="C2871" t="s">
        <v>34</v>
      </c>
      <c r="D2871" t="s">
        <v>89</v>
      </c>
      <c r="E2871" t="s">
        <v>385</v>
      </c>
      <c r="F2871" t="s">
        <v>91</v>
      </c>
      <c r="G2871">
        <v>10590720</v>
      </c>
    </row>
    <row r="2872" spans="1:7" x14ac:dyDescent="0.25">
      <c r="A2872" t="s">
        <v>4176</v>
      </c>
      <c r="B2872">
        <v>284</v>
      </c>
      <c r="C2872" t="s">
        <v>75</v>
      </c>
      <c r="D2872" t="s">
        <v>294</v>
      </c>
      <c r="E2872" t="s">
        <v>295</v>
      </c>
      <c r="F2872" t="s">
        <v>295</v>
      </c>
      <c r="G2872">
        <v>30942763</v>
      </c>
    </row>
    <row r="2873" spans="1:7" x14ac:dyDescent="0.25">
      <c r="A2873" t="s">
        <v>4177</v>
      </c>
      <c r="B2873">
        <v>27</v>
      </c>
      <c r="C2873" t="s">
        <v>62</v>
      </c>
      <c r="D2873" t="s">
        <v>187</v>
      </c>
      <c r="E2873" t="s">
        <v>62</v>
      </c>
      <c r="F2873" t="s">
        <v>184</v>
      </c>
      <c r="G2873">
        <v>4761566</v>
      </c>
    </row>
    <row r="2874" spans="1:7" x14ac:dyDescent="0.25">
      <c r="A2874" t="s">
        <v>4178</v>
      </c>
      <c r="B2874">
        <v>68</v>
      </c>
      <c r="C2874" t="s">
        <v>73</v>
      </c>
      <c r="D2874" t="s">
        <v>663</v>
      </c>
      <c r="E2874" t="s">
        <v>944</v>
      </c>
      <c r="F2874" t="s">
        <v>945</v>
      </c>
      <c r="G2874">
        <v>16079374</v>
      </c>
    </row>
    <row r="2875" spans="1:7" x14ac:dyDescent="0.25">
      <c r="A2875" t="s">
        <v>4179</v>
      </c>
      <c r="B2875">
        <v>288</v>
      </c>
      <c r="C2875" t="s">
        <v>34</v>
      </c>
      <c r="D2875" t="s">
        <v>89</v>
      </c>
      <c r="E2875" t="s">
        <v>110</v>
      </c>
      <c r="F2875" t="s">
        <v>110</v>
      </c>
      <c r="G2875">
        <v>28339898</v>
      </c>
    </row>
    <row r="2876" spans="1:7" x14ac:dyDescent="0.25">
      <c r="A2876" t="s">
        <v>4180</v>
      </c>
      <c r="B2876">
        <v>38</v>
      </c>
      <c r="C2876" t="s">
        <v>63</v>
      </c>
      <c r="D2876" t="s">
        <v>120</v>
      </c>
      <c r="E2876" t="s">
        <v>366</v>
      </c>
      <c r="F2876" t="s">
        <v>366</v>
      </c>
      <c r="G2876">
        <v>6965448</v>
      </c>
    </row>
    <row r="2877" spans="1:7" x14ac:dyDescent="0.25">
      <c r="A2877" t="s">
        <v>4181</v>
      </c>
      <c r="B2877">
        <v>49</v>
      </c>
      <c r="C2877" t="s">
        <v>44</v>
      </c>
      <c r="D2877" t="s">
        <v>174</v>
      </c>
      <c r="E2877" t="s">
        <v>297</v>
      </c>
      <c r="F2877" t="s">
        <v>298</v>
      </c>
      <c r="G2877">
        <v>10995000</v>
      </c>
    </row>
    <row r="2878" spans="1:7" x14ac:dyDescent="0.25">
      <c r="A2878" t="s">
        <v>4182</v>
      </c>
      <c r="B2878">
        <v>47</v>
      </c>
      <c r="C2878" t="s">
        <v>34</v>
      </c>
      <c r="D2878" t="s">
        <v>89</v>
      </c>
      <c r="E2878" t="s">
        <v>926</v>
      </c>
      <c r="F2878" t="s">
        <v>99</v>
      </c>
      <c r="G2878">
        <v>10410000</v>
      </c>
    </row>
    <row r="2879" spans="1:7" x14ac:dyDescent="0.25">
      <c r="A2879" t="s">
        <v>4183</v>
      </c>
      <c r="B2879">
        <v>20</v>
      </c>
      <c r="C2879" t="s">
        <v>36</v>
      </c>
      <c r="D2879" t="s">
        <v>719</v>
      </c>
      <c r="E2879" t="s">
        <v>4184</v>
      </c>
      <c r="F2879" t="s">
        <v>2141</v>
      </c>
      <c r="G2879">
        <v>16488400</v>
      </c>
    </row>
    <row r="2880" spans="1:7" x14ac:dyDescent="0.25">
      <c r="A2880" t="s">
        <v>4185</v>
      </c>
      <c r="B2880">
        <v>58</v>
      </c>
      <c r="C2880" t="s">
        <v>34</v>
      </c>
      <c r="D2880" t="s">
        <v>89</v>
      </c>
      <c r="E2880" t="s">
        <v>110</v>
      </c>
      <c r="F2880" t="s">
        <v>110</v>
      </c>
      <c r="G2880">
        <v>6036230</v>
      </c>
    </row>
    <row r="2881" spans="1:7" x14ac:dyDescent="0.25">
      <c r="A2881" t="s">
        <v>4186</v>
      </c>
      <c r="B2881">
        <v>250</v>
      </c>
      <c r="C2881" t="s">
        <v>51</v>
      </c>
      <c r="D2881" t="s">
        <v>101</v>
      </c>
      <c r="E2881" t="s">
        <v>4187</v>
      </c>
      <c r="F2881" t="s">
        <v>103</v>
      </c>
      <c r="G2881">
        <v>43727031</v>
      </c>
    </row>
    <row r="2882" spans="1:7" x14ac:dyDescent="0.25">
      <c r="A2882" t="s">
        <v>4188</v>
      </c>
      <c r="B2882">
        <v>46</v>
      </c>
      <c r="C2882" t="s">
        <v>34</v>
      </c>
      <c r="D2882" t="s">
        <v>89</v>
      </c>
      <c r="E2882" t="s">
        <v>4189</v>
      </c>
      <c r="F2882" t="s">
        <v>91</v>
      </c>
      <c r="G2882">
        <v>15280185</v>
      </c>
    </row>
    <row r="2883" spans="1:7" x14ac:dyDescent="0.25">
      <c r="A2883" t="s">
        <v>4190</v>
      </c>
      <c r="B2883">
        <v>29</v>
      </c>
      <c r="C2883" t="s">
        <v>40</v>
      </c>
      <c r="D2883" t="s">
        <v>411</v>
      </c>
      <c r="E2883" t="s">
        <v>710</v>
      </c>
      <c r="F2883" t="s">
        <v>412</v>
      </c>
      <c r="G2883">
        <v>7793851</v>
      </c>
    </row>
    <row r="2884" spans="1:7" x14ac:dyDescent="0.25">
      <c r="A2884" t="s">
        <v>4191</v>
      </c>
      <c r="B2884">
        <v>9</v>
      </c>
      <c r="C2884" t="s">
        <v>34</v>
      </c>
      <c r="D2884" t="s">
        <v>89</v>
      </c>
      <c r="E2884" t="s">
        <v>211</v>
      </c>
      <c r="F2884" t="s">
        <v>110</v>
      </c>
      <c r="G2884">
        <v>2943906</v>
      </c>
    </row>
    <row r="2885" spans="1:7" x14ac:dyDescent="0.25">
      <c r="A2885" t="s">
        <v>4192</v>
      </c>
      <c r="B2885">
        <v>80</v>
      </c>
      <c r="C2885" t="s">
        <v>53</v>
      </c>
      <c r="D2885" t="s">
        <v>529</v>
      </c>
      <c r="E2885" t="s">
        <v>531</v>
      </c>
      <c r="F2885" t="s">
        <v>531</v>
      </c>
      <c r="G2885">
        <v>7846618</v>
      </c>
    </row>
    <row r="2886" spans="1:7" x14ac:dyDescent="0.25">
      <c r="A2886" t="s">
        <v>4193</v>
      </c>
      <c r="B2886">
        <v>15</v>
      </c>
      <c r="C2886" t="s">
        <v>40</v>
      </c>
      <c r="D2886" t="s">
        <v>411</v>
      </c>
      <c r="E2886" t="s">
        <v>412</v>
      </c>
      <c r="F2886" t="s">
        <v>412</v>
      </c>
      <c r="G2886">
        <v>4213441</v>
      </c>
    </row>
    <row r="2887" spans="1:7" x14ac:dyDescent="0.25">
      <c r="A2887" t="s">
        <v>4194</v>
      </c>
      <c r="B2887">
        <v>44</v>
      </c>
      <c r="C2887" t="s">
        <v>50</v>
      </c>
      <c r="D2887" t="s">
        <v>203</v>
      </c>
      <c r="E2887" t="s">
        <v>4195</v>
      </c>
      <c r="F2887" t="s">
        <v>371</v>
      </c>
      <c r="G2887">
        <v>8579062</v>
      </c>
    </row>
    <row r="2888" spans="1:7" x14ac:dyDescent="0.25">
      <c r="A2888" t="s">
        <v>4196</v>
      </c>
      <c r="B2888">
        <v>164</v>
      </c>
      <c r="C2888" t="s">
        <v>75</v>
      </c>
      <c r="D2888" t="s">
        <v>294</v>
      </c>
      <c r="E2888" t="s">
        <v>4197</v>
      </c>
      <c r="F2888" t="s">
        <v>4198</v>
      </c>
      <c r="G2888">
        <v>68669912</v>
      </c>
    </row>
    <row r="2889" spans="1:7" x14ac:dyDescent="0.25">
      <c r="A2889" t="s">
        <v>4199</v>
      </c>
      <c r="B2889">
        <v>13</v>
      </c>
      <c r="C2889" t="s">
        <v>74</v>
      </c>
      <c r="D2889" t="s">
        <v>154</v>
      </c>
      <c r="E2889" t="s">
        <v>570</v>
      </c>
      <c r="F2889" t="s">
        <v>570</v>
      </c>
      <c r="G2889">
        <v>10717000</v>
      </c>
    </row>
    <row r="2890" spans="1:7" x14ac:dyDescent="0.25">
      <c r="A2890" t="s">
        <v>4200</v>
      </c>
      <c r="B2890">
        <v>122</v>
      </c>
      <c r="C2890" t="s">
        <v>39</v>
      </c>
      <c r="D2890" t="s">
        <v>132</v>
      </c>
      <c r="E2890" t="s">
        <v>4201</v>
      </c>
      <c r="F2890" t="s">
        <v>4202</v>
      </c>
      <c r="G2890">
        <v>11439691</v>
      </c>
    </row>
    <row r="2891" spans="1:7" x14ac:dyDescent="0.25">
      <c r="A2891" t="s">
        <v>4203</v>
      </c>
      <c r="B2891">
        <v>135</v>
      </c>
      <c r="C2891" t="s">
        <v>43</v>
      </c>
      <c r="D2891" t="s">
        <v>232</v>
      </c>
      <c r="E2891" t="s">
        <v>414</v>
      </c>
      <c r="F2891" t="s">
        <v>233</v>
      </c>
      <c r="G2891">
        <v>17036656</v>
      </c>
    </row>
    <row r="2892" spans="1:7" x14ac:dyDescent="0.25">
      <c r="A2892" t="s">
        <v>4204</v>
      </c>
      <c r="B2892">
        <v>140</v>
      </c>
      <c r="C2892" t="s">
        <v>78</v>
      </c>
      <c r="D2892" t="s">
        <v>300</v>
      </c>
      <c r="E2892" t="s">
        <v>301</v>
      </c>
      <c r="F2892" t="s">
        <v>301</v>
      </c>
      <c r="G2892">
        <v>27748578</v>
      </c>
    </row>
    <row r="2893" spans="1:7" x14ac:dyDescent="0.25">
      <c r="A2893" t="s">
        <v>4205</v>
      </c>
      <c r="B2893">
        <v>330</v>
      </c>
      <c r="C2893" t="s">
        <v>52</v>
      </c>
      <c r="D2893" t="s">
        <v>189</v>
      </c>
      <c r="E2893" t="s">
        <v>4206</v>
      </c>
      <c r="F2893" t="s">
        <v>2392</v>
      </c>
      <c r="G2893">
        <v>26290580</v>
      </c>
    </row>
    <row r="2894" spans="1:7" x14ac:dyDescent="0.25">
      <c r="A2894" t="s">
        <v>4207</v>
      </c>
      <c r="B2894">
        <v>275</v>
      </c>
      <c r="C2894" t="s">
        <v>48</v>
      </c>
      <c r="D2894" t="s">
        <v>199</v>
      </c>
      <c r="E2894" t="s">
        <v>4208</v>
      </c>
      <c r="F2894" t="s">
        <v>1393</v>
      </c>
      <c r="G2894">
        <v>54435073</v>
      </c>
    </row>
    <row r="2895" spans="1:7" x14ac:dyDescent="0.25">
      <c r="A2895" t="s">
        <v>4209</v>
      </c>
      <c r="B2895">
        <v>62</v>
      </c>
      <c r="C2895" t="s">
        <v>39</v>
      </c>
      <c r="D2895" t="s">
        <v>132</v>
      </c>
      <c r="E2895" t="s">
        <v>4210</v>
      </c>
      <c r="F2895" t="s">
        <v>4211</v>
      </c>
      <c r="G2895">
        <v>7594330</v>
      </c>
    </row>
    <row r="2896" spans="1:7" x14ac:dyDescent="0.25">
      <c r="A2896" t="s">
        <v>4212</v>
      </c>
      <c r="B2896">
        <v>57</v>
      </c>
      <c r="C2896" t="s">
        <v>50</v>
      </c>
      <c r="D2896" t="s">
        <v>203</v>
      </c>
      <c r="E2896" t="s">
        <v>179</v>
      </c>
      <c r="F2896" t="s">
        <v>371</v>
      </c>
      <c r="G2896">
        <v>13824843</v>
      </c>
    </row>
    <row r="2897" spans="1:7" x14ac:dyDescent="0.25">
      <c r="A2897" t="s">
        <v>4213</v>
      </c>
      <c r="B2897">
        <v>13</v>
      </c>
      <c r="C2897" t="s">
        <v>34</v>
      </c>
      <c r="D2897" t="s">
        <v>89</v>
      </c>
      <c r="E2897" t="s">
        <v>243</v>
      </c>
      <c r="F2897" t="s">
        <v>243</v>
      </c>
      <c r="G2897">
        <v>10036465</v>
      </c>
    </row>
    <row r="2898" spans="1:7" x14ac:dyDescent="0.25">
      <c r="A2898" t="s">
        <v>4214</v>
      </c>
      <c r="B2898">
        <v>61</v>
      </c>
      <c r="C2898" t="s">
        <v>74</v>
      </c>
      <c r="D2898" t="s">
        <v>154</v>
      </c>
      <c r="E2898" t="s">
        <v>155</v>
      </c>
      <c r="F2898" t="s">
        <v>155</v>
      </c>
      <c r="G2898">
        <v>8730319</v>
      </c>
    </row>
    <row r="2899" spans="1:7" x14ac:dyDescent="0.25">
      <c r="A2899" t="s">
        <v>4215</v>
      </c>
      <c r="B2899">
        <v>1250</v>
      </c>
      <c r="C2899" t="s">
        <v>39</v>
      </c>
      <c r="D2899" t="s">
        <v>132</v>
      </c>
      <c r="E2899" t="s">
        <v>4216</v>
      </c>
      <c r="F2899" t="s">
        <v>4217</v>
      </c>
      <c r="G2899">
        <v>165605937</v>
      </c>
    </row>
    <row r="2900" spans="1:7" x14ac:dyDescent="0.25">
      <c r="A2900" t="s">
        <v>4218</v>
      </c>
      <c r="B2900">
        <v>365</v>
      </c>
      <c r="C2900" t="s">
        <v>34</v>
      </c>
      <c r="D2900" t="s">
        <v>89</v>
      </c>
      <c r="E2900" t="s">
        <v>926</v>
      </c>
      <c r="F2900" t="s">
        <v>99</v>
      </c>
      <c r="G2900">
        <v>45324628</v>
      </c>
    </row>
    <row r="2901" spans="1:7" x14ac:dyDescent="0.25">
      <c r="A2901" t="s">
        <v>4219</v>
      </c>
      <c r="B2901">
        <v>165</v>
      </c>
      <c r="C2901" t="s">
        <v>34</v>
      </c>
      <c r="D2901" t="s">
        <v>89</v>
      </c>
      <c r="E2901" t="s">
        <v>1453</v>
      </c>
      <c r="F2901" t="s">
        <v>110</v>
      </c>
      <c r="G2901">
        <v>88053519</v>
      </c>
    </row>
    <row r="2902" spans="1:7" x14ac:dyDescent="0.25">
      <c r="A2902" t="s">
        <v>4220</v>
      </c>
      <c r="B2902">
        <v>1500</v>
      </c>
      <c r="C2902" t="s">
        <v>34</v>
      </c>
      <c r="D2902" t="s">
        <v>89</v>
      </c>
      <c r="E2902" t="s">
        <v>4221</v>
      </c>
      <c r="F2902" t="s">
        <v>91</v>
      </c>
      <c r="G2902">
        <v>10746689</v>
      </c>
    </row>
    <row r="2903" spans="1:7" x14ac:dyDescent="0.25">
      <c r="A2903" t="s">
        <v>4222</v>
      </c>
      <c r="B2903">
        <v>79</v>
      </c>
      <c r="C2903" t="s">
        <v>54</v>
      </c>
      <c r="D2903" t="s">
        <v>533</v>
      </c>
      <c r="E2903" t="s">
        <v>4223</v>
      </c>
      <c r="F2903" t="s">
        <v>4224</v>
      </c>
      <c r="G2903">
        <v>12740230</v>
      </c>
    </row>
    <row r="2904" spans="1:7" x14ac:dyDescent="0.25">
      <c r="A2904" t="s">
        <v>4225</v>
      </c>
      <c r="B2904">
        <v>20</v>
      </c>
      <c r="C2904" t="s">
        <v>77</v>
      </c>
      <c r="D2904" t="s">
        <v>94</v>
      </c>
      <c r="E2904" t="s">
        <v>4226</v>
      </c>
      <c r="G2904">
        <v>69792000</v>
      </c>
    </row>
    <row r="2905" spans="1:7" x14ac:dyDescent="0.25">
      <c r="A2905" t="s">
        <v>4227</v>
      </c>
      <c r="B2905">
        <v>20</v>
      </c>
      <c r="C2905" t="s">
        <v>55</v>
      </c>
      <c r="D2905" t="s">
        <v>178</v>
      </c>
      <c r="E2905" t="s">
        <v>4228</v>
      </c>
      <c r="F2905" t="s">
        <v>306</v>
      </c>
      <c r="G2905">
        <v>7608368</v>
      </c>
    </row>
    <row r="2906" spans="1:7" x14ac:dyDescent="0.25">
      <c r="A2906" t="s">
        <v>4229</v>
      </c>
      <c r="B2906">
        <v>19</v>
      </c>
      <c r="C2906" t="s">
        <v>53</v>
      </c>
      <c r="D2906" t="s">
        <v>529</v>
      </c>
      <c r="E2906" t="s">
        <v>686</v>
      </c>
      <c r="F2906" t="s">
        <v>531</v>
      </c>
      <c r="G2906">
        <v>5093219</v>
      </c>
    </row>
    <row r="2907" spans="1:7" x14ac:dyDescent="0.25">
      <c r="A2907" t="s">
        <v>4230</v>
      </c>
      <c r="B2907">
        <v>944</v>
      </c>
      <c r="C2907" t="s">
        <v>67</v>
      </c>
      <c r="D2907" t="s">
        <v>116</v>
      </c>
      <c r="E2907" t="s">
        <v>4231</v>
      </c>
      <c r="F2907" t="s">
        <v>3309</v>
      </c>
      <c r="G2907">
        <v>22576000</v>
      </c>
    </row>
    <row r="2908" spans="1:7" x14ac:dyDescent="0.25">
      <c r="A2908" t="s">
        <v>4232</v>
      </c>
      <c r="B2908">
        <v>65</v>
      </c>
      <c r="C2908" t="s">
        <v>52</v>
      </c>
      <c r="D2908" t="s">
        <v>189</v>
      </c>
      <c r="E2908" t="s">
        <v>190</v>
      </c>
      <c r="F2908" t="s">
        <v>191</v>
      </c>
      <c r="G2908">
        <v>27055609</v>
      </c>
    </row>
    <row r="2909" spans="1:7" x14ac:dyDescent="0.25">
      <c r="A2909" t="s">
        <v>4233</v>
      </c>
      <c r="B2909">
        <v>61</v>
      </c>
      <c r="C2909" t="s">
        <v>43</v>
      </c>
      <c r="D2909" t="s">
        <v>232</v>
      </c>
      <c r="E2909" t="s">
        <v>4234</v>
      </c>
      <c r="F2909" t="s">
        <v>233</v>
      </c>
      <c r="G2909">
        <v>98084000</v>
      </c>
    </row>
    <row r="2910" spans="1:7" x14ac:dyDescent="0.25">
      <c r="A2910" t="s">
        <v>4235</v>
      </c>
      <c r="B2910">
        <v>460</v>
      </c>
      <c r="C2910" t="s">
        <v>46</v>
      </c>
      <c r="D2910" t="s">
        <v>128</v>
      </c>
      <c r="E2910" t="s">
        <v>514</v>
      </c>
      <c r="F2910" t="s">
        <v>306</v>
      </c>
      <c r="G2910">
        <v>67751506</v>
      </c>
    </row>
    <row r="2911" spans="1:7" x14ac:dyDescent="0.25">
      <c r="A2911" t="s">
        <v>4236</v>
      </c>
      <c r="B2911">
        <v>40</v>
      </c>
      <c r="C2911" t="s">
        <v>39</v>
      </c>
      <c r="D2911" t="s">
        <v>132</v>
      </c>
      <c r="E2911" t="s">
        <v>348</v>
      </c>
      <c r="F2911" t="s">
        <v>166</v>
      </c>
      <c r="G2911">
        <v>4659965</v>
      </c>
    </row>
    <row r="2912" spans="1:7" x14ac:dyDescent="0.25">
      <c r="A2912" t="s">
        <v>4237</v>
      </c>
      <c r="B2912">
        <v>400</v>
      </c>
      <c r="C2912" t="s">
        <v>34</v>
      </c>
      <c r="D2912" t="s">
        <v>89</v>
      </c>
      <c r="E2912" t="s">
        <v>289</v>
      </c>
      <c r="F2912" t="s">
        <v>110</v>
      </c>
      <c r="G2912">
        <v>7413352</v>
      </c>
    </row>
    <row r="2913" spans="1:7" x14ac:dyDescent="0.25">
      <c r="A2913" t="s">
        <v>4238</v>
      </c>
      <c r="B2913">
        <v>33</v>
      </c>
      <c r="C2913" t="s">
        <v>44</v>
      </c>
      <c r="D2913" t="s">
        <v>174</v>
      </c>
      <c r="E2913" t="s">
        <v>175</v>
      </c>
      <c r="F2913" t="s">
        <v>176</v>
      </c>
      <c r="G2913">
        <v>4246947</v>
      </c>
    </row>
    <row r="2914" spans="1:7" x14ac:dyDescent="0.25">
      <c r="A2914" t="s">
        <v>4239</v>
      </c>
      <c r="B2914">
        <v>13</v>
      </c>
      <c r="C2914" t="s">
        <v>39</v>
      </c>
      <c r="D2914" t="s">
        <v>132</v>
      </c>
      <c r="E2914" t="s">
        <v>348</v>
      </c>
      <c r="F2914" t="s">
        <v>166</v>
      </c>
      <c r="G2914">
        <v>3402447</v>
      </c>
    </row>
    <row r="2915" spans="1:7" x14ac:dyDescent="0.25">
      <c r="A2915" t="s">
        <v>4240</v>
      </c>
      <c r="B2915">
        <v>24</v>
      </c>
      <c r="C2915" t="s">
        <v>68</v>
      </c>
      <c r="D2915" t="s">
        <v>168</v>
      </c>
      <c r="E2915" t="s">
        <v>1856</v>
      </c>
      <c r="F2915" t="s">
        <v>256</v>
      </c>
      <c r="G2915">
        <v>5284607</v>
      </c>
    </row>
    <row r="2916" spans="1:7" x14ac:dyDescent="0.25">
      <c r="A2916" t="s">
        <v>4241</v>
      </c>
      <c r="B2916">
        <v>20</v>
      </c>
      <c r="C2916" t="s">
        <v>36</v>
      </c>
      <c r="D2916" t="s">
        <v>719</v>
      </c>
      <c r="E2916" t="s">
        <v>4242</v>
      </c>
      <c r="F2916" t="s">
        <v>721</v>
      </c>
      <c r="G2916">
        <v>6067202</v>
      </c>
    </row>
    <row r="2917" spans="1:7" x14ac:dyDescent="0.25">
      <c r="A2917" t="s">
        <v>4243</v>
      </c>
      <c r="B2917">
        <v>242</v>
      </c>
      <c r="C2917" t="s">
        <v>62</v>
      </c>
      <c r="D2917" t="s">
        <v>187</v>
      </c>
      <c r="E2917" t="s">
        <v>584</v>
      </c>
      <c r="F2917" t="s">
        <v>585</v>
      </c>
      <c r="G2917">
        <v>112397000</v>
      </c>
    </row>
    <row r="2918" spans="1:7" x14ac:dyDescent="0.25">
      <c r="A2918" t="s">
        <v>4244</v>
      </c>
      <c r="B2918">
        <v>55</v>
      </c>
      <c r="C2918" t="s">
        <v>63</v>
      </c>
      <c r="D2918" t="s">
        <v>120</v>
      </c>
      <c r="E2918" t="s">
        <v>4245</v>
      </c>
      <c r="F2918" t="s">
        <v>2283</v>
      </c>
      <c r="G2918">
        <v>19081000</v>
      </c>
    </row>
    <row r="2919" spans="1:7" x14ac:dyDescent="0.25">
      <c r="A2919" t="s">
        <v>4246</v>
      </c>
      <c r="B2919">
        <v>70</v>
      </c>
      <c r="C2919" t="s">
        <v>50</v>
      </c>
      <c r="D2919" t="s">
        <v>203</v>
      </c>
      <c r="E2919" t="s">
        <v>179</v>
      </c>
      <c r="F2919" t="s">
        <v>371</v>
      </c>
      <c r="G2919">
        <v>10406000</v>
      </c>
    </row>
    <row r="2920" spans="1:7" x14ac:dyDescent="0.25">
      <c r="A2920" t="s">
        <v>4247</v>
      </c>
      <c r="B2920">
        <v>718</v>
      </c>
      <c r="C2920" t="s">
        <v>45</v>
      </c>
      <c r="D2920" t="s">
        <v>206</v>
      </c>
      <c r="E2920" t="s">
        <v>992</v>
      </c>
      <c r="F2920" t="s">
        <v>208</v>
      </c>
      <c r="G2920">
        <v>1138554666</v>
      </c>
    </row>
    <row r="2921" spans="1:7" x14ac:dyDescent="0.25">
      <c r="A2921" t="s">
        <v>4248</v>
      </c>
      <c r="B2921">
        <v>2091</v>
      </c>
      <c r="C2921" t="s">
        <v>43</v>
      </c>
      <c r="D2921" t="s">
        <v>232</v>
      </c>
      <c r="E2921" t="s">
        <v>233</v>
      </c>
      <c r="F2921" t="s">
        <v>233</v>
      </c>
      <c r="G2921">
        <v>166322933</v>
      </c>
    </row>
    <row r="2922" spans="1:7" x14ac:dyDescent="0.25">
      <c r="A2922" t="s">
        <v>4249</v>
      </c>
      <c r="B2922">
        <v>138</v>
      </c>
      <c r="C2922" t="s">
        <v>47</v>
      </c>
      <c r="D2922" t="s">
        <v>431</v>
      </c>
      <c r="E2922" t="s">
        <v>728</v>
      </c>
      <c r="F2922" t="s">
        <v>3960</v>
      </c>
      <c r="G2922">
        <v>100562981</v>
      </c>
    </row>
    <row r="2923" spans="1:7" x14ac:dyDescent="0.25">
      <c r="A2923" t="s">
        <v>4250</v>
      </c>
      <c r="B2923">
        <v>65</v>
      </c>
      <c r="C2923" t="s">
        <v>74</v>
      </c>
      <c r="D2923" t="s">
        <v>154</v>
      </c>
      <c r="E2923" t="s">
        <v>570</v>
      </c>
      <c r="F2923" t="s">
        <v>570</v>
      </c>
      <c r="G2923">
        <v>11951231</v>
      </c>
    </row>
    <row r="2924" spans="1:7" x14ac:dyDescent="0.25">
      <c r="A2924" t="s">
        <v>4251</v>
      </c>
      <c r="B2924">
        <v>0</v>
      </c>
      <c r="C2924" t="s">
        <v>51</v>
      </c>
      <c r="D2924" t="s">
        <v>101</v>
      </c>
      <c r="E2924" t="s">
        <v>4252</v>
      </c>
      <c r="F2924" t="s">
        <v>103</v>
      </c>
      <c r="G2924">
        <v>2919195</v>
      </c>
    </row>
    <row r="2925" spans="1:7" x14ac:dyDescent="0.25">
      <c r="A2925" t="s">
        <v>4253</v>
      </c>
      <c r="B2925">
        <v>13</v>
      </c>
      <c r="C2925" t="s">
        <v>60</v>
      </c>
      <c r="D2925" t="s">
        <v>182</v>
      </c>
      <c r="E2925" t="s">
        <v>2593</v>
      </c>
      <c r="F2925" t="s">
        <v>256</v>
      </c>
      <c r="G2925">
        <v>8582000</v>
      </c>
    </row>
    <row r="2926" spans="1:7" x14ac:dyDescent="0.25">
      <c r="A2926" t="s">
        <v>4254</v>
      </c>
      <c r="B2926">
        <v>65</v>
      </c>
      <c r="C2926" t="s">
        <v>74</v>
      </c>
      <c r="D2926" t="s">
        <v>154</v>
      </c>
      <c r="E2926" t="s">
        <v>253</v>
      </c>
      <c r="F2926" t="s">
        <v>162</v>
      </c>
      <c r="G2926">
        <v>10330030</v>
      </c>
    </row>
    <row r="2927" spans="1:7" x14ac:dyDescent="0.25">
      <c r="A2927" t="s">
        <v>4255</v>
      </c>
      <c r="B2927">
        <v>425</v>
      </c>
      <c r="C2927" t="s">
        <v>51</v>
      </c>
      <c r="D2927" t="s">
        <v>101</v>
      </c>
      <c r="E2927" t="s">
        <v>1216</v>
      </c>
      <c r="F2927" t="s">
        <v>103</v>
      </c>
      <c r="G2927">
        <v>48013000</v>
      </c>
    </row>
    <row r="2928" spans="1:7" x14ac:dyDescent="0.25">
      <c r="A2928" t="s">
        <v>4256</v>
      </c>
      <c r="B2928">
        <v>120</v>
      </c>
      <c r="C2928" t="s">
        <v>34</v>
      </c>
      <c r="D2928" t="s">
        <v>89</v>
      </c>
      <c r="E2928" t="s">
        <v>110</v>
      </c>
      <c r="F2928" t="s">
        <v>110</v>
      </c>
      <c r="G2928">
        <v>20011950</v>
      </c>
    </row>
    <row r="2929" spans="1:7" x14ac:dyDescent="0.25">
      <c r="A2929" t="s">
        <v>4257</v>
      </c>
      <c r="B2929">
        <v>30</v>
      </c>
      <c r="C2929" t="s">
        <v>50</v>
      </c>
      <c r="D2929" t="s">
        <v>203</v>
      </c>
      <c r="E2929" t="s">
        <v>371</v>
      </c>
      <c r="F2929" t="s">
        <v>371</v>
      </c>
      <c r="G2929">
        <v>2445026</v>
      </c>
    </row>
    <row r="2930" spans="1:7" x14ac:dyDescent="0.25">
      <c r="A2930" t="s">
        <v>4258</v>
      </c>
      <c r="B2930">
        <v>24</v>
      </c>
      <c r="C2930" t="s">
        <v>62</v>
      </c>
      <c r="D2930" t="s">
        <v>187</v>
      </c>
      <c r="E2930" t="s">
        <v>2448</v>
      </c>
      <c r="F2930" t="s">
        <v>1645</v>
      </c>
      <c r="G2930">
        <v>4178513</v>
      </c>
    </row>
    <row r="2931" spans="1:7" x14ac:dyDescent="0.25">
      <c r="A2931" t="s">
        <v>4259</v>
      </c>
      <c r="B2931">
        <v>109</v>
      </c>
      <c r="C2931" t="s">
        <v>74</v>
      </c>
      <c r="D2931" t="s">
        <v>154</v>
      </c>
      <c r="E2931" t="s">
        <v>731</v>
      </c>
      <c r="F2931" t="s">
        <v>570</v>
      </c>
      <c r="G2931">
        <v>14052000</v>
      </c>
    </row>
    <row r="2932" spans="1:7" x14ac:dyDescent="0.25">
      <c r="A2932" t="s">
        <v>4260</v>
      </c>
      <c r="B2932">
        <v>7982</v>
      </c>
      <c r="C2932" t="s">
        <v>68</v>
      </c>
      <c r="D2932" t="s">
        <v>168</v>
      </c>
      <c r="E2932" t="s">
        <v>4261</v>
      </c>
      <c r="F2932" t="s">
        <v>1027</v>
      </c>
      <c r="G2932">
        <v>57982514</v>
      </c>
    </row>
    <row r="2933" spans="1:7" x14ac:dyDescent="0.25">
      <c r="A2933" t="s">
        <v>4262</v>
      </c>
      <c r="B2933">
        <v>72</v>
      </c>
      <c r="C2933" t="s">
        <v>34</v>
      </c>
      <c r="D2933" t="s">
        <v>89</v>
      </c>
      <c r="E2933" t="s">
        <v>588</v>
      </c>
      <c r="F2933" t="s">
        <v>110</v>
      </c>
      <c r="G2933">
        <v>20736922</v>
      </c>
    </row>
    <row r="2934" spans="1:7" x14ac:dyDescent="0.25">
      <c r="A2934" t="s">
        <v>4263</v>
      </c>
      <c r="B2934">
        <v>41</v>
      </c>
      <c r="C2934" t="s">
        <v>52</v>
      </c>
      <c r="D2934" t="s">
        <v>189</v>
      </c>
      <c r="E2934" t="s">
        <v>2135</v>
      </c>
      <c r="F2934" t="s">
        <v>2136</v>
      </c>
      <c r="G2934">
        <v>4147087</v>
      </c>
    </row>
    <row r="2935" spans="1:7" x14ac:dyDescent="0.25">
      <c r="A2935" t="s">
        <v>4264</v>
      </c>
      <c r="B2935">
        <v>115</v>
      </c>
      <c r="C2935" t="s">
        <v>77</v>
      </c>
      <c r="D2935" t="s">
        <v>94</v>
      </c>
      <c r="E2935" t="s">
        <v>503</v>
      </c>
      <c r="F2935" t="s">
        <v>96</v>
      </c>
      <c r="G2935">
        <v>22047663</v>
      </c>
    </row>
    <row r="2936" spans="1:7" x14ac:dyDescent="0.25">
      <c r="A2936" t="s">
        <v>4265</v>
      </c>
      <c r="B2936">
        <v>94</v>
      </c>
      <c r="C2936" t="s">
        <v>65</v>
      </c>
      <c r="D2936" t="s">
        <v>225</v>
      </c>
      <c r="E2936" t="s">
        <v>433</v>
      </c>
      <c r="F2936" t="s">
        <v>433</v>
      </c>
      <c r="G2936">
        <v>14030000</v>
      </c>
    </row>
    <row r="2937" spans="1:7" x14ac:dyDescent="0.25">
      <c r="A2937" t="s">
        <v>4266</v>
      </c>
      <c r="B2937">
        <v>34</v>
      </c>
      <c r="C2937" t="s">
        <v>39</v>
      </c>
      <c r="D2937" t="s">
        <v>132</v>
      </c>
      <c r="E2937" t="s">
        <v>4267</v>
      </c>
      <c r="F2937" t="s">
        <v>164</v>
      </c>
      <c r="G2937">
        <v>3861767</v>
      </c>
    </row>
    <row r="2938" spans="1:7" x14ac:dyDescent="0.25">
      <c r="A2938" t="s">
        <v>4268</v>
      </c>
      <c r="B2938">
        <v>563</v>
      </c>
      <c r="C2938" t="s">
        <v>62</v>
      </c>
      <c r="D2938" t="s">
        <v>187</v>
      </c>
      <c r="E2938" t="s">
        <v>62</v>
      </c>
      <c r="F2938" t="s">
        <v>184</v>
      </c>
      <c r="G2938">
        <v>57066771</v>
      </c>
    </row>
    <row r="2939" spans="1:7" x14ac:dyDescent="0.25">
      <c r="A2939" t="s">
        <v>4269</v>
      </c>
      <c r="B2939">
        <v>568</v>
      </c>
      <c r="C2939" t="s">
        <v>35</v>
      </c>
      <c r="D2939" t="s">
        <v>124</v>
      </c>
      <c r="E2939" t="s">
        <v>452</v>
      </c>
      <c r="F2939" t="s">
        <v>452</v>
      </c>
      <c r="G2939">
        <v>350152337</v>
      </c>
    </row>
    <row r="2940" spans="1:7" x14ac:dyDescent="0.25">
      <c r="A2940" t="s">
        <v>4270</v>
      </c>
      <c r="B2940">
        <v>140</v>
      </c>
      <c r="C2940" t="s">
        <v>34</v>
      </c>
      <c r="D2940" t="s">
        <v>89</v>
      </c>
      <c r="E2940" t="s">
        <v>4271</v>
      </c>
      <c r="F2940" t="s">
        <v>344</v>
      </c>
      <c r="G2940">
        <v>60030547</v>
      </c>
    </row>
    <row r="2941" spans="1:7" x14ac:dyDescent="0.25">
      <c r="A2941" t="s">
        <v>4272</v>
      </c>
      <c r="B2941">
        <v>908</v>
      </c>
      <c r="C2941" t="s">
        <v>74</v>
      </c>
      <c r="D2941" t="s">
        <v>154</v>
      </c>
      <c r="E2941" t="s">
        <v>162</v>
      </c>
      <c r="F2941" t="s">
        <v>162</v>
      </c>
      <c r="G2941">
        <v>148322903</v>
      </c>
    </row>
    <row r="2942" spans="1:7" x14ac:dyDescent="0.25">
      <c r="A2942" t="s">
        <v>4273</v>
      </c>
      <c r="B2942">
        <v>65</v>
      </c>
      <c r="C2942" t="s">
        <v>80</v>
      </c>
      <c r="D2942" t="s">
        <v>193</v>
      </c>
      <c r="E2942" t="s">
        <v>194</v>
      </c>
      <c r="F2942" t="s">
        <v>195</v>
      </c>
      <c r="G2942">
        <v>19340000</v>
      </c>
    </row>
    <row r="2943" spans="1:7" x14ac:dyDescent="0.25">
      <c r="A2943" t="s">
        <v>4274</v>
      </c>
      <c r="B2943">
        <v>6</v>
      </c>
      <c r="C2943" t="s">
        <v>32</v>
      </c>
      <c r="D2943" t="s">
        <v>112</v>
      </c>
      <c r="E2943" t="s">
        <v>113</v>
      </c>
      <c r="F2943" t="s">
        <v>114</v>
      </c>
      <c r="G2943">
        <v>2025574</v>
      </c>
    </row>
    <row r="2944" spans="1:7" x14ac:dyDescent="0.25">
      <c r="A2944" t="s">
        <v>4275</v>
      </c>
      <c r="B2944">
        <v>41</v>
      </c>
      <c r="C2944" t="s">
        <v>75</v>
      </c>
      <c r="D2944" t="s">
        <v>294</v>
      </c>
      <c r="E2944" t="s">
        <v>4276</v>
      </c>
      <c r="F2944" t="s">
        <v>295</v>
      </c>
      <c r="G2944">
        <v>6356842</v>
      </c>
    </row>
    <row r="2945" spans="1:7" x14ac:dyDescent="0.25">
      <c r="A2945" t="s">
        <v>4277</v>
      </c>
      <c r="B2945">
        <v>25</v>
      </c>
      <c r="C2945" t="s">
        <v>60</v>
      </c>
      <c r="D2945" t="s">
        <v>182</v>
      </c>
      <c r="E2945" t="s">
        <v>4278</v>
      </c>
      <c r="F2945" t="s">
        <v>184</v>
      </c>
      <c r="G2945">
        <v>9928748</v>
      </c>
    </row>
    <row r="2946" spans="1:7" x14ac:dyDescent="0.25">
      <c r="A2946" t="s">
        <v>4279</v>
      </c>
      <c r="B2946">
        <v>213</v>
      </c>
      <c r="C2946" t="s">
        <v>73</v>
      </c>
      <c r="D2946" t="s">
        <v>663</v>
      </c>
      <c r="E2946" t="s">
        <v>1383</v>
      </c>
      <c r="F2946" t="s">
        <v>665</v>
      </c>
      <c r="G2946">
        <v>40306000</v>
      </c>
    </row>
    <row r="2947" spans="1:7" x14ac:dyDescent="0.25">
      <c r="A2947" t="s">
        <v>4280</v>
      </c>
      <c r="B2947">
        <v>177</v>
      </c>
      <c r="C2947" t="s">
        <v>39</v>
      </c>
      <c r="D2947" t="s">
        <v>132</v>
      </c>
      <c r="E2947" t="s">
        <v>4281</v>
      </c>
      <c r="F2947" t="s">
        <v>166</v>
      </c>
      <c r="G2947">
        <v>61332289</v>
      </c>
    </row>
    <row r="2948" spans="1:7" x14ac:dyDescent="0.25">
      <c r="A2948" t="s">
        <v>4282</v>
      </c>
      <c r="B2948">
        <v>65</v>
      </c>
      <c r="C2948" t="s">
        <v>60</v>
      </c>
      <c r="D2948" t="s">
        <v>182</v>
      </c>
      <c r="E2948" t="s">
        <v>1877</v>
      </c>
      <c r="F2948" t="s">
        <v>256</v>
      </c>
      <c r="G2948">
        <v>104511308</v>
      </c>
    </row>
    <row r="2949" spans="1:7" x14ac:dyDescent="0.25">
      <c r="A2949" t="s">
        <v>4283</v>
      </c>
      <c r="B2949">
        <v>26</v>
      </c>
      <c r="C2949" t="s">
        <v>66</v>
      </c>
      <c r="D2949" t="s">
        <v>216</v>
      </c>
      <c r="E2949" t="s">
        <v>4284</v>
      </c>
      <c r="F2949" t="s">
        <v>672</v>
      </c>
      <c r="G2949">
        <v>3818677</v>
      </c>
    </row>
    <row r="2950" spans="1:7" x14ac:dyDescent="0.25">
      <c r="A2950" t="s">
        <v>4285</v>
      </c>
      <c r="B2950">
        <v>20</v>
      </c>
      <c r="C2950" t="s">
        <v>32</v>
      </c>
      <c r="D2950" t="s">
        <v>112</v>
      </c>
      <c r="E2950" t="s">
        <v>114</v>
      </c>
      <c r="F2950" t="s">
        <v>114</v>
      </c>
      <c r="G2950">
        <v>4756934</v>
      </c>
    </row>
    <row r="2951" spans="1:7" x14ac:dyDescent="0.25">
      <c r="A2951" t="s">
        <v>4286</v>
      </c>
      <c r="B2951">
        <v>12</v>
      </c>
      <c r="C2951" t="s">
        <v>74</v>
      </c>
      <c r="D2951" t="s">
        <v>154</v>
      </c>
      <c r="E2951" t="s">
        <v>155</v>
      </c>
      <c r="F2951" t="s">
        <v>155</v>
      </c>
      <c r="G2951">
        <v>3041920</v>
      </c>
    </row>
    <row r="2952" spans="1:7" x14ac:dyDescent="0.25">
      <c r="A2952" t="s">
        <v>4287</v>
      </c>
      <c r="B2952">
        <v>12</v>
      </c>
      <c r="C2952" t="s">
        <v>74</v>
      </c>
      <c r="D2952" t="s">
        <v>154</v>
      </c>
      <c r="E2952" t="s">
        <v>155</v>
      </c>
      <c r="F2952" t="s">
        <v>155</v>
      </c>
      <c r="G2952">
        <v>2035342</v>
      </c>
    </row>
    <row r="2953" spans="1:7" x14ac:dyDescent="0.25">
      <c r="A2953" t="s">
        <v>4288</v>
      </c>
      <c r="B2953">
        <v>652</v>
      </c>
      <c r="C2953" t="s">
        <v>60</v>
      </c>
      <c r="D2953" t="s">
        <v>182</v>
      </c>
      <c r="E2953" t="s">
        <v>2934</v>
      </c>
      <c r="F2953" t="s">
        <v>184</v>
      </c>
      <c r="G2953">
        <v>41463607</v>
      </c>
    </row>
    <row r="2954" spans="1:7" x14ac:dyDescent="0.25">
      <c r="A2954" t="s">
        <v>4289</v>
      </c>
      <c r="B2954">
        <v>38</v>
      </c>
      <c r="C2954" t="s">
        <v>39</v>
      </c>
      <c r="D2954" t="s">
        <v>132</v>
      </c>
      <c r="E2954" t="s">
        <v>3170</v>
      </c>
      <c r="F2954" t="s">
        <v>164</v>
      </c>
      <c r="G2954">
        <v>12230626</v>
      </c>
    </row>
    <row r="2955" spans="1:7" x14ac:dyDescent="0.25">
      <c r="A2955" t="s">
        <v>4290</v>
      </c>
      <c r="B2955">
        <v>333</v>
      </c>
      <c r="C2955" t="s">
        <v>67</v>
      </c>
      <c r="D2955" t="s">
        <v>116</v>
      </c>
      <c r="E2955" t="s">
        <v>117</v>
      </c>
      <c r="F2955" t="s">
        <v>118</v>
      </c>
      <c r="G2955">
        <v>38739454</v>
      </c>
    </row>
    <row r="2956" spans="1:7" x14ac:dyDescent="0.25">
      <c r="A2956" t="s">
        <v>4291</v>
      </c>
      <c r="B2956">
        <v>9</v>
      </c>
      <c r="C2956" t="s">
        <v>34</v>
      </c>
      <c r="D2956" t="s">
        <v>89</v>
      </c>
      <c r="E2956" t="s">
        <v>625</v>
      </c>
      <c r="F2956" t="s">
        <v>626</v>
      </c>
      <c r="G2956">
        <v>2023000</v>
      </c>
    </row>
    <row r="2957" spans="1:7" x14ac:dyDescent="0.25">
      <c r="A2957" t="s">
        <v>4292</v>
      </c>
      <c r="B2957">
        <v>272</v>
      </c>
      <c r="C2957" t="s">
        <v>34</v>
      </c>
      <c r="D2957" t="s">
        <v>89</v>
      </c>
      <c r="E2957" t="s">
        <v>385</v>
      </c>
      <c r="F2957" t="s">
        <v>91</v>
      </c>
      <c r="G2957">
        <v>28083983</v>
      </c>
    </row>
    <row r="2958" spans="1:7" x14ac:dyDescent="0.25">
      <c r="A2958" t="s">
        <v>4293</v>
      </c>
      <c r="B2958">
        <v>35</v>
      </c>
      <c r="C2958" t="s">
        <v>66</v>
      </c>
      <c r="D2958" t="s">
        <v>216</v>
      </c>
      <c r="E2958" t="s">
        <v>1221</v>
      </c>
      <c r="F2958" t="s">
        <v>218</v>
      </c>
      <c r="G2958">
        <v>5519983</v>
      </c>
    </row>
    <row r="2959" spans="1:7" x14ac:dyDescent="0.25">
      <c r="A2959" t="s">
        <v>4294</v>
      </c>
      <c r="B2959">
        <v>70</v>
      </c>
      <c r="C2959" t="s">
        <v>39</v>
      </c>
      <c r="D2959" t="s">
        <v>132</v>
      </c>
      <c r="E2959" t="s">
        <v>388</v>
      </c>
      <c r="F2959" t="s">
        <v>376</v>
      </c>
      <c r="G2959">
        <v>36461739</v>
      </c>
    </row>
    <row r="2960" spans="1:7" x14ac:dyDescent="0.25">
      <c r="A2960" t="s">
        <v>4295</v>
      </c>
      <c r="B2960">
        <v>300</v>
      </c>
      <c r="C2960" t="s">
        <v>74</v>
      </c>
      <c r="D2960" t="s">
        <v>154</v>
      </c>
      <c r="E2960" t="s">
        <v>570</v>
      </c>
      <c r="F2960" t="s">
        <v>570</v>
      </c>
      <c r="G2960">
        <v>33514612</v>
      </c>
    </row>
    <row r="2961" spans="1:7" x14ac:dyDescent="0.25">
      <c r="A2961" t="s">
        <v>4296</v>
      </c>
      <c r="B2961">
        <v>347</v>
      </c>
      <c r="C2961" t="s">
        <v>80</v>
      </c>
      <c r="D2961" t="s">
        <v>193</v>
      </c>
      <c r="E2961" t="s">
        <v>1198</v>
      </c>
      <c r="F2961" t="s">
        <v>328</v>
      </c>
      <c r="G2961">
        <v>14845030</v>
      </c>
    </row>
    <row r="2962" spans="1:7" x14ac:dyDescent="0.25">
      <c r="A2962" t="s">
        <v>4297</v>
      </c>
      <c r="B2962">
        <v>26</v>
      </c>
      <c r="C2962" t="s">
        <v>77</v>
      </c>
      <c r="D2962" t="s">
        <v>94</v>
      </c>
      <c r="E2962" t="s">
        <v>157</v>
      </c>
      <c r="F2962" t="s">
        <v>158</v>
      </c>
      <c r="G2962">
        <v>2251759</v>
      </c>
    </row>
    <row r="2963" spans="1:7" x14ac:dyDescent="0.25">
      <c r="A2963" t="s">
        <v>4298</v>
      </c>
      <c r="B2963">
        <v>87</v>
      </c>
      <c r="C2963" t="s">
        <v>34</v>
      </c>
      <c r="D2963" t="s">
        <v>89</v>
      </c>
      <c r="E2963" t="s">
        <v>4299</v>
      </c>
      <c r="F2963" t="s">
        <v>91</v>
      </c>
      <c r="G2963">
        <v>17283580</v>
      </c>
    </row>
    <row r="2964" spans="1:7" x14ac:dyDescent="0.25">
      <c r="A2964" t="s">
        <v>4300</v>
      </c>
      <c r="B2964">
        <v>33</v>
      </c>
      <c r="C2964" t="s">
        <v>34</v>
      </c>
      <c r="D2964" t="s">
        <v>89</v>
      </c>
      <c r="E2964" t="s">
        <v>1134</v>
      </c>
      <c r="F2964" t="s">
        <v>91</v>
      </c>
      <c r="G2964">
        <v>18080241</v>
      </c>
    </row>
    <row r="2965" spans="1:7" x14ac:dyDescent="0.25">
      <c r="A2965" t="s">
        <v>4301</v>
      </c>
      <c r="B2965">
        <v>50</v>
      </c>
      <c r="C2965" t="s">
        <v>62</v>
      </c>
      <c r="D2965" t="s">
        <v>187</v>
      </c>
      <c r="E2965" t="s">
        <v>258</v>
      </c>
      <c r="F2965" t="s">
        <v>184</v>
      </c>
      <c r="G2965">
        <v>115625529</v>
      </c>
    </row>
    <row r="2966" spans="1:7" x14ac:dyDescent="0.25">
      <c r="A2966" t="s">
        <v>4302</v>
      </c>
      <c r="B2966">
        <v>65</v>
      </c>
      <c r="C2966" t="s">
        <v>65</v>
      </c>
      <c r="D2966" t="s">
        <v>225</v>
      </c>
      <c r="E2966" t="s">
        <v>811</v>
      </c>
      <c r="F2966" t="s">
        <v>341</v>
      </c>
      <c r="G2966">
        <v>21384610</v>
      </c>
    </row>
    <row r="2967" spans="1:7" x14ac:dyDescent="0.25">
      <c r="A2967" t="s">
        <v>4303</v>
      </c>
      <c r="B2967">
        <v>102</v>
      </c>
      <c r="C2967" t="s">
        <v>43</v>
      </c>
      <c r="D2967" t="s">
        <v>232</v>
      </c>
      <c r="E2967" t="s">
        <v>4068</v>
      </c>
      <c r="F2967" t="s">
        <v>233</v>
      </c>
      <c r="G2967">
        <v>12649916</v>
      </c>
    </row>
    <row r="2968" spans="1:7" x14ac:dyDescent="0.25">
      <c r="A2968" t="s">
        <v>4304</v>
      </c>
      <c r="B2968">
        <v>180</v>
      </c>
      <c r="C2968" t="s">
        <v>39</v>
      </c>
      <c r="D2968" t="s">
        <v>132</v>
      </c>
      <c r="E2968" t="s">
        <v>164</v>
      </c>
      <c r="F2968" t="s">
        <v>164</v>
      </c>
      <c r="G2968">
        <v>15671743</v>
      </c>
    </row>
    <row r="2969" spans="1:7" x14ac:dyDescent="0.25">
      <c r="A2969" t="s">
        <v>4305</v>
      </c>
      <c r="B2969">
        <v>7</v>
      </c>
      <c r="C2969" t="s">
        <v>39</v>
      </c>
      <c r="D2969" t="s">
        <v>132</v>
      </c>
      <c r="E2969" t="s">
        <v>4306</v>
      </c>
      <c r="G2969">
        <v>2684197</v>
      </c>
    </row>
    <row r="2970" spans="1:7" x14ac:dyDescent="0.25">
      <c r="A2970" t="s">
        <v>4307</v>
      </c>
      <c r="B2970">
        <v>230</v>
      </c>
      <c r="C2970" t="s">
        <v>74</v>
      </c>
      <c r="D2970" t="s">
        <v>154</v>
      </c>
      <c r="E2970" t="s">
        <v>875</v>
      </c>
      <c r="F2970" t="s">
        <v>162</v>
      </c>
      <c r="G2970">
        <v>33132213</v>
      </c>
    </row>
    <row r="2971" spans="1:7" x14ac:dyDescent="0.25">
      <c r="A2971" t="s">
        <v>4308</v>
      </c>
      <c r="B2971">
        <v>225</v>
      </c>
      <c r="C2971" t="s">
        <v>68</v>
      </c>
      <c r="D2971" t="s">
        <v>168</v>
      </c>
      <c r="E2971" t="s">
        <v>2853</v>
      </c>
      <c r="F2971" t="s">
        <v>256</v>
      </c>
      <c r="G2971">
        <v>113034000</v>
      </c>
    </row>
    <row r="2972" spans="1:7" x14ac:dyDescent="0.25">
      <c r="A2972" t="s">
        <v>4309</v>
      </c>
      <c r="B2972">
        <v>210</v>
      </c>
      <c r="C2972" t="s">
        <v>74</v>
      </c>
      <c r="D2972" t="s">
        <v>154</v>
      </c>
      <c r="E2972" t="s">
        <v>506</v>
      </c>
      <c r="F2972" t="s">
        <v>507</v>
      </c>
      <c r="G2972">
        <v>4540605</v>
      </c>
    </row>
    <row r="2973" spans="1:7" x14ac:dyDescent="0.25">
      <c r="A2973" t="s">
        <v>4310</v>
      </c>
      <c r="B2973">
        <v>36</v>
      </c>
      <c r="C2973" t="s">
        <v>70</v>
      </c>
      <c r="D2973" t="s">
        <v>236</v>
      </c>
      <c r="E2973" t="s">
        <v>237</v>
      </c>
      <c r="F2973" t="s">
        <v>238</v>
      </c>
      <c r="G2973">
        <v>4572100</v>
      </c>
    </row>
    <row r="2974" spans="1:7" x14ac:dyDescent="0.25">
      <c r="A2974" t="s">
        <v>4311</v>
      </c>
      <c r="B2974">
        <v>20</v>
      </c>
      <c r="C2974" t="s">
        <v>35</v>
      </c>
      <c r="D2974" t="s">
        <v>124</v>
      </c>
      <c r="E2974" t="s">
        <v>451</v>
      </c>
      <c r="F2974" t="s">
        <v>452</v>
      </c>
      <c r="G2974">
        <v>3456000</v>
      </c>
    </row>
    <row r="2975" spans="1:7" x14ac:dyDescent="0.25">
      <c r="A2975" t="s">
        <v>4312</v>
      </c>
      <c r="B2975">
        <v>98</v>
      </c>
      <c r="C2975" t="s">
        <v>74</v>
      </c>
      <c r="D2975" t="s">
        <v>154</v>
      </c>
      <c r="E2975" t="s">
        <v>162</v>
      </c>
      <c r="F2975" t="s">
        <v>162</v>
      </c>
      <c r="G2975">
        <v>4276894</v>
      </c>
    </row>
    <row r="2976" spans="1:7" x14ac:dyDescent="0.25">
      <c r="A2976" t="s">
        <v>4313</v>
      </c>
      <c r="B2976">
        <v>24</v>
      </c>
      <c r="C2976" t="s">
        <v>77</v>
      </c>
      <c r="D2976" t="s">
        <v>94</v>
      </c>
      <c r="E2976" t="s">
        <v>361</v>
      </c>
      <c r="F2976" t="s">
        <v>96</v>
      </c>
      <c r="G2976">
        <v>21521964</v>
      </c>
    </row>
    <row r="2977" spans="1:7" x14ac:dyDescent="0.25">
      <c r="A2977" t="s">
        <v>4314</v>
      </c>
      <c r="B2977">
        <v>25</v>
      </c>
      <c r="C2977" t="s">
        <v>63</v>
      </c>
      <c r="D2977" t="s">
        <v>120</v>
      </c>
      <c r="E2977" t="s">
        <v>366</v>
      </c>
      <c r="F2977" t="s">
        <v>366</v>
      </c>
      <c r="G2977">
        <v>7733037</v>
      </c>
    </row>
    <row r="2978" spans="1:7" x14ac:dyDescent="0.25">
      <c r="A2978" t="s">
        <v>4315</v>
      </c>
      <c r="B2978">
        <v>60</v>
      </c>
      <c r="C2978" t="s">
        <v>52</v>
      </c>
      <c r="D2978" t="s">
        <v>189</v>
      </c>
      <c r="E2978" t="s">
        <v>190</v>
      </c>
      <c r="F2978" t="s">
        <v>191</v>
      </c>
      <c r="G2978">
        <v>22576867</v>
      </c>
    </row>
    <row r="2979" spans="1:7" x14ac:dyDescent="0.25">
      <c r="A2979" t="s">
        <v>4316</v>
      </c>
      <c r="B2979">
        <v>34</v>
      </c>
      <c r="C2979" t="s">
        <v>32</v>
      </c>
      <c r="D2979" t="s">
        <v>112</v>
      </c>
      <c r="E2979" t="s">
        <v>113</v>
      </c>
      <c r="F2979" t="s">
        <v>114</v>
      </c>
      <c r="G2979">
        <v>20594691</v>
      </c>
    </row>
    <row r="2980" spans="1:7" x14ac:dyDescent="0.25">
      <c r="A2980" t="s">
        <v>4317</v>
      </c>
      <c r="B2980">
        <v>65</v>
      </c>
      <c r="C2980" t="s">
        <v>48</v>
      </c>
      <c r="D2980" t="s">
        <v>199</v>
      </c>
      <c r="E2980" t="s">
        <v>200</v>
      </c>
      <c r="F2980" t="s">
        <v>201</v>
      </c>
      <c r="G2980">
        <v>3514112</v>
      </c>
    </row>
    <row r="2981" spans="1:7" x14ac:dyDescent="0.25">
      <c r="A2981" t="s">
        <v>4318</v>
      </c>
      <c r="B2981">
        <v>52</v>
      </c>
      <c r="C2981" t="s">
        <v>34</v>
      </c>
      <c r="D2981" t="s">
        <v>89</v>
      </c>
      <c r="E2981" t="s">
        <v>4319</v>
      </c>
      <c r="F2981" t="s">
        <v>803</v>
      </c>
      <c r="G2981">
        <v>7311661</v>
      </c>
    </row>
    <row r="2982" spans="1:7" x14ac:dyDescent="0.25">
      <c r="A2982" t="s">
        <v>4320</v>
      </c>
      <c r="B2982">
        <v>37</v>
      </c>
      <c r="C2982" t="s">
        <v>73</v>
      </c>
      <c r="D2982" t="s">
        <v>663</v>
      </c>
      <c r="E2982" t="s">
        <v>665</v>
      </c>
      <c r="F2982" t="s">
        <v>665</v>
      </c>
      <c r="G2982">
        <v>5311521</v>
      </c>
    </row>
    <row r="2983" spans="1:7" x14ac:dyDescent="0.25">
      <c r="A2983" t="s">
        <v>4321</v>
      </c>
      <c r="B2983">
        <v>205</v>
      </c>
      <c r="C2983" t="s">
        <v>74</v>
      </c>
      <c r="D2983" t="s">
        <v>154</v>
      </c>
      <c r="E2983" t="s">
        <v>875</v>
      </c>
      <c r="F2983" t="s">
        <v>162</v>
      </c>
      <c r="G2983">
        <v>23397205</v>
      </c>
    </row>
    <row r="2984" spans="1:7" x14ac:dyDescent="0.25">
      <c r="A2984" t="s">
        <v>4322</v>
      </c>
      <c r="B2984">
        <v>85</v>
      </c>
      <c r="C2984" t="s">
        <v>73</v>
      </c>
      <c r="D2984" t="s">
        <v>663</v>
      </c>
      <c r="E2984" t="s">
        <v>4323</v>
      </c>
      <c r="F2984" t="s">
        <v>4324</v>
      </c>
      <c r="G2984">
        <v>54975244</v>
      </c>
    </row>
    <row r="2985" spans="1:7" x14ac:dyDescent="0.25">
      <c r="A2985" t="s">
        <v>4325</v>
      </c>
      <c r="B2985">
        <v>13</v>
      </c>
      <c r="C2985" t="s">
        <v>39</v>
      </c>
      <c r="D2985" t="s">
        <v>132</v>
      </c>
      <c r="E2985" t="s">
        <v>166</v>
      </c>
      <c r="F2985" t="s">
        <v>166</v>
      </c>
      <c r="G2985">
        <v>2417089</v>
      </c>
    </row>
    <row r="2986" spans="1:7" x14ac:dyDescent="0.25">
      <c r="A2986" t="s">
        <v>4326</v>
      </c>
      <c r="B2986">
        <v>199</v>
      </c>
      <c r="C2986" t="s">
        <v>44</v>
      </c>
      <c r="D2986" t="s">
        <v>174</v>
      </c>
      <c r="E2986" t="s">
        <v>4327</v>
      </c>
      <c r="F2986" t="s">
        <v>4328</v>
      </c>
      <c r="G2986">
        <v>37375836</v>
      </c>
    </row>
    <row r="2987" spans="1:7" x14ac:dyDescent="0.25">
      <c r="A2987" t="s">
        <v>4329</v>
      </c>
      <c r="B2987">
        <v>40</v>
      </c>
      <c r="C2987" t="s">
        <v>32</v>
      </c>
      <c r="D2987" t="s">
        <v>112</v>
      </c>
      <c r="E2987" t="s">
        <v>114</v>
      </c>
      <c r="F2987" t="s">
        <v>114</v>
      </c>
      <c r="G2987">
        <v>109695228</v>
      </c>
    </row>
    <row r="2988" spans="1:7" x14ac:dyDescent="0.25">
      <c r="A2988" t="s">
        <v>4330</v>
      </c>
      <c r="B2988">
        <v>26</v>
      </c>
      <c r="C2988" t="s">
        <v>36</v>
      </c>
      <c r="D2988" t="s">
        <v>719</v>
      </c>
      <c r="E2988" t="s">
        <v>797</v>
      </c>
      <c r="F2988" t="s">
        <v>1790</v>
      </c>
      <c r="G2988">
        <v>7592000</v>
      </c>
    </row>
    <row r="2989" spans="1:7" x14ac:dyDescent="0.25">
      <c r="A2989" t="s">
        <v>4331</v>
      </c>
      <c r="B2989">
        <v>85</v>
      </c>
      <c r="C2989" t="s">
        <v>43</v>
      </c>
      <c r="D2989" t="s">
        <v>232</v>
      </c>
      <c r="E2989" t="s">
        <v>4332</v>
      </c>
      <c r="F2989" t="s">
        <v>233</v>
      </c>
      <c r="G2989">
        <v>38680000</v>
      </c>
    </row>
    <row r="2990" spans="1:7" x14ac:dyDescent="0.25">
      <c r="A2990" t="s">
        <v>4333</v>
      </c>
      <c r="B2990">
        <v>250</v>
      </c>
      <c r="C2990" t="s">
        <v>60</v>
      </c>
      <c r="D2990" t="s">
        <v>182</v>
      </c>
      <c r="E2990" t="s">
        <v>2934</v>
      </c>
      <c r="F2990" t="s">
        <v>184</v>
      </c>
      <c r="G2990">
        <v>26663803</v>
      </c>
    </row>
    <row r="2991" spans="1:7" x14ac:dyDescent="0.25">
      <c r="A2991" t="s">
        <v>4334</v>
      </c>
      <c r="B2991">
        <v>227</v>
      </c>
      <c r="C2991" t="s">
        <v>70</v>
      </c>
      <c r="D2991" t="s">
        <v>236</v>
      </c>
      <c r="E2991" t="s">
        <v>1633</v>
      </c>
      <c r="F2991" t="s">
        <v>238</v>
      </c>
      <c r="G2991">
        <v>84169384</v>
      </c>
    </row>
    <row r="2992" spans="1:7" x14ac:dyDescent="0.25">
      <c r="A2992" t="s">
        <v>4335</v>
      </c>
      <c r="B2992">
        <v>62</v>
      </c>
      <c r="C2992" t="s">
        <v>51</v>
      </c>
      <c r="D2992" t="s">
        <v>101</v>
      </c>
      <c r="E2992" t="s">
        <v>103</v>
      </c>
      <c r="F2992" t="s">
        <v>103</v>
      </c>
      <c r="G2992">
        <v>7182533</v>
      </c>
    </row>
    <row r="2993" spans="1:7" x14ac:dyDescent="0.25">
      <c r="A2993" t="s">
        <v>4336</v>
      </c>
      <c r="B2993">
        <v>50</v>
      </c>
      <c r="C2993" t="s">
        <v>40</v>
      </c>
      <c r="D2993" t="s">
        <v>411</v>
      </c>
      <c r="E2993" t="s">
        <v>412</v>
      </c>
      <c r="F2993" t="s">
        <v>412</v>
      </c>
      <c r="G2993">
        <v>9085129</v>
      </c>
    </row>
    <row r="2994" spans="1:7" x14ac:dyDescent="0.25">
      <c r="A2994" t="s">
        <v>4337</v>
      </c>
      <c r="B2994">
        <v>148</v>
      </c>
      <c r="C2994" t="s">
        <v>77</v>
      </c>
      <c r="D2994" t="s">
        <v>94</v>
      </c>
      <c r="E2994" t="s">
        <v>1304</v>
      </c>
      <c r="F2994" t="s">
        <v>96</v>
      </c>
      <c r="G2994">
        <v>34013909</v>
      </c>
    </row>
    <row r="2995" spans="1:7" x14ac:dyDescent="0.25">
      <c r="A2995" t="s">
        <v>4338</v>
      </c>
      <c r="B2995">
        <v>118</v>
      </c>
      <c r="C2995" t="s">
        <v>65</v>
      </c>
      <c r="D2995" t="s">
        <v>225</v>
      </c>
      <c r="E2995" t="s">
        <v>446</v>
      </c>
      <c r="F2995" t="s">
        <v>446</v>
      </c>
      <c r="G2995">
        <v>14176921</v>
      </c>
    </row>
    <row r="2996" spans="1:7" x14ac:dyDescent="0.25">
      <c r="A2996" t="s">
        <v>4339</v>
      </c>
      <c r="B2996">
        <v>35</v>
      </c>
      <c r="C2996" t="s">
        <v>74</v>
      </c>
      <c r="D2996" t="s">
        <v>154</v>
      </c>
      <c r="E2996" t="s">
        <v>155</v>
      </c>
      <c r="F2996" t="s">
        <v>155</v>
      </c>
      <c r="G2996">
        <v>3566288</v>
      </c>
    </row>
    <row r="2997" spans="1:7" x14ac:dyDescent="0.25">
      <c r="A2997" t="s">
        <v>4340</v>
      </c>
      <c r="B2997">
        <v>15</v>
      </c>
      <c r="C2997" t="s">
        <v>74</v>
      </c>
      <c r="D2997" t="s">
        <v>154</v>
      </c>
      <c r="E2997" t="s">
        <v>162</v>
      </c>
      <c r="F2997" t="s">
        <v>162</v>
      </c>
      <c r="G2997">
        <v>9659139</v>
      </c>
    </row>
    <row r="2998" spans="1:7" x14ac:dyDescent="0.25">
      <c r="A2998" t="s">
        <v>4341</v>
      </c>
      <c r="B2998">
        <v>35</v>
      </c>
      <c r="C2998" t="s">
        <v>74</v>
      </c>
      <c r="D2998" t="s">
        <v>154</v>
      </c>
      <c r="E2998" t="s">
        <v>155</v>
      </c>
      <c r="F2998" t="s">
        <v>155</v>
      </c>
      <c r="G2998">
        <v>20306122</v>
      </c>
    </row>
    <row r="2999" spans="1:7" x14ac:dyDescent="0.25">
      <c r="A2999" t="s">
        <v>4342</v>
      </c>
      <c r="B2999">
        <v>15</v>
      </c>
      <c r="C2999" t="s">
        <v>68</v>
      </c>
      <c r="D2999" t="s">
        <v>168</v>
      </c>
      <c r="E2999" t="s">
        <v>394</v>
      </c>
      <c r="F2999" t="s">
        <v>395</v>
      </c>
      <c r="G2999">
        <v>3067705</v>
      </c>
    </row>
    <row r="3000" spans="1:7" x14ac:dyDescent="0.25">
      <c r="A3000" t="s">
        <v>4343</v>
      </c>
      <c r="B3000">
        <v>16</v>
      </c>
      <c r="C3000" t="s">
        <v>40</v>
      </c>
      <c r="D3000" t="s">
        <v>411</v>
      </c>
      <c r="E3000" t="s">
        <v>4344</v>
      </c>
      <c r="F3000" t="s">
        <v>412</v>
      </c>
      <c r="G3000">
        <v>2904816</v>
      </c>
    </row>
    <row r="3001" spans="1:7" x14ac:dyDescent="0.25">
      <c r="A3001" t="s">
        <v>4345</v>
      </c>
      <c r="B3001">
        <v>17</v>
      </c>
      <c r="C3001" t="s">
        <v>51</v>
      </c>
      <c r="D3001" t="s">
        <v>101</v>
      </c>
      <c r="E3001" t="s">
        <v>2181</v>
      </c>
      <c r="F3001" t="s">
        <v>103</v>
      </c>
      <c r="G3001">
        <v>5951000</v>
      </c>
    </row>
    <row r="3002" spans="1:7" x14ac:dyDescent="0.25">
      <c r="A3002" t="s">
        <v>4346</v>
      </c>
      <c r="B3002">
        <v>3</v>
      </c>
      <c r="C3002" t="s">
        <v>39</v>
      </c>
      <c r="D3002" t="s">
        <v>132</v>
      </c>
      <c r="E3002" t="s">
        <v>537</v>
      </c>
      <c r="F3002" t="s">
        <v>164</v>
      </c>
      <c r="G3002">
        <v>3842814</v>
      </c>
    </row>
    <row r="3003" spans="1:7" x14ac:dyDescent="0.25">
      <c r="A3003" t="s">
        <v>4347</v>
      </c>
      <c r="B3003">
        <v>84</v>
      </c>
      <c r="C3003" t="s">
        <v>34</v>
      </c>
      <c r="D3003" t="s">
        <v>89</v>
      </c>
      <c r="E3003" t="s">
        <v>4348</v>
      </c>
      <c r="F3003" t="s">
        <v>110</v>
      </c>
      <c r="G3003">
        <v>20748094</v>
      </c>
    </row>
    <row r="3004" spans="1:7" x14ac:dyDescent="0.25">
      <c r="A3004" t="s">
        <v>4349</v>
      </c>
      <c r="B3004">
        <v>51</v>
      </c>
      <c r="C3004" t="s">
        <v>48</v>
      </c>
      <c r="D3004" t="s">
        <v>199</v>
      </c>
      <c r="E3004" t="s">
        <v>4350</v>
      </c>
      <c r="F3004" t="s">
        <v>201</v>
      </c>
      <c r="G3004">
        <v>38898129</v>
      </c>
    </row>
    <row r="3005" spans="1:7" x14ac:dyDescent="0.25">
      <c r="A3005" t="s">
        <v>4351</v>
      </c>
      <c r="B3005">
        <v>145</v>
      </c>
      <c r="C3005" t="s">
        <v>62</v>
      </c>
      <c r="D3005" t="s">
        <v>187</v>
      </c>
      <c r="E3005" t="s">
        <v>62</v>
      </c>
      <c r="F3005" t="s">
        <v>184</v>
      </c>
      <c r="G3005">
        <v>111440000</v>
      </c>
    </row>
    <row r="3006" spans="1:7" x14ac:dyDescent="0.25">
      <c r="A3006" t="s">
        <v>4352</v>
      </c>
      <c r="B3006">
        <v>35</v>
      </c>
      <c r="C3006" t="s">
        <v>39</v>
      </c>
      <c r="D3006" t="s">
        <v>132</v>
      </c>
      <c r="E3006" t="s">
        <v>348</v>
      </c>
      <c r="F3006" t="s">
        <v>166</v>
      </c>
      <c r="G3006">
        <v>12484551</v>
      </c>
    </row>
    <row r="3007" spans="1:7" x14ac:dyDescent="0.25">
      <c r="A3007" t="s">
        <v>4353</v>
      </c>
      <c r="B3007">
        <v>76</v>
      </c>
      <c r="C3007" t="s">
        <v>39</v>
      </c>
      <c r="D3007" t="s">
        <v>132</v>
      </c>
      <c r="E3007" t="s">
        <v>166</v>
      </c>
      <c r="F3007" t="s">
        <v>166</v>
      </c>
      <c r="G3007">
        <v>11913237</v>
      </c>
    </row>
    <row r="3008" spans="1:7" x14ac:dyDescent="0.25">
      <c r="A3008" t="s">
        <v>4354</v>
      </c>
      <c r="B3008">
        <v>2722</v>
      </c>
      <c r="C3008" t="s">
        <v>74</v>
      </c>
      <c r="D3008" t="s">
        <v>154</v>
      </c>
      <c r="E3008" t="s">
        <v>162</v>
      </c>
      <c r="F3008" t="s">
        <v>162</v>
      </c>
      <c r="G3008">
        <v>11177580</v>
      </c>
    </row>
    <row r="3009" spans="1:7" x14ac:dyDescent="0.25">
      <c r="A3009" t="s">
        <v>4355</v>
      </c>
      <c r="B3009">
        <v>19</v>
      </c>
      <c r="C3009" t="s">
        <v>68</v>
      </c>
      <c r="D3009" t="s">
        <v>168</v>
      </c>
      <c r="E3009" t="s">
        <v>256</v>
      </c>
      <c r="F3009" t="s">
        <v>256</v>
      </c>
      <c r="G3009">
        <v>2123342</v>
      </c>
    </row>
    <row r="3010" spans="1:7" x14ac:dyDescent="0.25">
      <c r="A3010" t="s">
        <v>4356</v>
      </c>
      <c r="B3010">
        <v>35</v>
      </c>
      <c r="C3010" t="s">
        <v>39</v>
      </c>
      <c r="D3010" t="s">
        <v>132</v>
      </c>
      <c r="E3010" t="s">
        <v>133</v>
      </c>
      <c r="F3010" t="s">
        <v>134</v>
      </c>
      <c r="G3010">
        <v>9324295</v>
      </c>
    </row>
    <row r="3011" spans="1:7" x14ac:dyDescent="0.25">
      <c r="A3011" t="s">
        <v>4357</v>
      </c>
      <c r="B3011">
        <v>16</v>
      </c>
      <c r="C3011" t="s">
        <v>60</v>
      </c>
      <c r="D3011" t="s">
        <v>182</v>
      </c>
      <c r="E3011" t="s">
        <v>3812</v>
      </c>
      <c r="F3011" t="s">
        <v>184</v>
      </c>
      <c r="G3011">
        <v>5891000</v>
      </c>
    </row>
    <row r="3012" spans="1:7" x14ac:dyDescent="0.25">
      <c r="A3012" t="s">
        <v>4358</v>
      </c>
      <c r="B3012">
        <v>24</v>
      </c>
      <c r="C3012" t="s">
        <v>39</v>
      </c>
      <c r="D3012" t="s">
        <v>132</v>
      </c>
      <c r="E3012" t="s">
        <v>388</v>
      </c>
      <c r="F3012" t="s">
        <v>376</v>
      </c>
      <c r="G3012">
        <v>6620789</v>
      </c>
    </row>
    <row r="3013" spans="1:7" x14ac:dyDescent="0.25">
      <c r="A3013" t="s">
        <v>4359</v>
      </c>
      <c r="B3013">
        <v>41</v>
      </c>
      <c r="C3013" t="s">
        <v>62</v>
      </c>
      <c r="D3013" t="s">
        <v>187</v>
      </c>
      <c r="E3013" t="s">
        <v>62</v>
      </c>
      <c r="F3013" t="s">
        <v>184</v>
      </c>
      <c r="G3013">
        <v>35344272</v>
      </c>
    </row>
    <row r="3014" spans="1:7" x14ac:dyDescent="0.25">
      <c r="A3014" t="s">
        <v>4360</v>
      </c>
      <c r="B3014">
        <v>1025</v>
      </c>
      <c r="C3014" t="s">
        <v>60</v>
      </c>
      <c r="D3014" t="s">
        <v>182</v>
      </c>
      <c r="E3014" t="s">
        <v>4361</v>
      </c>
      <c r="F3014" t="s">
        <v>184</v>
      </c>
      <c r="G3014">
        <v>68127000</v>
      </c>
    </row>
    <row r="3015" spans="1:7" x14ac:dyDescent="0.25">
      <c r="A3015" t="s">
        <v>4362</v>
      </c>
      <c r="B3015">
        <v>88</v>
      </c>
      <c r="C3015" t="s">
        <v>77</v>
      </c>
      <c r="D3015" t="s">
        <v>94</v>
      </c>
      <c r="E3015" t="s">
        <v>923</v>
      </c>
      <c r="F3015" t="s">
        <v>96</v>
      </c>
      <c r="G3015">
        <v>5623900</v>
      </c>
    </row>
    <row r="3016" spans="1:7" x14ac:dyDescent="0.25">
      <c r="A3016" t="s">
        <v>4363</v>
      </c>
      <c r="B3016">
        <v>628</v>
      </c>
      <c r="C3016" t="s">
        <v>34</v>
      </c>
      <c r="D3016" t="s">
        <v>89</v>
      </c>
      <c r="E3016" t="s">
        <v>805</v>
      </c>
      <c r="F3016" t="s">
        <v>243</v>
      </c>
      <c r="G3016">
        <v>136330955</v>
      </c>
    </row>
    <row r="3017" spans="1:7" x14ac:dyDescent="0.25">
      <c r="A3017" t="s">
        <v>4364</v>
      </c>
      <c r="B3017">
        <v>22</v>
      </c>
      <c r="C3017" t="s">
        <v>34</v>
      </c>
      <c r="D3017" t="s">
        <v>89</v>
      </c>
      <c r="E3017" t="s">
        <v>91</v>
      </c>
      <c r="F3017" t="s">
        <v>91</v>
      </c>
      <c r="G3017">
        <v>15139835</v>
      </c>
    </row>
    <row r="3018" spans="1:7" x14ac:dyDescent="0.25">
      <c r="A3018" t="s">
        <v>4365</v>
      </c>
      <c r="B3018">
        <v>803</v>
      </c>
      <c r="C3018" t="s">
        <v>80</v>
      </c>
      <c r="D3018" t="s">
        <v>193</v>
      </c>
      <c r="E3018" t="s">
        <v>2931</v>
      </c>
      <c r="F3018" t="s">
        <v>1573</v>
      </c>
      <c r="G3018">
        <v>48228789</v>
      </c>
    </row>
    <row r="3019" spans="1:7" x14ac:dyDescent="0.25">
      <c r="A3019" t="s">
        <v>4366</v>
      </c>
      <c r="B3019">
        <v>70</v>
      </c>
      <c r="C3019" t="s">
        <v>52</v>
      </c>
      <c r="D3019" t="s">
        <v>189</v>
      </c>
      <c r="E3019" t="s">
        <v>4367</v>
      </c>
      <c r="F3019" t="s">
        <v>191</v>
      </c>
      <c r="G3019">
        <v>2946119</v>
      </c>
    </row>
    <row r="3020" spans="1:7" x14ac:dyDescent="0.25">
      <c r="A3020" t="s">
        <v>4368</v>
      </c>
      <c r="B3020">
        <v>151</v>
      </c>
      <c r="C3020" t="s">
        <v>50</v>
      </c>
      <c r="D3020" t="s">
        <v>203</v>
      </c>
      <c r="E3020" t="s">
        <v>179</v>
      </c>
      <c r="F3020" t="s">
        <v>371</v>
      </c>
      <c r="G3020">
        <v>35488463</v>
      </c>
    </row>
    <row r="3021" spans="1:7" x14ac:dyDescent="0.25">
      <c r="A3021" t="s">
        <v>4369</v>
      </c>
      <c r="B3021">
        <v>2961</v>
      </c>
      <c r="C3021" t="s">
        <v>40</v>
      </c>
      <c r="D3021" t="s">
        <v>411</v>
      </c>
      <c r="E3021" t="s">
        <v>412</v>
      </c>
      <c r="F3021" t="s">
        <v>412</v>
      </c>
      <c r="G3021">
        <v>257489011</v>
      </c>
    </row>
    <row r="3022" spans="1:7" x14ac:dyDescent="0.25">
      <c r="A3022" t="s">
        <v>4370</v>
      </c>
      <c r="B3022">
        <v>21</v>
      </c>
      <c r="C3022" t="s">
        <v>56</v>
      </c>
      <c r="D3022" t="s">
        <v>763</v>
      </c>
      <c r="E3022" t="s">
        <v>2314</v>
      </c>
      <c r="F3022" t="s">
        <v>2315</v>
      </c>
      <c r="G3022">
        <v>2185463</v>
      </c>
    </row>
    <row r="3023" spans="1:7" x14ac:dyDescent="0.25">
      <c r="A3023" t="s">
        <v>4371</v>
      </c>
      <c r="B3023">
        <v>23</v>
      </c>
      <c r="C3023" t="s">
        <v>63</v>
      </c>
      <c r="D3023" t="s">
        <v>120</v>
      </c>
      <c r="E3023" t="s">
        <v>2202</v>
      </c>
      <c r="F3023" t="s">
        <v>366</v>
      </c>
      <c r="G3023">
        <v>3251818</v>
      </c>
    </row>
    <row r="3024" spans="1:7" x14ac:dyDescent="0.25">
      <c r="A3024" t="s">
        <v>4372</v>
      </c>
      <c r="B3024">
        <v>18</v>
      </c>
      <c r="C3024" t="s">
        <v>62</v>
      </c>
      <c r="D3024" t="s">
        <v>187</v>
      </c>
      <c r="E3024" t="s">
        <v>62</v>
      </c>
      <c r="F3024" t="s">
        <v>184</v>
      </c>
      <c r="G3024">
        <v>2134135</v>
      </c>
    </row>
    <row r="3025" spans="1:7" x14ac:dyDescent="0.25">
      <c r="A3025" t="s">
        <v>4373</v>
      </c>
      <c r="B3025">
        <v>60</v>
      </c>
      <c r="C3025" t="s">
        <v>43</v>
      </c>
      <c r="D3025" t="s">
        <v>232</v>
      </c>
      <c r="E3025" t="s">
        <v>233</v>
      </c>
      <c r="F3025" t="s">
        <v>233</v>
      </c>
      <c r="G3025">
        <v>40495740</v>
      </c>
    </row>
    <row r="3026" spans="1:7" x14ac:dyDescent="0.25">
      <c r="A3026" t="s">
        <v>4374</v>
      </c>
      <c r="B3026">
        <v>16</v>
      </c>
      <c r="C3026" t="s">
        <v>48</v>
      </c>
      <c r="D3026" t="s">
        <v>199</v>
      </c>
      <c r="E3026" t="s">
        <v>2323</v>
      </c>
      <c r="F3026" t="s">
        <v>201</v>
      </c>
      <c r="G3026">
        <v>5441775</v>
      </c>
    </row>
    <row r="3027" spans="1:7" x14ac:dyDescent="0.25">
      <c r="A3027" t="s">
        <v>4375</v>
      </c>
      <c r="B3027">
        <v>9</v>
      </c>
      <c r="C3027" t="s">
        <v>46</v>
      </c>
      <c r="D3027" t="s">
        <v>128</v>
      </c>
      <c r="E3027" t="s">
        <v>4376</v>
      </c>
      <c r="F3027" t="s">
        <v>306</v>
      </c>
      <c r="G3027">
        <v>2259124</v>
      </c>
    </row>
    <row r="3028" spans="1:7" x14ac:dyDescent="0.25">
      <c r="A3028" t="s">
        <v>4377</v>
      </c>
      <c r="B3028">
        <v>110</v>
      </c>
      <c r="C3028" t="s">
        <v>44</v>
      </c>
      <c r="D3028" t="s">
        <v>174</v>
      </c>
      <c r="E3028" t="s">
        <v>175</v>
      </c>
      <c r="F3028" t="s">
        <v>176</v>
      </c>
      <c r="G3028">
        <v>57604467</v>
      </c>
    </row>
    <row r="3029" spans="1:7" x14ac:dyDescent="0.25">
      <c r="A3029" t="s">
        <v>4378</v>
      </c>
      <c r="B3029">
        <v>210</v>
      </c>
      <c r="C3029" t="s">
        <v>55</v>
      </c>
      <c r="D3029" t="s">
        <v>178</v>
      </c>
      <c r="E3029" t="s">
        <v>308</v>
      </c>
      <c r="F3029" t="s">
        <v>309</v>
      </c>
      <c r="G3029">
        <v>95805461</v>
      </c>
    </row>
    <row r="3030" spans="1:7" x14ac:dyDescent="0.25">
      <c r="A3030" t="s">
        <v>4379</v>
      </c>
      <c r="B3030">
        <v>174</v>
      </c>
      <c r="C3030" t="s">
        <v>34</v>
      </c>
      <c r="D3030" t="s">
        <v>89</v>
      </c>
      <c r="E3030" t="s">
        <v>312</v>
      </c>
      <c r="F3030" t="s">
        <v>91</v>
      </c>
      <c r="G3030">
        <v>12239029</v>
      </c>
    </row>
    <row r="3031" spans="1:7" x14ac:dyDescent="0.25">
      <c r="A3031" t="s">
        <v>4380</v>
      </c>
      <c r="B3031">
        <v>1294</v>
      </c>
      <c r="C3031" t="s">
        <v>74</v>
      </c>
      <c r="D3031" t="s">
        <v>154</v>
      </c>
      <c r="E3031" t="s">
        <v>570</v>
      </c>
      <c r="F3031" t="s">
        <v>570</v>
      </c>
      <c r="G3031">
        <v>574742000</v>
      </c>
    </row>
    <row r="3032" spans="1:7" x14ac:dyDescent="0.25">
      <c r="A3032" t="s">
        <v>4381</v>
      </c>
      <c r="B3032">
        <v>24</v>
      </c>
      <c r="C3032" t="s">
        <v>74</v>
      </c>
      <c r="D3032" t="s">
        <v>154</v>
      </c>
      <c r="E3032" t="s">
        <v>162</v>
      </c>
      <c r="F3032" t="s">
        <v>162</v>
      </c>
      <c r="G3032">
        <v>16640093</v>
      </c>
    </row>
    <row r="3033" spans="1:7" x14ac:dyDescent="0.25">
      <c r="A3033" t="s">
        <v>4382</v>
      </c>
      <c r="B3033">
        <v>385</v>
      </c>
      <c r="C3033" t="s">
        <v>40</v>
      </c>
      <c r="D3033" t="s">
        <v>411</v>
      </c>
      <c r="E3033" t="s">
        <v>4383</v>
      </c>
      <c r="F3033" t="s">
        <v>2618</v>
      </c>
      <c r="G3033">
        <v>265112638</v>
      </c>
    </row>
    <row r="3034" spans="1:7" x14ac:dyDescent="0.25">
      <c r="A3034" t="s">
        <v>4384</v>
      </c>
      <c r="B3034">
        <v>48</v>
      </c>
      <c r="C3034" t="s">
        <v>34</v>
      </c>
      <c r="D3034" t="s">
        <v>89</v>
      </c>
      <c r="E3034" t="s">
        <v>491</v>
      </c>
      <c r="F3034" t="s">
        <v>91</v>
      </c>
      <c r="G3034">
        <v>36521481</v>
      </c>
    </row>
    <row r="3035" spans="1:7" x14ac:dyDescent="0.25">
      <c r="A3035" t="s">
        <v>4385</v>
      </c>
      <c r="B3035">
        <v>267</v>
      </c>
      <c r="C3035" t="s">
        <v>60</v>
      </c>
      <c r="D3035" t="s">
        <v>182</v>
      </c>
      <c r="E3035" t="s">
        <v>451</v>
      </c>
      <c r="F3035" t="s">
        <v>184</v>
      </c>
      <c r="G3035">
        <v>58172363</v>
      </c>
    </row>
    <row r="3036" spans="1:7" x14ac:dyDescent="0.25">
      <c r="A3036" t="s">
        <v>4386</v>
      </c>
      <c r="B3036">
        <v>47</v>
      </c>
      <c r="C3036" t="s">
        <v>71</v>
      </c>
      <c r="D3036" t="s">
        <v>401</v>
      </c>
      <c r="E3036" t="s">
        <v>4387</v>
      </c>
      <c r="F3036" t="s">
        <v>4388</v>
      </c>
      <c r="G3036">
        <v>21548448</v>
      </c>
    </row>
    <row r="3037" spans="1:7" x14ac:dyDescent="0.25">
      <c r="A3037" t="s">
        <v>4389</v>
      </c>
      <c r="B3037">
        <v>45</v>
      </c>
      <c r="C3037" t="s">
        <v>78</v>
      </c>
      <c r="D3037" t="s">
        <v>300</v>
      </c>
      <c r="E3037" t="s">
        <v>859</v>
      </c>
      <c r="F3037" t="s">
        <v>301</v>
      </c>
      <c r="G3037">
        <v>10023000</v>
      </c>
    </row>
    <row r="3038" spans="1:7" x14ac:dyDescent="0.25">
      <c r="A3038" t="s">
        <v>4390</v>
      </c>
      <c r="B3038">
        <v>73</v>
      </c>
      <c r="C3038" t="s">
        <v>77</v>
      </c>
      <c r="D3038" t="s">
        <v>94</v>
      </c>
      <c r="E3038" t="s">
        <v>336</v>
      </c>
      <c r="F3038" t="s">
        <v>96</v>
      </c>
      <c r="G3038">
        <v>14460454</v>
      </c>
    </row>
    <row r="3039" spans="1:7" x14ac:dyDescent="0.25">
      <c r="A3039" t="s">
        <v>4391</v>
      </c>
      <c r="B3039">
        <v>105</v>
      </c>
      <c r="C3039" t="s">
        <v>71</v>
      </c>
      <c r="D3039" t="s">
        <v>401</v>
      </c>
      <c r="E3039" t="s">
        <v>1518</v>
      </c>
      <c r="F3039" t="s">
        <v>1519</v>
      </c>
      <c r="G3039">
        <v>38865333</v>
      </c>
    </row>
    <row r="3040" spans="1:7" x14ac:dyDescent="0.25">
      <c r="A3040" t="s">
        <v>4392</v>
      </c>
      <c r="B3040">
        <v>900</v>
      </c>
      <c r="C3040" t="s">
        <v>74</v>
      </c>
      <c r="D3040" t="s">
        <v>154</v>
      </c>
      <c r="E3040" t="s">
        <v>4393</v>
      </c>
      <c r="F3040" t="s">
        <v>4394</v>
      </c>
      <c r="G3040">
        <v>37515645</v>
      </c>
    </row>
    <row r="3041" spans="1:7" x14ac:dyDescent="0.25">
      <c r="A3041" t="s">
        <v>4395</v>
      </c>
      <c r="B3041">
        <v>57</v>
      </c>
      <c r="C3041" t="s">
        <v>43</v>
      </c>
      <c r="D3041" t="s">
        <v>232</v>
      </c>
      <c r="E3041" t="s">
        <v>4396</v>
      </c>
      <c r="F3041" t="s">
        <v>4397</v>
      </c>
      <c r="G3041">
        <v>9163900</v>
      </c>
    </row>
    <row r="3042" spans="1:7" x14ac:dyDescent="0.25">
      <c r="A3042" t="s">
        <v>4398</v>
      </c>
      <c r="B3042">
        <v>30</v>
      </c>
      <c r="C3042" t="s">
        <v>65</v>
      </c>
      <c r="D3042" t="s">
        <v>225</v>
      </c>
      <c r="E3042" t="s">
        <v>446</v>
      </c>
      <c r="F3042" t="s">
        <v>446</v>
      </c>
      <c r="G3042">
        <v>9123255</v>
      </c>
    </row>
    <row r="3043" spans="1:7" x14ac:dyDescent="0.25">
      <c r="A3043" t="s">
        <v>4399</v>
      </c>
      <c r="B3043">
        <v>110</v>
      </c>
      <c r="C3043" t="s">
        <v>39</v>
      </c>
      <c r="D3043" t="s">
        <v>132</v>
      </c>
      <c r="E3043" t="s">
        <v>4400</v>
      </c>
      <c r="F3043" t="s">
        <v>164</v>
      </c>
      <c r="G3043">
        <v>2387748</v>
      </c>
    </row>
    <row r="3044" spans="1:7" x14ac:dyDescent="0.25">
      <c r="A3044" t="s">
        <v>4401</v>
      </c>
      <c r="B3044">
        <v>14</v>
      </c>
      <c r="C3044" t="s">
        <v>39</v>
      </c>
      <c r="D3044" t="s">
        <v>132</v>
      </c>
      <c r="E3044" t="s">
        <v>1715</v>
      </c>
      <c r="F3044" t="s">
        <v>137</v>
      </c>
      <c r="G3044">
        <v>9990593</v>
      </c>
    </row>
    <row r="3045" spans="1:7" x14ac:dyDescent="0.25">
      <c r="A3045" t="s">
        <v>4402</v>
      </c>
      <c r="B3045">
        <v>20</v>
      </c>
      <c r="C3045" t="s">
        <v>34</v>
      </c>
      <c r="D3045" t="s">
        <v>89</v>
      </c>
      <c r="E3045" t="s">
        <v>435</v>
      </c>
      <c r="F3045" t="s">
        <v>91</v>
      </c>
      <c r="G3045">
        <v>3904359</v>
      </c>
    </row>
    <row r="3046" spans="1:7" x14ac:dyDescent="0.25">
      <c r="A3046" t="s">
        <v>4403</v>
      </c>
      <c r="B3046">
        <v>17</v>
      </c>
      <c r="C3046" t="s">
        <v>65</v>
      </c>
      <c r="D3046" t="s">
        <v>225</v>
      </c>
      <c r="E3046" t="s">
        <v>811</v>
      </c>
      <c r="F3046" t="s">
        <v>341</v>
      </c>
      <c r="G3046">
        <v>8280027</v>
      </c>
    </row>
    <row r="3047" spans="1:7" x14ac:dyDescent="0.25">
      <c r="A3047" t="s">
        <v>4404</v>
      </c>
      <c r="B3047">
        <v>25</v>
      </c>
      <c r="C3047" t="s">
        <v>39</v>
      </c>
      <c r="D3047" t="s">
        <v>132</v>
      </c>
      <c r="E3047" t="s">
        <v>388</v>
      </c>
      <c r="F3047" t="s">
        <v>376</v>
      </c>
      <c r="G3047">
        <v>13263204</v>
      </c>
    </row>
    <row r="3048" spans="1:7" x14ac:dyDescent="0.25">
      <c r="A3048" t="s">
        <v>4405</v>
      </c>
      <c r="B3048">
        <v>110</v>
      </c>
      <c r="C3048" t="s">
        <v>43</v>
      </c>
      <c r="D3048" t="s">
        <v>232</v>
      </c>
      <c r="E3048" t="s">
        <v>233</v>
      </c>
      <c r="F3048" t="s">
        <v>233</v>
      </c>
      <c r="G3048">
        <v>8778248</v>
      </c>
    </row>
    <row r="3049" spans="1:7" x14ac:dyDescent="0.25">
      <c r="A3049" t="s">
        <v>4406</v>
      </c>
      <c r="B3049">
        <v>44</v>
      </c>
      <c r="C3049" t="s">
        <v>71</v>
      </c>
      <c r="D3049" t="s">
        <v>401</v>
      </c>
      <c r="E3049" t="s">
        <v>4407</v>
      </c>
      <c r="F3049" t="s">
        <v>4388</v>
      </c>
      <c r="G3049">
        <v>9727929</v>
      </c>
    </row>
    <row r="3050" spans="1:7" x14ac:dyDescent="0.25">
      <c r="A3050" t="s">
        <v>4408</v>
      </c>
      <c r="B3050">
        <v>60</v>
      </c>
      <c r="C3050" t="s">
        <v>74</v>
      </c>
      <c r="D3050" t="s">
        <v>154</v>
      </c>
      <c r="E3050" t="s">
        <v>570</v>
      </c>
      <c r="F3050" t="s">
        <v>570</v>
      </c>
      <c r="G3050">
        <v>18127195</v>
      </c>
    </row>
    <row r="3051" spans="1:7" x14ac:dyDescent="0.25">
      <c r="A3051" t="s">
        <v>4409</v>
      </c>
      <c r="B3051">
        <v>25</v>
      </c>
      <c r="C3051" t="s">
        <v>74</v>
      </c>
      <c r="D3051" t="s">
        <v>154</v>
      </c>
      <c r="E3051" t="s">
        <v>155</v>
      </c>
      <c r="F3051" t="s">
        <v>155</v>
      </c>
      <c r="G3051">
        <v>14927877</v>
      </c>
    </row>
    <row r="3052" spans="1:7" x14ac:dyDescent="0.25">
      <c r="A3052" t="s">
        <v>4410</v>
      </c>
      <c r="B3052">
        <v>34</v>
      </c>
      <c r="C3052" t="s">
        <v>32</v>
      </c>
      <c r="D3052" t="s">
        <v>112</v>
      </c>
      <c r="E3052" t="s">
        <v>2679</v>
      </c>
      <c r="F3052" t="s">
        <v>114</v>
      </c>
      <c r="G3052">
        <v>40730169</v>
      </c>
    </row>
    <row r="3053" spans="1:7" x14ac:dyDescent="0.25">
      <c r="A3053" t="s">
        <v>4411</v>
      </c>
      <c r="B3053">
        <v>6</v>
      </c>
      <c r="C3053" t="s">
        <v>39</v>
      </c>
      <c r="D3053" t="s">
        <v>132</v>
      </c>
      <c r="E3053" t="s">
        <v>388</v>
      </c>
      <c r="F3053" t="s">
        <v>376</v>
      </c>
      <c r="G3053">
        <v>4050402</v>
      </c>
    </row>
    <row r="3054" spans="1:7" x14ac:dyDescent="0.25">
      <c r="A3054" t="s">
        <v>4412</v>
      </c>
      <c r="B3054">
        <v>25</v>
      </c>
      <c r="C3054" t="s">
        <v>40</v>
      </c>
      <c r="D3054" t="s">
        <v>411</v>
      </c>
      <c r="E3054" t="s">
        <v>412</v>
      </c>
      <c r="F3054" t="s">
        <v>412</v>
      </c>
      <c r="G3054">
        <v>3321330</v>
      </c>
    </row>
    <row r="3055" spans="1:7" x14ac:dyDescent="0.25">
      <c r="A3055" t="s">
        <v>4413</v>
      </c>
      <c r="B3055">
        <v>33</v>
      </c>
      <c r="C3055" t="s">
        <v>34</v>
      </c>
      <c r="D3055" t="s">
        <v>89</v>
      </c>
      <c r="E3055" t="s">
        <v>1818</v>
      </c>
      <c r="F3055" t="s">
        <v>110</v>
      </c>
      <c r="G3055">
        <v>33026032</v>
      </c>
    </row>
    <row r="3056" spans="1:7" x14ac:dyDescent="0.25">
      <c r="A3056" t="s">
        <v>4414</v>
      </c>
      <c r="B3056">
        <v>56</v>
      </c>
      <c r="C3056" t="s">
        <v>74</v>
      </c>
      <c r="D3056" t="s">
        <v>154</v>
      </c>
      <c r="E3056" t="s">
        <v>3230</v>
      </c>
      <c r="F3056" t="s">
        <v>155</v>
      </c>
      <c r="G3056">
        <v>4437363</v>
      </c>
    </row>
    <row r="3057" spans="1:7" x14ac:dyDescent="0.25">
      <c r="A3057" t="s">
        <v>4415</v>
      </c>
      <c r="B3057">
        <v>123</v>
      </c>
      <c r="C3057" t="s">
        <v>62</v>
      </c>
      <c r="D3057" t="s">
        <v>187</v>
      </c>
      <c r="E3057" t="s">
        <v>62</v>
      </c>
      <c r="F3057" t="s">
        <v>184</v>
      </c>
      <c r="G3057">
        <v>79260659</v>
      </c>
    </row>
    <row r="3058" spans="1:7" x14ac:dyDescent="0.25">
      <c r="A3058" t="s">
        <v>4416</v>
      </c>
      <c r="B3058">
        <v>31</v>
      </c>
      <c r="C3058" t="s">
        <v>74</v>
      </c>
      <c r="D3058" t="s">
        <v>154</v>
      </c>
      <c r="E3058" t="s">
        <v>4417</v>
      </c>
      <c r="F3058" t="s">
        <v>4418</v>
      </c>
      <c r="G3058">
        <v>3141677</v>
      </c>
    </row>
    <row r="3059" spans="1:7" x14ac:dyDescent="0.25">
      <c r="A3059" t="s">
        <v>4419</v>
      </c>
      <c r="B3059">
        <v>140</v>
      </c>
      <c r="C3059" t="s">
        <v>53</v>
      </c>
      <c r="D3059" t="s">
        <v>529</v>
      </c>
      <c r="E3059" t="s">
        <v>4420</v>
      </c>
      <c r="F3059" t="s">
        <v>531</v>
      </c>
      <c r="G3059">
        <v>798666000</v>
      </c>
    </row>
    <row r="3060" spans="1:7" x14ac:dyDescent="0.25">
      <c r="A3060" t="s">
        <v>4421</v>
      </c>
      <c r="B3060">
        <v>1600</v>
      </c>
      <c r="C3060" t="s">
        <v>74</v>
      </c>
      <c r="D3060" t="s">
        <v>154</v>
      </c>
      <c r="E3060" t="s">
        <v>506</v>
      </c>
      <c r="F3060" t="s">
        <v>507</v>
      </c>
      <c r="G3060">
        <v>111608856</v>
      </c>
    </row>
    <row r="3061" spans="1:7" x14ac:dyDescent="0.25">
      <c r="A3061" t="s">
        <v>4422</v>
      </c>
      <c r="B3061">
        <v>5</v>
      </c>
      <c r="C3061" t="s">
        <v>62</v>
      </c>
      <c r="D3061" t="s">
        <v>187</v>
      </c>
      <c r="E3061" t="s">
        <v>62</v>
      </c>
      <c r="F3061" t="s">
        <v>184</v>
      </c>
      <c r="G3061">
        <v>2113987</v>
      </c>
    </row>
    <row r="3062" spans="1:7" x14ac:dyDescent="0.25">
      <c r="A3062" t="s">
        <v>4423</v>
      </c>
      <c r="B3062">
        <v>29</v>
      </c>
      <c r="C3062" t="s">
        <v>62</v>
      </c>
      <c r="D3062" t="s">
        <v>187</v>
      </c>
      <c r="E3062" t="s">
        <v>62</v>
      </c>
      <c r="F3062" t="s">
        <v>184</v>
      </c>
      <c r="G3062">
        <v>5013766</v>
      </c>
    </row>
    <row r="3063" spans="1:7" x14ac:dyDescent="0.25">
      <c r="A3063" t="s">
        <v>4424</v>
      </c>
      <c r="B3063">
        <v>48</v>
      </c>
      <c r="C3063" t="s">
        <v>78</v>
      </c>
      <c r="D3063" t="s">
        <v>300</v>
      </c>
      <c r="E3063" t="s">
        <v>301</v>
      </c>
      <c r="F3063" t="s">
        <v>301</v>
      </c>
      <c r="G3063">
        <v>5494000</v>
      </c>
    </row>
    <row r="3064" spans="1:7" x14ac:dyDescent="0.25">
      <c r="A3064" t="s">
        <v>4425</v>
      </c>
      <c r="B3064">
        <v>25</v>
      </c>
      <c r="C3064" t="s">
        <v>39</v>
      </c>
      <c r="D3064" t="s">
        <v>132</v>
      </c>
      <c r="E3064" t="s">
        <v>429</v>
      </c>
      <c r="F3064" t="s">
        <v>376</v>
      </c>
      <c r="G3064">
        <v>4162974</v>
      </c>
    </row>
    <row r="3065" spans="1:7" x14ac:dyDescent="0.25">
      <c r="A3065" t="s">
        <v>4426</v>
      </c>
      <c r="B3065">
        <v>69</v>
      </c>
      <c r="C3065" t="s">
        <v>30</v>
      </c>
      <c r="D3065" t="s">
        <v>150</v>
      </c>
      <c r="E3065" t="s">
        <v>213</v>
      </c>
      <c r="F3065" t="s">
        <v>214</v>
      </c>
      <c r="G3065">
        <v>14511681</v>
      </c>
    </row>
    <row r="3066" spans="1:7" x14ac:dyDescent="0.25">
      <c r="A3066" t="s">
        <v>4427</v>
      </c>
      <c r="B3066">
        <v>277</v>
      </c>
      <c r="C3066" t="s">
        <v>62</v>
      </c>
      <c r="D3066" t="s">
        <v>187</v>
      </c>
      <c r="E3066" t="s">
        <v>3444</v>
      </c>
      <c r="F3066" t="s">
        <v>184</v>
      </c>
      <c r="G3066">
        <v>18144714</v>
      </c>
    </row>
    <row r="3067" spans="1:7" x14ac:dyDescent="0.25">
      <c r="A3067" t="s">
        <v>4428</v>
      </c>
      <c r="B3067">
        <v>41</v>
      </c>
      <c r="C3067" t="s">
        <v>74</v>
      </c>
      <c r="D3067" t="s">
        <v>154</v>
      </c>
      <c r="E3067" t="s">
        <v>570</v>
      </c>
      <c r="F3067" t="s">
        <v>570</v>
      </c>
      <c r="G3067">
        <v>9283981</v>
      </c>
    </row>
    <row r="3068" spans="1:7" x14ac:dyDescent="0.25">
      <c r="A3068" t="s">
        <v>4429</v>
      </c>
      <c r="B3068">
        <v>300</v>
      </c>
      <c r="C3068" t="s">
        <v>43</v>
      </c>
      <c r="D3068" t="s">
        <v>232</v>
      </c>
      <c r="E3068" t="s">
        <v>4430</v>
      </c>
      <c r="F3068" t="s">
        <v>233</v>
      </c>
      <c r="G3068">
        <v>168638930</v>
      </c>
    </row>
    <row r="3069" spans="1:7" x14ac:dyDescent="0.25">
      <c r="A3069" t="s">
        <v>4431</v>
      </c>
      <c r="B3069">
        <v>57</v>
      </c>
      <c r="C3069" t="s">
        <v>77</v>
      </c>
      <c r="D3069" t="s">
        <v>94</v>
      </c>
      <c r="E3069" t="s">
        <v>454</v>
      </c>
      <c r="F3069" t="s">
        <v>158</v>
      </c>
      <c r="G3069">
        <v>16786111</v>
      </c>
    </row>
    <row r="3070" spans="1:7" x14ac:dyDescent="0.25">
      <c r="A3070" t="s">
        <v>4432</v>
      </c>
      <c r="B3070">
        <v>25</v>
      </c>
      <c r="C3070" t="s">
        <v>36</v>
      </c>
      <c r="D3070" t="s">
        <v>719</v>
      </c>
      <c r="E3070" t="s">
        <v>3689</v>
      </c>
      <c r="F3070" t="s">
        <v>950</v>
      </c>
      <c r="G3070">
        <v>18149728</v>
      </c>
    </row>
    <row r="3071" spans="1:7" x14ac:dyDescent="0.25">
      <c r="A3071" t="s">
        <v>4433</v>
      </c>
      <c r="B3071">
        <v>1400</v>
      </c>
      <c r="C3071" t="s">
        <v>60</v>
      </c>
      <c r="D3071" t="s">
        <v>182</v>
      </c>
      <c r="E3071" t="s">
        <v>3117</v>
      </c>
      <c r="F3071" t="s">
        <v>184</v>
      </c>
      <c r="G3071">
        <v>78494000</v>
      </c>
    </row>
    <row r="3072" spans="1:7" x14ac:dyDescent="0.25">
      <c r="A3072" t="s">
        <v>4434</v>
      </c>
      <c r="B3072">
        <v>33</v>
      </c>
      <c r="C3072" t="s">
        <v>68</v>
      </c>
      <c r="D3072" t="s">
        <v>168</v>
      </c>
      <c r="E3072" t="s">
        <v>256</v>
      </c>
      <c r="F3072" t="s">
        <v>256</v>
      </c>
      <c r="G3072">
        <v>5326115</v>
      </c>
    </row>
    <row r="3073" spans="1:7" x14ac:dyDescent="0.25">
      <c r="A3073" t="s">
        <v>4435</v>
      </c>
      <c r="B3073">
        <v>11</v>
      </c>
      <c r="C3073" t="s">
        <v>50</v>
      </c>
      <c r="D3073" t="s">
        <v>203</v>
      </c>
      <c r="E3073" t="s">
        <v>1200</v>
      </c>
      <c r="F3073" t="s">
        <v>371</v>
      </c>
      <c r="G3073">
        <v>2800773</v>
      </c>
    </row>
    <row r="3074" spans="1:7" x14ac:dyDescent="0.25">
      <c r="A3074" t="s">
        <v>4436</v>
      </c>
      <c r="B3074">
        <v>16</v>
      </c>
      <c r="C3074" t="s">
        <v>43</v>
      </c>
      <c r="D3074" t="s">
        <v>232</v>
      </c>
      <c r="E3074" t="s">
        <v>4437</v>
      </c>
      <c r="F3074" t="s">
        <v>233</v>
      </c>
      <c r="G3074">
        <v>26556367</v>
      </c>
    </row>
    <row r="3075" spans="1:7" x14ac:dyDescent="0.25">
      <c r="A3075" t="s">
        <v>4438</v>
      </c>
      <c r="B3075">
        <v>110</v>
      </c>
      <c r="C3075" t="s">
        <v>77</v>
      </c>
      <c r="D3075" t="s">
        <v>94</v>
      </c>
      <c r="E3075" t="s">
        <v>503</v>
      </c>
      <c r="F3075" t="s">
        <v>96</v>
      </c>
      <c r="G3075">
        <v>14661758</v>
      </c>
    </row>
    <row r="3076" spans="1:7" x14ac:dyDescent="0.25">
      <c r="A3076" t="s">
        <v>4439</v>
      </c>
      <c r="B3076">
        <v>28</v>
      </c>
      <c r="C3076" t="s">
        <v>77</v>
      </c>
      <c r="D3076" t="s">
        <v>94</v>
      </c>
      <c r="E3076" t="s">
        <v>361</v>
      </c>
      <c r="F3076" t="s">
        <v>96</v>
      </c>
      <c r="G3076">
        <v>22777937</v>
      </c>
    </row>
    <row r="3077" spans="1:7" x14ac:dyDescent="0.25">
      <c r="A3077" t="s">
        <v>4440</v>
      </c>
      <c r="B3077">
        <v>31</v>
      </c>
      <c r="C3077" t="s">
        <v>35</v>
      </c>
      <c r="D3077" t="s">
        <v>124</v>
      </c>
      <c r="E3077" t="s">
        <v>125</v>
      </c>
      <c r="F3077" t="s">
        <v>126</v>
      </c>
      <c r="G3077">
        <v>7047088</v>
      </c>
    </row>
    <row r="3078" spans="1:7" x14ac:dyDescent="0.25">
      <c r="A3078" t="s">
        <v>4441</v>
      </c>
      <c r="B3078">
        <v>18</v>
      </c>
      <c r="C3078" t="s">
        <v>34</v>
      </c>
      <c r="D3078" t="s">
        <v>89</v>
      </c>
      <c r="E3078" t="s">
        <v>4442</v>
      </c>
      <c r="F3078" t="s">
        <v>110</v>
      </c>
      <c r="G3078">
        <v>3001101</v>
      </c>
    </row>
    <row r="3079" spans="1:7" x14ac:dyDescent="0.25">
      <c r="A3079" t="s">
        <v>4443</v>
      </c>
      <c r="B3079">
        <v>75</v>
      </c>
      <c r="C3079" t="s">
        <v>34</v>
      </c>
      <c r="D3079" t="s">
        <v>89</v>
      </c>
      <c r="E3079" t="s">
        <v>655</v>
      </c>
      <c r="F3079" t="s">
        <v>243</v>
      </c>
      <c r="G3079">
        <v>7396903</v>
      </c>
    </row>
    <row r="3080" spans="1:7" x14ac:dyDescent="0.25">
      <c r="A3080" t="s">
        <v>4444</v>
      </c>
      <c r="B3080">
        <v>65</v>
      </c>
      <c r="C3080" t="s">
        <v>63</v>
      </c>
      <c r="D3080" t="s">
        <v>120</v>
      </c>
      <c r="E3080" t="s">
        <v>139</v>
      </c>
      <c r="F3080" t="s">
        <v>140</v>
      </c>
      <c r="G3080">
        <v>6926263</v>
      </c>
    </row>
    <row r="3081" spans="1:7" x14ac:dyDescent="0.25">
      <c r="A3081" t="s">
        <v>4445</v>
      </c>
      <c r="B3081">
        <v>4</v>
      </c>
      <c r="C3081" t="s">
        <v>68</v>
      </c>
      <c r="D3081" t="s">
        <v>168</v>
      </c>
      <c r="E3081" t="s">
        <v>4446</v>
      </c>
      <c r="F3081" t="s">
        <v>256</v>
      </c>
      <c r="G3081">
        <v>2626015</v>
      </c>
    </row>
    <row r="3082" spans="1:7" x14ac:dyDescent="0.25">
      <c r="A3082" t="s">
        <v>4447</v>
      </c>
      <c r="B3082">
        <v>45</v>
      </c>
      <c r="C3082" t="s">
        <v>50</v>
      </c>
      <c r="D3082" t="s">
        <v>203</v>
      </c>
      <c r="E3082" t="s">
        <v>1296</v>
      </c>
      <c r="F3082" t="s">
        <v>96</v>
      </c>
      <c r="G3082">
        <v>20432800</v>
      </c>
    </row>
    <row r="3083" spans="1:7" x14ac:dyDescent="0.25">
      <c r="A3083" t="s">
        <v>4448</v>
      </c>
      <c r="B3083">
        <v>92</v>
      </c>
      <c r="C3083" t="s">
        <v>53</v>
      </c>
      <c r="D3083" t="s">
        <v>529</v>
      </c>
      <c r="E3083" t="s">
        <v>4449</v>
      </c>
      <c r="F3083" t="s">
        <v>4450</v>
      </c>
      <c r="G3083">
        <v>13226508</v>
      </c>
    </row>
    <row r="3084" spans="1:7" x14ac:dyDescent="0.25">
      <c r="A3084" t="s">
        <v>4451</v>
      </c>
      <c r="B3084">
        <v>25</v>
      </c>
      <c r="C3084" t="s">
        <v>65</v>
      </c>
      <c r="D3084" t="s">
        <v>225</v>
      </c>
      <c r="E3084" t="s">
        <v>539</v>
      </c>
      <c r="F3084" t="s">
        <v>433</v>
      </c>
      <c r="G3084">
        <v>3840239</v>
      </c>
    </row>
    <row r="3085" spans="1:7" x14ac:dyDescent="0.25">
      <c r="A3085" t="s">
        <v>4452</v>
      </c>
      <c r="B3085">
        <v>71</v>
      </c>
      <c r="C3085" t="s">
        <v>30</v>
      </c>
      <c r="D3085" t="s">
        <v>150</v>
      </c>
      <c r="E3085" t="s">
        <v>213</v>
      </c>
      <c r="F3085" t="s">
        <v>214</v>
      </c>
      <c r="G3085">
        <v>9592627</v>
      </c>
    </row>
    <row r="3086" spans="1:7" x14ac:dyDescent="0.25">
      <c r="A3086" t="s">
        <v>4453</v>
      </c>
      <c r="B3086">
        <v>100</v>
      </c>
      <c r="C3086" t="s">
        <v>75</v>
      </c>
      <c r="D3086" t="s">
        <v>294</v>
      </c>
      <c r="E3086" t="s">
        <v>295</v>
      </c>
      <c r="F3086" t="s">
        <v>295</v>
      </c>
      <c r="G3086">
        <v>13723744</v>
      </c>
    </row>
    <row r="3087" spans="1:7" x14ac:dyDescent="0.25">
      <c r="A3087" t="s">
        <v>4454</v>
      </c>
      <c r="B3087">
        <v>15</v>
      </c>
      <c r="C3087" t="s">
        <v>51</v>
      </c>
      <c r="D3087" t="s">
        <v>101</v>
      </c>
      <c r="E3087" t="s">
        <v>4455</v>
      </c>
      <c r="F3087" t="s">
        <v>103</v>
      </c>
      <c r="G3087">
        <v>9646283</v>
      </c>
    </row>
    <row r="3088" spans="1:7" x14ac:dyDescent="0.25">
      <c r="A3088" t="s">
        <v>4456</v>
      </c>
      <c r="B3088">
        <v>22</v>
      </c>
      <c r="C3088" t="s">
        <v>36</v>
      </c>
      <c r="D3088" t="s">
        <v>719</v>
      </c>
      <c r="E3088" t="s">
        <v>1789</v>
      </c>
      <c r="F3088" t="s">
        <v>1790</v>
      </c>
      <c r="G3088">
        <v>32032815</v>
      </c>
    </row>
    <row r="3089" spans="1:7" x14ac:dyDescent="0.25">
      <c r="A3089" t="s">
        <v>4457</v>
      </c>
      <c r="B3089">
        <v>116</v>
      </c>
      <c r="C3089" t="s">
        <v>34</v>
      </c>
      <c r="D3089" t="s">
        <v>89</v>
      </c>
      <c r="E3089" t="s">
        <v>243</v>
      </c>
      <c r="F3089" t="s">
        <v>243</v>
      </c>
      <c r="G3089">
        <v>42755076</v>
      </c>
    </row>
    <row r="3090" spans="1:7" x14ac:dyDescent="0.25">
      <c r="A3090" t="s">
        <v>4458</v>
      </c>
      <c r="B3090">
        <v>30</v>
      </c>
      <c r="C3090" t="s">
        <v>34</v>
      </c>
      <c r="D3090" t="s">
        <v>89</v>
      </c>
      <c r="E3090" t="s">
        <v>243</v>
      </c>
      <c r="F3090" t="s">
        <v>243</v>
      </c>
      <c r="G3090">
        <v>3330108</v>
      </c>
    </row>
    <row r="3091" spans="1:7" x14ac:dyDescent="0.25">
      <c r="A3091" t="s">
        <v>4459</v>
      </c>
      <c r="B3091">
        <v>37</v>
      </c>
      <c r="C3091" t="s">
        <v>51</v>
      </c>
      <c r="D3091" t="s">
        <v>101</v>
      </c>
      <c r="E3091" t="s">
        <v>941</v>
      </c>
      <c r="F3091" t="s">
        <v>103</v>
      </c>
      <c r="G3091">
        <v>6377144</v>
      </c>
    </row>
    <row r="3092" spans="1:7" x14ac:dyDescent="0.25">
      <c r="A3092" t="s">
        <v>4460</v>
      </c>
      <c r="B3092">
        <v>488</v>
      </c>
      <c r="C3092" t="s">
        <v>42</v>
      </c>
      <c r="D3092" t="s">
        <v>350</v>
      </c>
      <c r="E3092" t="s">
        <v>351</v>
      </c>
      <c r="F3092" t="s">
        <v>352</v>
      </c>
      <c r="G3092">
        <v>420482000</v>
      </c>
    </row>
    <row r="3093" spans="1:7" x14ac:dyDescent="0.25">
      <c r="A3093" t="s">
        <v>4461</v>
      </c>
      <c r="B3093">
        <v>202</v>
      </c>
      <c r="C3093" t="s">
        <v>74</v>
      </c>
      <c r="D3093" t="s">
        <v>154</v>
      </c>
      <c r="E3093" t="s">
        <v>618</v>
      </c>
      <c r="F3093" t="s">
        <v>162</v>
      </c>
      <c r="G3093">
        <v>27475857</v>
      </c>
    </row>
    <row r="3094" spans="1:7" x14ac:dyDescent="0.25">
      <c r="A3094" t="s">
        <v>4462</v>
      </c>
      <c r="B3094">
        <v>28</v>
      </c>
      <c r="C3094" t="s">
        <v>53</v>
      </c>
      <c r="D3094" t="s">
        <v>529</v>
      </c>
      <c r="E3094" t="s">
        <v>4463</v>
      </c>
      <c r="F3094" t="s">
        <v>4450</v>
      </c>
      <c r="G3094">
        <v>9195731</v>
      </c>
    </row>
    <row r="3095" spans="1:7" x14ac:dyDescent="0.25">
      <c r="A3095" t="s">
        <v>4464</v>
      </c>
      <c r="B3095">
        <v>30</v>
      </c>
      <c r="C3095" t="s">
        <v>68</v>
      </c>
      <c r="D3095" t="s">
        <v>168</v>
      </c>
      <c r="E3095" t="s">
        <v>1106</v>
      </c>
      <c r="F3095" t="s">
        <v>256</v>
      </c>
      <c r="G3095">
        <v>8303000</v>
      </c>
    </row>
    <row r="3096" spans="1:7" x14ac:dyDescent="0.25">
      <c r="A3096" t="s">
        <v>4465</v>
      </c>
      <c r="B3096">
        <v>93</v>
      </c>
      <c r="C3096" t="s">
        <v>40</v>
      </c>
      <c r="D3096" t="s">
        <v>411</v>
      </c>
      <c r="E3096" t="s">
        <v>412</v>
      </c>
      <c r="F3096" t="s">
        <v>412</v>
      </c>
      <c r="G3096">
        <v>50062800</v>
      </c>
    </row>
    <row r="3097" spans="1:7" x14ac:dyDescent="0.25">
      <c r="A3097" t="s">
        <v>4466</v>
      </c>
      <c r="B3097">
        <v>507</v>
      </c>
      <c r="C3097" t="s">
        <v>63</v>
      </c>
      <c r="D3097" t="s">
        <v>120</v>
      </c>
      <c r="E3097" t="s">
        <v>139</v>
      </c>
      <c r="F3097" t="s">
        <v>3275</v>
      </c>
      <c r="G3097">
        <v>58247000</v>
      </c>
    </row>
    <row r="3098" spans="1:7" x14ac:dyDescent="0.25">
      <c r="A3098" t="s">
        <v>4467</v>
      </c>
      <c r="B3098">
        <v>70</v>
      </c>
      <c r="C3098" t="s">
        <v>62</v>
      </c>
      <c r="D3098" t="s">
        <v>187</v>
      </c>
      <c r="E3098" t="s">
        <v>4468</v>
      </c>
      <c r="F3098" t="s">
        <v>4469</v>
      </c>
      <c r="G3098">
        <v>7435531</v>
      </c>
    </row>
    <row r="3099" spans="1:7" x14ac:dyDescent="0.25">
      <c r="A3099" t="s">
        <v>4470</v>
      </c>
      <c r="B3099">
        <v>450</v>
      </c>
      <c r="C3099" t="s">
        <v>74</v>
      </c>
      <c r="D3099" t="s">
        <v>154</v>
      </c>
      <c r="E3099" t="s">
        <v>4471</v>
      </c>
      <c r="F3099" t="s">
        <v>4472</v>
      </c>
      <c r="G3099">
        <v>8422452</v>
      </c>
    </row>
    <row r="3100" spans="1:7" x14ac:dyDescent="0.25">
      <c r="A3100" t="s">
        <v>4473</v>
      </c>
      <c r="B3100">
        <v>890</v>
      </c>
      <c r="C3100" t="s">
        <v>52</v>
      </c>
      <c r="D3100" t="s">
        <v>189</v>
      </c>
      <c r="E3100" t="s">
        <v>1949</v>
      </c>
      <c r="F3100" t="s">
        <v>191</v>
      </c>
      <c r="G3100">
        <v>74699517</v>
      </c>
    </row>
    <row r="3101" spans="1:7" x14ac:dyDescent="0.25">
      <c r="A3101" t="s">
        <v>4474</v>
      </c>
      <c r="B3101">
        <v>80</v>
      </c>
      <c r="C3101" t="s">
        <v>50</v>
      </c>
      <c r="D3101" t="s">
        <v>203</v>
      </c>
      <c r="E3101" t="s">
        <v>2328</v>
      </c>
      <c r="F3101" t="s">
        <v>371</v>
      </c>
      <c r="G3101">
        <v>14639000</v>
      </c>
    </row>
    <row r="3102" spans="1:7" x14ac:dyDescent="0.25">
      <c r="A3102" t="s">
        <v>4475</v>
      </c>
      <c r="B3102">
        <v>23</v>
      </c>
      <c r="C3102" t="s">
        <v>34</v>
      </c>
      <c r="D3102" t="s">
        <v>89</v>
      </c>
      <c r="E3102" t="s">
        <v>1453</v>
      </c>
      <c r="F3102" t="s">
        <v>110</v>
      </c>
      <c r="G3102">
        <v>9406000</v>
      </c>
    </row>
    <row r="3103" spans="1:7" x14ac:dyDescent="0.25">
      <c r="A3103" t="s">
        <v>4476</v>
      </c>
      <c r="B3103">
        <v>38</v>
      </c>
      <c r="C3103" t="s">
        <v>62</v>
      </c>
      <c r="D3103" t="s">
        <v>187</v>
      </c>
      <c r="E3103" t="s">
        <v>62</v>
      </c>
      <c r="F3103" t="s">
        <v>184</v>
      </c>
      <c r="G3103">
        <v>11064000</v>
      </c>
    </row>
    <row r="3104" spans="1:7" x14ac:dyDescent="0.25">
      <c r="A3104" t="s">
        <v>4477</v>
      </c>
      <c r="B3104">
        <v>41</v>
      </c>
      <c r="C3104" t="s">
        <v>34</v>
      </c>
      <c r="D3104" t="s">
        <v>89</v>
      </c>
      <c r="E3104" t="s">
        <v>243</v>
      </c>
      <c r="F3104" t="s">
        <v>243</v>
      </c>
      <c r="G3104">
        <v>3809509</v>
      </c>
    </row>
    <row r="3105" spans="1:7" x14ac:dyDescent="0.25">
      <c r="A3105" t="s">
        <v>4478</v>
      </c>
      <c r="B3105">
        <v>1000</v>
      </c>
      <c r="C3105" t="s">
        <v>34</v>
      </c>
      <c r="D3105" t="s">
        <v>89</v>
      </c>
      <c r="E3105" t="s">
        <v>211</v>
      </c>
      <c r="F3105" t="s">
        <v>110</v>
      </c>
      <c r="G3105">
        <v>43130000</v>
      </c>
    </row>
    <row r="3106" spans="1:7" x14ac:dyDescent="0.25">
      <c r="A3106" t="s">
        <v>4479</v>
      </c>
      <c r="B3106">
        <v>273</v>
      </c>
      <c r="C3106" t="s">
        <v>44</v>
      </c>
      <c r="D3106" t="s">
        <v>174</v>
      </c>
      <c r="E3106" t="s">
        <v>3726</v>
      </c>
      <c r="F3106" t="s">
        <v>3727</v>
      </c>
      <c r="G3106">
        <v>227354512</v>
      </c>
    </row>
    <row r="3107" spans="1:7" x14ac:dyDescent="0.25">
      <c r="A3107" t="s">
        <v>4480</v>
      </c>
      <c r="B3107">
        <v>53</v>
      </c>
      <c r="C3107" t="s">
        <v>52</v>
      </c>
      <c r="D3107" t="s">
        <v>189</v>
      </c>
      <c r="E3107" t="s">
        <v>315</v>
      </c>
      <c r="F3107" t="s">
        <v>191</v>
      </c>
      <c r="G3107">
        <v>8149582</v>
      </c>
    </row>
    <row r="3108" spans="1:7" x14ac:dyDescent="0.25">
      <c r="A3108" t="s">
        <v>4481</v>
      </c>
      <c r="B3108">
        <v>100</v>
      </c>
      <c r="C3108" t="s">
        <v>62</v>
      </c>
      <c r="D3108" t="s">
        <v>187</v>
      </c>
      <c r="E3108" t="s">
        <v>1852</v>
      </c>
      <c r="F3108" t="s">
        <v>870</v>
      </c>
      <c r="G3108">
        <v>21748728</v>
      </c>
    </row>
    <row r="3109" spans="1:7" x14ac:dyDescent="0.25">
      <c r="A3109" t="s">
        <v>4482</v>
      </c>
      <c r="B3109">
        <v>330</v>
      </c>
      <c r="C3109" t="s">
        <v>63</v>
      </c>
      <c r="D3109" t="s">
        <v>120</v>
      </c>
      <c r="E3109" t="s">
        <v>2190</v>
      </c>
      <c r="F3109" t="s">
        <v>2191</v>
      </c>
      <c r="G3109">
        <v>44592034</v>
      </c>
    </row>
    <row r="3110" spans="1:7" x14ac:dyDescent="0.25">
      <c r="A3110" t="s">
        <v>4483</v>
      </c>
      <c r="B3110">
        <v>67</v>
      </c>
      <c r="C3110" t="s">
        <v>74</v>
      </c>
      <c r="D3110" t="s">
        <v>154</v>
      </c>
      <c r="E3110" t="s">
        <v>155</v>
      </c>
      <c r="F3110" t="s">
        <v>155</v>
      </c>
      <c r="G3110">
        <v>11315000</v>
      </c>
    </row>
    <row r="3111" spans="1:7" x14ac:dyDescent="0.25">
      <c r="A3111" t="s">
        <v>4484</v>
      </c>
      <c r="B3111">
        <v>182</v>
      </c>
      <c r="C3111" t="s">
        <v>34</v>
      </c>
      <c r="D3111" t="s">
        <v>89</v>
      </c>
      <c r="E3111" t="s">
        <v>1688</v>
      </c>
      <c r="F3111" t="s">
        <v>110</v>
      </c>
      <c r="G3111">
        <v>17882083</v>
      </c>
    </row>
    <row r="3112" spans="1:7" x14ac:dyDescent="0.25">
      <c r="A3112" t="s">
        <v>4485</v>
      </c>
      <c r="B3112">
        <v>61</v>
      </c>
      <c r="C3112" t="s">
        <v>35</v>
      </c>
      <c r="D3112" t="s">
        <v>124</v>
      </c>
      <c r="E3112" t="s">
        <v>452</v>
      </c>
      <c r="F3112" t="s">
        <v>452</v>
      </c>
      <c r="G3112">
        <v>11733000</v>
      </c>
    </row>
    <row r="3113" spans="1:7" x14ac:dyDescent="0.25">
      <c r="A3113" t="s">
        <v>4486</v>
      </c>
      <c r="B3113">
        <v>10</v>
      </c>
      <c r="C3113" t="s">
        <v>51</v>
      </c>
      <c r="D3113" t="s">
        <v>101</v>
      </c>
      <c r="E3113" t="s">
        <v>103</v>
      </c>
      <c r="F3113" t="s">
        <v>103</v>
      </c>
      <c r="G3113">
        <v>2891735</v>
      </c>
    </row>
    <row r="3114" spans="1:7" x14ac:dyDescent="0.25">
      <c r="A3114" t="s">
        <v>4487</v>
      </c>
      <c r="B3114">
        <v>120</v>
      </c>
      <c r="C3114" t="s">
        <v>48</v>
      </c>
      <c r="D3114" t="s">
        <v>199</v>
      </c>
      <c r="E3114" t="s">
        <v>1285</v>
      </c>
      <c r="F3114" t="s">
        <v>1286</v>
      </c>
      <c r="G3114">
        <v>50737118</v>
      </c>
    </row>
    <row r="3115" spans="1:7" x14ac:dyDescent="0.25">
      <c r="A3115" t="s">
        <v>4488</v>
      </c>
      <c r="B3115">
        <v>46</v>
      </c>
      <c r="C3115" t="s">
        <v>78</v>
      </c>
      <c r="D3115" t="s">
        <v>300</v>
      </c>
      <c r="E3115" t="s">
        <v>301</v>
      </c>
      <c r="F3115" t="s">
        <v>301</v>
      </c>
      <c r="G3115">
        <v>7862127</v>
      </c>
    </row>
    <row r="3116" spans="1:7" x14ac:dyDescent="0.25">
      <c r="A3116" t="s">
        <v>4489</v>
      </c>
      <c r="B3116">
        <v>22</v>
      </c>
      <c r="C3116" t="s">
        <v>50</v>
      </c>
      <c r="D3116" t="s">
        <v>203</v>
      </c>
      <c r="E3116" t="s">
        <v>4490</v>
      </c>
      <c r="F3116" t="s">
        <v>4491</v>
      </c>
      <c r="G3116">
        <v>4474681</v>
      </c>
    </row>
    <row r="3117" spans="1:7" x14ac:dyDescent="0.25">
      <c r="A3117" t="s">
        <v>4492</v>
      </c>
      <c r="B3117">
        <v>83</v>
      </c>
      <c r="C3117" t="s">
        <v>62</v>
      </c>
      <c r="D3117" t="s">
        <v>187</v>
      </c>
      <c r="E3117" t="s">
        <v>62</v>
      </c>
      <c r="F3117" t="s">
        <v>184</v>
      </c>
      <c r="G3117">
        <v>17385000</v>
      </c>
    </row>
    <row r="3118" spans="1:7" x14ac:dyDescent="0.25">
      <c r="A3118" t="s">
        <v>4493</v>
      </c>
      <c r="B3118">
        <v>26</v>
      </c>
      <c r="C3118" t="s">
        <v>60</v>
      </c>
      <c r="D3118" t="s">
        <v>182</v>
      </c>
      <c r="E3118" t="s">
        <v>4494</v>
      </c>
      <c r="F3118" t="s">
        <v>184</v>
      </c>
      <c r="G3118">
        <v>2079202</v>
      </c>
    </row>
    <row r="3119" spans="1:7" x14ac:dyDescent="0.25">
      <c r="A3119" t="s">
        <v>4495</v>
      </c>
      <c r="B3119">
        <v>155</v>
      </c>
      <c r="C3119" t="s">
        <v>43</v>
      </c>
      <c r="D3119" t="s">
        <v>232</v>
      </c>
      <c r="E3119" t="s">
        <v>233</v>
      </c>
      <c r="F3119" t="s">
        <v>233</v>
      </c>
      <c r="G3119">
        <v>98943000</v>
      </c>
    </row>
    <row r="3120" spans="1:7" x14ac:dyDescent="0.25">
      <c r="A3120" t="s">
        <v>4496</v>
      </c>
      <c r="B3120">
        <v>200</v>
      </c>
      <c r="C3120" t="s">
        <v>34</v>
      </c>
      <c r="D3120" t="s">
        <v>89</v>
      </c>
      <c r="E3120" t="s">
        <v>243</v>
      </c>
      <c r="F3120" t="s">
        <v>243</v>
      </c>
      <c r="G3120">
        <v>37744614</v>
      </c>
    </row>
    <row r="3121" spans="1:7" x14ac:dyDescent="0.25">
      <c r="A3121" t="s">
        <v>4497</v>
      </c>
      <c r="B3121">
        <v>90</v>
      </c>
      <c r="C3121" t="s">
        <v>40</v>
      </c>
      <c r="D3121" t="s">
        <v>411</v>
      </c>
      <c r="E3121" t="s">
        <v>412</v>
      </c>
      <c r="F3121" t="s">
        <v>412</v>
      </c>
      <c r="G3121">
        <v>34041173</v>
      </c>
    </row>
    <row r="3122" spans="1:7" x14ac:dyDescent="0.25">
      <c r="A3122" t="s">
        <v>4498</v>
      </c>
      <c r="B3122">
        <v>1227</v>
      </c>
      <c r="C3122" t="s">
        <v>34</v>
      </c>
      <c r="D3122" t="s">
        <v>89</v>
      </c>
      <c r="E3122" t="s">
        <v>91</v>
      </c>
      <c r="F3122" t="s">
        <v>91</v>
      </c>
      <c r="G3122">
        <v>569240000</v>
      </c>
    </row>
    <row r="3123" spans="1:7" x14ac:dyDescent="0.25">
      <c r="A3123" t="s">
        <v>4499</v>
      </c>
      <c r="B3123">
        <v>1469</v>
      </c>
      <c r="C3123" t="s">
        <v>62</v>
      </c>
      <c r="D3123" t="s">
        <v>187</v>
      </c>
      <c r="E3123" t="s">
        <v>62</v>
      </c>
      <c r="F3123" t="s">
        <v>184</v>
      </c>
      <c r="G3123">
        <v>33583810</v>
      </c>
    </row>
    <row r="3124" spans="1:7" x14ac:dyDescent="0.25">
      <c r="A3124" t="s">
        <v>4500</v>
      </c>
      <c r="B3124">
        <v>18</v>
      </c>
      <c r="C3124" t="s">
        <v>40</v>
      </c>
      <c r="D3124" t="s">
        <v>411</v>
      </c>
      <c r="E3124" t="s">
        <v>1347</v>
      </c>
      <c r="F3124" t="s">
        <v>412</v>
      </c>
      <c r="G3124">
        <v>6229322</v>
      </c>
    </row>
    <row r="3125" spans="1:7" x14ac:dyDescent="0.25">
      <c r="A3125" t="s">
        <v>4501</v>
      </c>
      <c r="B3125">
        <v>974</v>
      </c>
      <c r="C3125" t="s">
        <v>68</v>
      </c>
      <c r="D3125" t="s">
        <v>168</v>
      </c>
      <c r="E3125" t="s">
        <v>4502</v>
      </c>
      <c r="F3125" t="s">
        <v>2169</v>
      </c>
      <c r="G3125">
        <v>39415509</v>
      </c>
    </row>
    <row r="3126" spans="1:7" x14ac:dyDescent="0.25">
      <c r="A3126" t="s">
        <v>4503</v>
      </c>
      <c r="B3126">
        <v>78</v>
      </c>
      <c r="C3126" t="s">
        <v>34</v>
      </c>
      <c r="D3126" t="s">
        <v>89</v>
      </c>
      <c r="E3126" t="s">
        <v>4504</v>
      </c>
      <c r="F3126" t="s">
        <v>91</v>
      </c>
      <c r="G3126">
        <v>33605720</v>
      </c>
    </row>
    <row r="3127" spans="1:7" x14ac:dyDescent="0.25">
      <c r="A3127" t="s">
        <v>4505</v>
      </c>
      <c r="B3127">
        <v>9</v>
      </c>
      <c r="C3127" t="s">
        <v>39</v>
      </c>
      <c r="D3127" t="s">
        <v>132</v>
      </c>
      <c r="E3127" t="s">
        <v>972</v>
      </c>
      <c r="F3127" t="s">
        <v>166</v>
      </c>
      <c r="G3127">
        <v>9495820</v>
      </c>
    </row>
    <row r="3128" spans="1:7" x14ac:dyDescent="0.25">
      <c r="A3128" t="s">
        <v>4506</v>
      </c>
      <c r="B3128">
        <v>98</v>
      </c>
      <c r="C3128" t="s">
        <v>62</v>
      </c>
      <c r="D3128" t="s">
        <v>187</v>
      </c>
      <c r="E3128" t="s">
        <v>2124</v>
      </c>
      <c r="F3128" t="s">
        <v>184</v>
      </c>
      <c r="G3128">
        <v>21443000</v>
      </c>
    </row>
    <row r="3129" spans="1:7" x14ac:dyDescent="0.25">
      <c r="A3129" t="s">
        <v>4507</v>
      </c>
      <c r="B3129">
        <v>79</v>
      </c>
      <c r="C3129" t="s">
        <v>36</v>
      </c>
      <c r="D3129" t="s">
        <v>719</v>
      </c>
      <c r="E3129" t="s">
        <v>720</v>
      </c>
      <c r="F3129" t="s">
        <v>721</v>
      </c>
      <c r="G3129">
        <v>15717549</v>
      </c>
    </row>
    <row r="3130" spans="1:7" x14ac:dyDescent="0.25">
      <c r="A3130" t="s">
        <v>4508</v>
      </c>
      <c r="B3130">
        <v>40</v>
      </c>
      <c r="C3130" t="s">
        <v>74</v>
      </c>
      <c r="D3130" t="s">
        <v>154</v>
      </c>
      <c r="E3130" t="s">
        <v>506</v>
      </c>
      <c r="F3130" t="s">
        <v>507</v>
      </c>
      <c r="G3130">
        <v>5566000</v>
      </c>
    </row>
    <row r="3131" spans="1:7" x14ac:dyDescent="0.25">
      <c r="A3131" t="s">
        <v>4509</v>
      </c>
      <c r="B3131">
        <v>142</v>
      </c>
      <c r="C3131" t="s">
        <v>67</v>
      </c>
      <c r="D3131" t="s">
        <v>116</v>
      </c>
      <c r="E3131" t="s">
        <v>595</v>
      </c>
      <c r="F3131" t="s">
        <v>596</v>
      </c>
      <c r="G3131">
        <v>23600964</v>
      </c>
    </row>
    <row r="3132" spans="1:7" x14ac:dyDescent="0.25">
      <c r="A3132" t="s">
        <v>4510</v>
      </c>
      <c r="B3132">
        <v>2363</v>
      </c>
      <c r="C3132" t="s">
        <v>65</v>
      </c>
      <c r="D3132" t="s">
        <v>225</v>
      </c>
      <c r="E3132" t="s">
        <v>433</v>
      </c>
      <c r="F3132" t="s">
        <v>433</v>
      </c>
      <c r="G3132">
        <v>1621033577</v>
      </c>
    </row>
    <row r="3133" spans="1:7" x14ac:dyDescent="0.25">
      <c r="A3133" t="s">
        <v>4511</v>
      </c>
      <c r="B3133">
        <v>37</v>
      </c>
      <c r="C3133" t="s">
        <v>43</v>
      </c>
      <c r="D3133" t="s">
        <v>232</v>
      </c>
      <c r="E3133" t="s">
        <v>233</v>
      </c>
      <c r="F3133" t="s">
        <v>233</v>
      </c>
      <c r="G3133">
        <v>5206594</v>
      </c>
    </row>
    <row r="3134" spans="1:7" x14ac:dyDescent="0.25">
      <c r="A3134" t="s">
        <v>4512</v>
      </c>
      <c r="B3134">
        <v>50</v>
      </c>
      <c r="C3134" t="s">
        <v>32</v>
      </c>
      <c r="D3134" t="s">
        <v>112</v>
      </c>
      <c r="E3134" t="s">
        <v>113</v>
      </c>
      <c r="F3134" t="s">
        <v>114</v>
      </c>
      <c r="G3134">
        <v>19504937</v>
      </c>
    </row>
    <row r="3135" spans="1:7" x14ac:dyDescent="0.25">
      <c r="A3135" t="s">
        <v>4513</v>
      </c>
      <c r="B3135">
        <v>40</v>
      </c>
      <c r="C3135" t="s">
        <v>34</v>
      </c>
      <c r="D3135" t="s">
        <v>89</v>
      </c>
      <c r="E3135" t="s">
        <v>91</v>
      </c>
      <c r="F3135" t="s">
        <v>91</v>
      </c>
      <c r="G3135">
        <v>14480000</v>
      </c>
    </row>
    <row r="3136" spans="1:7" x14ac:dyDescent="0.25">
      <c r="A3136" t="s">
        <v>4514</v>
      </c>
      <c r="B3136">
        <v>16</v>
      </c>
      <c r="C3136" t="s">
        <v>40</v>
      </c>
      <c r="D3136" t="s">
        <v>411</v>
      </c>
      <c r="E3136" t="s">
        <v>412</v>
      </c>
      <c r="F3136" t="s">
        <v>412</v>
      </c>
      <c r="G3136">
        <v>6748611</v>
      </c>
    </row>
    <row r="3137" spans="1:7" x14ac:dyDescent="0.25">
      <c r="A3137" t="s">
        <v>4515</v>
      </c>
      <c r="B3137">
        <v>8</v>
      </c>
      <c r="C3137" t="s">
        <v>66</v>
      </c>
      <c r="D3137" t="s">
        <v>216</v>
      </c>
      <c r="E3137" t="s">
        <v>217</v>
      </c>
      <c r="F3137" t="s">
        <v>218</v>
      </c>
      <c r="G3137">
        <v>2937634</v>
      </c>
    </row>
    <row r="3138" spans="1:7" x14ac:dyDescent="0.25">
      <c r="A3138" t="s">
        <v>4516</v>
      </c>
      <c r="B3138">
        <v>199</v>
      </c>
      <c r="C3138" t="s">
        <v>67</v>
      </c>
      <c r="D3138" t="s">
        <v>116</v>
      </c>
      <c r="E3138" t="s">
        <v>117</v>
      </c>
      <c r="F3138" t="s">
        <v>118</v>
      </c>
      <c r="G3138">
        <v>31541000</v>
      </c>
    </row>
    <row r="3139" spans="1:7" x14ac:dyDescent="0.25">
      <c r="A3139" t="s">
        <v>4517</v>
      </c>
      <c r="B3139">
        <v>63</v>
      </c>
      <c r="C3139" t="s">
        <v>65</v>
      </c>
      <c r="D3139" t="s">
        <v>225</v>
      </c>
      <c r="E3139" t="s">
        <v>4518</v>
      </c>
      <c r="F3139" t="s">
        <v>4519</v>
      </c>
      <c r="G3139">
        <v>18625400</v>
      </c>
    </row>
    <row r="3140" spans="1:7" x14ac:dyDescent="0.25">
      <c r="A3140" t="s">
        <v>4520</v>
      </c>
      <c r="B3140">
        <v>93</v>
      </c>
      <c r="C3140" t="s">
        <v>48</v>
      </c>
      <c r="D3140" t="s">
        <v>199</v>
      </c>
      <c r="E3140" t="s">
        <v>200</v>
      </c>
      <c r="F3140" t="s">
        <v>201</v>
      </c>
      <c r="G3140">
        <v>8235618</v>
      </c>
    </row>
    <row r="3141" spans="1:7" x14ac:dyDescent="0.25">
      <c r="A3141" t="s">
        <v>4521</v>
      </c>
      <c r="B3141">
        <v>6</v>
      </c>
      <c r="C3141" t="s">
        <v>55</v>
      </c>
      <c r="D3141" t="s">
        <v>178</v>
      </c>
      <c r="E3141" t="s">
        <v>2276</v>
      </c>
      <c r="F3141" t="s">
        <v>306</v>
      </c>
      <c r="G3141">
        <v>3651258</v>
      </c>
    </row>
    <row r="3142" spans="1:7" x14ac:dyDescent="0.25">
      <c r="A3142" t="s">
        <v>4522</v>
      </c>
      <c r="B3142">
        <v>20</v>
      </c>
      <c r="C3142" t="s">
        <v>39</v>
      </c>
      <c r="D3142" t="s">
        <v>132</v>
      </c>
      <c r="E3142" t="s">
        <v>4400</v>
      </c>
      <c r="F3142" t="s">
        <v>164</v>
      </c>
      <c r="G3142">
        <v>7951000</v>
      </c>
    </row>
    <row r="3143" spans="1:7" x14ac:dyDescent="0.25">
      <c r="A3143" t="s">
        <v>4523</v>
      </c>
      <c r="B3143">
        <v>52</v>
      </c>
      <c r="C3143" t="s">
        <v>34</v>
      </c>
      <c r="D3143" t="s">
        <v>89</v>
      </c>
      <c r="E3143" t="s">
        <v>243</v>
      </c>
      <c r="F3143" t="s">
        <v>243</v>
      </c>
      <c r="G3143">
        <v>96604900</v>
      </c>
    </row>
    <row r="3144" spans="1:7" x14ac:dyDescent="0.25">
      <c r="A3144" t="s">
        <v>4524</v>
      </c>
      <c r="B3144">
        <v>222</v>
      </c>
      <c r="C3144" t="s">
        <v>35</v>
      </c>
      <c r="D3144" t="s">
        <v>124</v>
      </c>
      <c r="E3144" t="s">
        <v>451</v>
      </c>
      <c r="F3144" t="s">
        <v>452</v>
      </c>
      <c r="G3144">
        <v>319682168</v>
      </c>
    </row>
    <row r="3145" spans="1:7" x14ac:dyDescent="0.25">
      <c r="A3145" t="s">
        <v>4525</v>
      </c>
      <c r="B3145">
        <v>223</v>
      </c>
      <c r="C3145" t="s">
        <v>74</v>
      </c>
      <c r="D3145" t="s">
        <v>154</v>
      </c>
      <c r="E3145" t="s">
        <v>162</v>
      </c>
      <c r="F3145" t="s">
        <v>162</v>
      </c>
      <c r="G3145">
        <v>23908360</v>
      </c>
    </row>
    <row r="3146" spans="1:7" x14ac:dyDescent="0.25">
      <c r="A3146" t="s">
        <v>4526</v>
      </c>
      <c r="B3146">
        <v>64</v>
      </c>
      <c r="C3146" t="s">
        <v>50</v>
      </c>
      <c r="D3146" t="s">
        <v>203</v>
      </c>
      <c r="E3146" t="s">
        <v>371</v>
      </c>
      <c r="F3146" t="s">
        <v>371</v>
      </c>
      <c r="G3146">
        <v>11500145</v>
      </c>
    </row>
    <row r="3147" spans="1:7" x14ac:dyDescent="0.25">
      <c r="A3147" t="s">
        <v>4527</v>
      </c>
      <c r="B3147">
        <v>79</v>
      </c>
      <c r="C3147" t="s">
        <v>36</v>
      </c>
      <c r="D3147" t="s">
        <v>719</v>
      </c>
      <c r="E3147" t="s">
        <v>2793</v>
      </c>
      <c r="F3147" t="s">
        <v>1790</v>
      </c>
      <c r="G3147">
        <v>15516474</v>
      </c>
    </row>
    <row r="3148" spans="1:7" x14ac:dyDescent="0.25">
      <c r="A3148" t="s">
        <v>4528</v>
      </c>
      <c r="B3148">
        <v>113</v>
      </c>
      <c r="C3148" t="s">
        <v>77</v>
      </c>
      <c r="D3148" t="s">
        <v>94</v>
      </c>
      <c r="E3148" t="s">
        <v>147</v>
      </c>
      <c r="F3148" t="s">
        <v>96</v>
      </c>
      <c r="G3148">
        <v>36821256</v>
      </c>
    </row>
    <row r="3149" spans="1:7" x14ac:dyDescent="0.25">
      <c r="A3149" t="s">
        <v>4529</v>
      </c>
      <c r="B3149">
        <v>58</v>
      </c>
      <c r="C3149" t="s">
        <v>80</v>
      </c>
      <c r="D3149" t="s">
        <v>193</v>
      </c>
      <c r="E3149" t="s">
        <v>3694</v>
      </c>
      <c r="F3149" t="s">
        <v>328</v>
      </c>
      <c r="G3149">
        <v>5992714</v>
      </c>
    </row>
    <row r="3150" spans="1:7" x14ac:dyDescent="0.25">
      <c r="A3150" t="s">
        <v>4530</v>
      </c>
      <c r="B3150">
        <v>15</v>
      </c>
      <c r="C3150" t="s">
        <v>32</v>
      </c>
      <c r="D3150" t="s">
        <v>112</v>
      </c>
      <c r="E3150" t="s">
        <v>113</v>
      </c>
      <c r="F3150" t="s">
        <v>114</v>
      </c>
      <c r="G3150">
        <v>4603555</v>
      </c>
    </row>
    <row r="3151" spans="1:7" x14ac:dyDescent="0.25">
      <c r="A3151" t="s">
        <v>4531</v>
      </c>
      <c r="B3151">
        <v>74</v>
      </c>
      <c r="C3151" t="s">
        <v>68</v>
      </c>
      <c r="D3151" t="s">
        <v>168</v>
      </c>
      <c r="E3151" t="s">
        <v>44</v>
      </c>
      <c r="F3151" t="s">
        <v>4532</v>
      </c>
      <c r="G3151">
        <v>7535741</v>
      </c>
    </row>
    <row r="3152" spans="1:7" x14ac:dyDescent="0.25">
      <c r="A3152" t="s">
        <v>4533</v>
      </c>
      <c r="B3152">
        <v>251</v>
      </c>
      <c r="C3152" t="s">
        <v>68</v>
      </c>
      <c r="D3152" t="s">
        <v>168</v>
      </c>
      <c r="E3152" t="s">
        <v>4534</v>
      </c>
      <c r="F3152" t="s">
        <v>4535</v>
      </c>
      <c r="G3152">
        <v>73097031</v>
      </c>
    </row>
    <row r="3153" spans="1:7" x14ac:dyDescent="0.25">
      <c r="A3153" t="s">
        <v>4536</v>
      </c>
      <c r="B3153">
        <v>100</v>
      </c>
      <c r="C3153" t="s">
        <v>53</v>
      </c>
      <c r="D3153" t="s">
        <v>529</v>
      </c>
      <c r="E3153" t="s">
        <v>1610</v>
      </c>
      <c r="F3153" t="s">
        <v>531</v>
      </c>
      <c r="G3153">
        <v>20470000</v>
      </c>
    </row>
    <row r="3154" spans="1:7" x14ac:dyDescent="0.25">
      <c r="A3154" t="s">
        <v>4537</v>
      </c>
      <c r="B3154">
        <v>51</v>
      </c>
      <c r="C3154" t="s">
        <v>40</v>
      </c>
      <c r="D3154" t="s">
        <v>411</v>
      </c>
      <c r="E3154" t="s">
        <v>710</v>
      </c>
      <c r="F3154" t="s">
        <v>412</v>
      </c>
      <c r="G3154">
        <v>7363645</v>
      </c>
    </row>
    <row r="3155" spans="1:7" x14ac:dyDescent="0.25">
      <c r="A3155" t="s">
        <v>4538</v>
      </c>
      <c r="B3155">
        <v>83</v>
      </c>
      <c r="C3155" t="s">
        <v>34</v>
      </c>
      <c r="D3155" t="s">
        <v>89</v>
      </c>
      <c r="E3155" t="s">
        <v>385</v>
      </c>
      <c r="F3155" t="s">
        <v>91</v>
      </c>
      <c r="G3155">
        <v>11830000</v>
      </c>
    </row>
    <row r="3156" spans="1:7" x14ac:dyDescent="0.25">
      <c r="A3156" t="s">
        <v>4539</v>
      </c>
      <c r="B3156">
        <v>28</v>
      </c>
      <c r="C3156" t="s">
        <v>67</v>
      </c>
      <c r="D3156" t="s">
        <v>116</v>
      </c>
      <c r="E3156" t="s">
        <v>4540</v>
      </c>
      <c r="F3156" t="s">
        <v>118</v>
      </c>
      <c r="G3156">
        <v>46305343</v>
      </c>
    </row>
    <row r="3157" spans="1:7" x14ac:dyDescent="0.25">
      <c r="A3157" t="s">
        <v>4541</v>
      </c>
      <c r="B3157">
        <v>15</v>
      </c>
      <c r="C3157" t="s">
        <v>46</v>
      </c>
      <c r="D3157" t="s">
        <v>128</v>
      </c>
      <c r="E3157" t="s">
        <v>2276</v>
      </c>
      <c r="F3157" t="s">
        <v>306</v>
      </c>
      <c r="G3157">
        <v>4320000</v>
      </c>
    </row>
    <row r="3158" spans="1:7" x14ac:dyDescent="0.25">
      <c r="A3158" t="s">
        <v>4542</v>
      </c>
      <c r="B3158">
        <v>95</v>
      </c>
      <c r="C3158" t="s">
        <v>50</v>
      </c>
      <c r="D3158" t="s">
        <v>203</v>
      </c>
      <c r="E3158" t="s">
        <v>371</v>
      </c>
      <c r="F3158" t="s">
        <v>371</v>
      </c>
      <c r="G3158">
        <v>43341525</v>
      </c>
    </row>
    <row r="3159" spans="1:7" x14ac:dyDescent="0.25">
      <c r="A3159" t="s">
        <v>4543</v>
      </c>
      <c r="B3159">
        <v>270</v>
      </c>
      <c r="C3159" t="s">
        <v>74</v>
      </c>
      <c r="D3159" t="s">
        <v>154</v>
      </c>
      <c r="E3159" t="s">
        <v>4544</v>
      </c>
      <c r="F3159" t="s">
        <v>4394</v>
      </c>
      <c r="G3159">
        <v>28038631</v>
      </c>
    </row>
    <row r="3160" spans="1:7" x14ac:dyDescent="0.25">
      <c r="A3160" t="s">
        <v>4545</v>
      </c>
      <c r="B3160">
        <v>140</v>
      </c>
      <c r="C3160" t="s">
        <v>43</v>
      </c>
      <c r="D3160" t="s">
        <v>232</v>
      </c>
      <c r="E3160" t="s">
        <v>233</v>
      </c>
      <c r="F3160" t="s">
        <v>233</v>
      </c>
      <c r="G3160">
        <v>21484000</v>
      </c>
    </row>
    <row r="3161" spans="1:7" x14ac:dyDescent="0.25">
      <c r="A3161" t="s">
        <v>4546</v>
      </c>
      <c r="B3161">
        <v>188</v>
      </c>
      <c r="C3161" t="s">
        <v>74</v>
      </c>
      <c r="D3161" t="s">
        <v>154</v>
      </c>
      <c r="E3161" t="s">
        <v>618</v>
      </c>
      <c r="F3161" t="s">
        <v>162</v>
      </c>
      <c r="G3161">
        <v>31124950</v>
      </c>
    </row>
    <row r="3162" spans="1:7" x14ac:dyDescent="0.25">
      <c r="A3162" t="s">
        <v>4547</v>
      </c>
      <c r="B3162">
        <v>110</v>
      </c>
      <c r="C3162" t="s">
        <v>39</v>
      </c>
      <c r="D3162" t="s">
        <v>132</v>
      </c>
      <c r="E3162" t="s">
        <v>3259</v>
      </c>
      <c r="F3162" t="s">
        <v>166</v>
      </c>
      <c r="G3162">
        <v>25984168</v>
      </c>
    </row>
    <row r="3163" spans="1:7" x14ac:dyDescent="0.25">
      <c r="A3163" t="s">
        <v>4548</v>
      </c>
      <c r="B3163">
        <v>55</v>
      </c>
      <c r="C3163" t="s">
        <v>63</v>
      </c>
      <c r="D3163" t="s">
        <v>120</v>
      </c>
      <c r="E3163" t="s">
        <v>366</v>
      </c>
      <c r="F3163" t="s">
        <v>366</v>
      </c>
      <c r="G3163">
        <v>12246331</v>
      </c>
    </row>
    <row r="3164" spans="1:7" x14ac:dyDescent="0.25">
      <c r="A3164" t="s">
        <v>4549</v>
      </c>
      <c r="B3164">
        <v>82</v>
      </c>
      <c r="C3164" t="s">
        <v>39</v>
      </c>
      <c r="D3164" t="s">
        <v>132</v>
      </c>
      <c r="E3164" t="s">
        <v>855</v>
      </c>
      <c r="F3164" t="s">
        <v>376</v>
      </c>
      <c r="G3164">
        <v>5418059</v>
      </c>
    </row>
    <row r="3165" spans="1:7" x14ac:dyDescent="0.25">
      <c r="A3165" t="s">
        <v>4550</v>
      </c>
      <c r="B3165">
        <v>15</v>
      </c>
      <c r="C3165" t="s">
        <v>44</v>
      </c>
      <c r="D3165" t="s">
        <v>174</v>
      </c>
      <c r="E3165" t="s">
        <v>175</v>
      </c>
      <c r="F3165" t="s">
        <v>176</v>
      </c>
      <c r="G3165">
        <v>7782118</v>
      </c>
    </row>
    <row r="3166" spans="1:7" x14ac:dyDescent="0.25">
      <c r="A3166" t="s">
        <v>4551</v>
      </c>
      <c r="B3166">
        <v>18</v>
      </c>
      <c r="C3166" t="s">
        <v>74</v>
      </c>
      <c r="D3166" t="s">
        <v>154</v>
      </c>
      <c r="E3166" t="s">
        <v>875</v>
      </c>
      <c r="F3166" t="s">
        <v>162</v>
      </c>
      <c r="G3166">
        <v>7350227</v>
      </c>
    </row>
    <row r="3167" spans="1:7" x14ac:dyDescent="0.25">
      <c r="A3167" t="s">
        <v>4552</v>
      </c>
      <c r="B3167">
        <v>16</v>
      </c>
      <c r="C3167" t="s">
        <v>34</v>
      </c>
      <c r="D3167" t="s">
        <v>89</v>
      </c>
      <c r="E3167" t="s">
        <v>4553</v>
      </c>
      <c r="F3167" t="s">
        <v>4554</v>
      </c>
      <c r="G3167">
        <v>9528054</v>
      </c>
    </row>
    <row r="3168" spans="1:7" x14ac:dyDescent="0.25">
      <c r="A3168" t="s">
        <v>4555</v>
      </c>
      <c r="B3168">
        <v>25</v>
      </c>
      <c r="C3168" t="s">
        <v>63</v>
      </c>
      <c r="D3168" t="s">
        <v>120</v>
      </c>
      <c r="E3168" t="s">
        <v>937</v>
      </c>
      <c r="F3168" t="s">
        <v>140</v>
      </c>
      <c r="G3168">
        <v>2859230</v>
      </c>
    </row>
    <row r="3169" spans="1:7" x14ac:dyDescent="0.25">
      <c r="A3169" t="s">
        <v>4556</v>
      </c>
      <c r="B3169">
        <v>88</v>
      </c>
      <c r="C3169" t="s">
        <v>73</v>
      </c>
      <c r="D3169" t="s">
        <v>663</v>
      </c>
      <c r="E3169" t="s">
        <v>904</v>
      </c>
      <c r="F3169" t="s">
        <v>905</v>
      </c>
      <c r="G3169">
        <v>32611994</v>
      </c>
    </row>
    <row r="3170" spans="1:7" x14ac:dyDescent="0.25">
      <c r="A3170" t="s">
        <v>4557</v>
      </c>
      <c r="B3170">
        <v>27</v>
      </c>
      <c r="C3170" t="s">
        <v>48</v>
      </c>
      <c r="D3170" t="s">
        <v>199</v>
      </c>
      <c r="E3170" t="s">
        <v>1285</v>
      </c>
      <c r="F3170" t="s">
        <v>1286</v>
      </c>
      <c r="G3170">
        <v>10445096</v>
      </c>
    </row>
    <row r="3171" spans="1:7" x14ac:dyDescent="0.25">
      <c r="A3171" t="s">
        <v>4558</v>
      </c>
      <c r="B3171">
        <v>36</v>
      </c>
      <c r="C3171" t="s">
        <v>50</v>
      </c>
      <c r="D3171" t="s">
        <v>203</v>
      </c>
      <c r="E3171" t="s">
        <v>705</v>
      </c>
      <c r="F3171" t="s">
        <v>96</v>
      </c>
      <c r="G3171">
        <v>3267409</v>
      </c>
    </row>
    <row r="3172" spans="1:7" x14ac:dyDescent="0.25">
      <c r="A3172" t="s">
        <v>4559</v>
      </c>
      <c r="B3172">
        <v>40</v>
      </c>
      <c r="C3172" t="s">
        <v>80</v>
      </c>
      <c r="D3172" t="s">
        <v>193</v>
      </c>
      <c r="E3172" t="s">
        <v>1198</v>
      </c>
      <c r="F3172" t="s">
        <v>328</v>
      </c>
      <c r="G3172">
        <v>27866609</v>
      </c>
    </row>
    <row r="3173" spans="1:7" x14ac:dyDescent="0.25">
      <c r="A3173" t="s">
        <v>4560</v>
      </c>
      <c r="B3173">
        <v>55</v>
      </c>
      <c r="C3173" t="s">
        <v>39</v>
      </c>
      <c r="D3173" t="s">
        <v>132</v>
      </c>
      <c r="E3173" t="s">
        <v>164</v>
      </c>
      <c r="F3173" t="s">
        <v>164</v>
      </c>
      <c r="G3173">
        <v>5015140</v>
      </c>
    </row>
    <row r="3174" spans="1:7" x14ac:dyDescent="0.25">
      <c r="A3174" t="s">
        <v>4561</v>
      </c>
      <c r="B3174">
        <v>18</v>
      </c>
      <c r="C3174" t="s">
        <v>34</v>
      </c>
      <c r="D3174" t="s">
        <v>89</v>
      </c>
      <c r="E3174" t="s">
        <v>750</v>
      </c>
      <c r="F3174" t="s">
        <v>698</v>
      </c>
      <c r="G3174">
        <v>5199617</v>
      </c>
    </row>
    <row r="3175" spans="1:7" x14ac:dyDescent="0.25">
      <c r="A3175" t="s">
        <v>4562</v>
      </c>
      <c r="B3175">
        <v>95</v>
      </c>
      <c r="C3175" t="s">
        <v>74</v>
      </c>
      <c r="D3175" t="s">
        <v>154</v>
      </c>
      <c r="E3175" t="s">
        <v>875</v>
      </c>
      <c r="F3175" t="s">
        <v>162</v>
      </c>
      <c r="G3175">
        <v>75693243</v>
      </c>
    </row>
    <row r="3176" spans="1:7" x14ac:dyDescent="0.25">
      <c r="A3176" t="s">
        <v>4563</v>
      </c>
      <c r="B3176">
        <v>0</v>
      </c>
      <c r="C3176" t="s">
        <v>63</v>
      </c>
      <c r="D3176" t="s">
        <v>120</v>
      </c>
      <c r="E3176" t="s">
        <v>2205</v>
      </c>
      <c r="F3176" t="s">
        <v>938</v>
      </c>
      <c r="G3176">
        <v>6575960</v>
      </c>
    </row>
    <row r="3177" spans="1:7" x14ac:dyDescent="0.25">
      <c r="A3177" t="s">
        <v>4564</v>
      </c>
      <c r="B3177">
        <v>110</v>
      </c>
      <c r="C3177" t="s">
        <v>80</v>
      </c>
      <c r="D3177" t="s">
        <v>193</v>
      </c>
      <c r="E3177" t="s">
        <v>1576</v>
      </c>
      <c r="F3177" t="s">
        <v>328</v>
      </c>
      <c r="G3177">
        <v>15386941</v>
      </c>
    </row>
    <row r="3178" spans="1:7" x14ac:dyDescent="0.25">
      <c r="A3178" t="s">
        <v>4565</v>
      </c>
      <c r="B3178">
        <v>96</v>
      </c>
      <c r="C3178" t="s">
        <v>35</v>
      </c>
      <c r="D3178" t="s">
        <v>124</v>
      </c>
      <c r="E3178" t="s">
        <v>452</v>
      </c>
      <c r="F3178" t="s">
        <v>452</v>
      </c>
      <c r="G3178">
        <v>11187023</v>
      </c>
    </row>
    <row r="3179" spans="1:7" x14ac:dyDescent="0.25">
      <c r="A3179" t="s">
        <v>4566</v>
      </c>
      <c r="B3179">
        <v>36</v>
      </c>
      <c r="C3179" t="s">
        <v>78</v>
      </c>
      <c r="D3179" t="s">
        <v>300</v>
      </c>
      <c r="E3179" t="s">
        <v>301</v>
      </c>
      <c r="F3179" t="s">
        <v>301</v>
      </c>
      <c r="G3179">
        <v>7273458</v>
      </c>
    </row>
    <row r="3180" spans="1:7" x14ac:dyDescent="0.25">
      <c r="A3180" t="s">
        <v>4567</v>
      </c>
      <c r="B3180">
        <v>238</v>
      </c>
      <c r="C3180" t="s">
        <v>65</v>
      </c>
      <c r="D3180" t="s">
        <v>225</v>
      </c>
      <c r="E3180" t="s">
        <v>433</v>
      </c>
      <c r="F3180" t="s">
        <v>433</v>
      </c>
      <c r="G3180">
        <v>110912699</v>
      </c>
    </row>
    <row r="3181" spans="1:7" x14ac:dyDescent="0.25">
      <c r="A3181" t="s">
        <v>4568</v>
      </c>
      <c r="B3181">
        <v>82</v>
      </c>
      <c r="C3181" t="s">
        <v>32</v>
      </c>
      <c r="D3181" t="s">
        <v>112</v>
      </c>
      <c r="E3181" t="s">
        <v>114</v>
      </c>
      <c r="F3181" t="s">
        <v>114</v>
      </c>
      <c r="G3181">
        <v>4009831</v>
      </c>
    </row>
    <row r="3182" spans="1:7" x14ac:dyDescent="0.25">
      <c r="A3182" t="s">
        <v>4569</v>
      </c>
      <c r="B3182">
        <v>13</v>
      </c>
      <c r="C3182" t="s">
        <v>39</v>
      </c>
      <c r="D3182" t="s">
        <v>132</v>
      </c>
      <c r="E3182" t="s">
        <v>164</v>
      </c>
      <c r="F3182" t="s">
        <v>164</v>
      </c>
      <c r="G3182">
        <v>7581714</v>
      </c>
    </row>
    <row r="3183" spans="1:7" x14ac:dyDescent="0.25">
      <c r="A3183" t="s">
        <v>4570</v>
      </c>
      <c r="B3183">
        <v>37</v>
      </c>
      <c r="C3183" t="s">
        <v>75</v>
      </c>
      <c r="D3183" t="s">
        <v>294</v>
      </c>
      <c r="E3183" t="s">
        <v>295</v>
      </c>
      <c r="F3183" t="s">
        <v>295</v>
      </c>
      <c r="G3183">
        <v>16307803</v>
      </c>
    </row>
    <row r="3184" spans="1:7" x14ac:dyDescent="0.25">
      <c r="A3184" t="s">
        <v>4571</v>
      </c>
      <c r="B3184">
        <v>110</v>
      </c>
      <c r="C3184" t="s">
        <v>78</v>
      </c>
      <c r="D3184" t="s">
        <v>300</v>
      </c>
      <c r="E3184" t="s">
        <v>859</v>
      </c>
      <c r="F3184" t="s">
        <v>301</v>
      </c>
      <c r="G3184">
        <v>10636328</v>
      </c>
    </row>
    <row r="3185" spans="1:7" x14ac:dyDescent="0.25">
      <c r="A3185" t="s">
        <v>4572</v>
      </c>
      <c r="B3185">
        <v>22</v>
      </c>
      <c r="C3185" t="s">
        <v>40</v>
      </c>
      <c r="D3185" t="s">
        <v>411</v>
      </c>
      <c r="E3185" t="s">
        <v>3857</v>
      </c>
      <c r="F3185" t="s">
        <v>412</v>
      </c>
      <c r="G3185">
        <v>14068244</v>
      </c>
    </row>
    <row r="3186" spans="1:7" x14ac:dyDescent="0.25">
      <c r="A3186" t="s">
        <v>4573</v>
      </c>
      <c r="B3186">
        <v>1000</v>
      </c>
      <c r="C3186" t="s">
        <v>62</v>
      </c>
      <c r="D3186" t="s">
        <v>187</v>
      </c>
      <c r="E3186" t="s">
        <v>62</v>
      </c>
      <c r="F3186" t="s">
        <v>184</v>
      </c>
      <c r="G3186">
        <v>38904081</v>
      </c>
    </row>
    <row r="3187" spans="1:7" x14ac:dyDescent="0.25">
      <c r="A3187" t="s">
        <v>4574</v>
      </c>
      <c r="B3187">
        <v>115</v>
      </c>
      <c r="C3187" t="s">
        <v>52</v>
      </c>
      <c r="D3187" t="s">
        <v>189</v>
      </c>
      <c r="E3187" t="s">
        <v>1540</v>
      </c>
      <c r="F3187" t="s">
        <v>191</v>
      </c>
      <c r="G3187">
        <v>18227645</v>
      </c>
    </row>
    <row r="3188" spans="1:7" x14ac:dyDescent="0.25">
      <c r="A3188" t="s">
        <v>4575</v>
      </c>
      <c r="B3188">
        <v>75</v>
      </c>
      <c r="C3188" t="s">
        <v>70</v>
      </c>
      <c r="D3188" t="s">
        <v>236</v>
      </c>
      <c r="E3188" t="s">
        <v>4576</v>
      </c>
      <c r="F3188" t="s">
        <v>238</v>
      </c>
      <c r="G3188">
        <v>11593000</v>
      </c>
    </row>
    <row r="3189" spans="1:7" x14ac:dyDescent="0.25">
      <c r="A3189" t="s">
        <v>4577</v>
      </c>
      <c r="B3189">
        <v>330</v>
      </c>
      <c r="C3189" t="s">
        <v>60</v>
      </c>
      <c r="D3189" t="s">
        <v>182</v>
      </c>
      <c r="E3189" t="s">
        <v>4578</v>
      </c>
      <c r="F3189" t="s">
        <v>184</v>
      </c>
      <c r="G3189">
        <v>63655013</v>
      </c>
    </row>
    <row r="3190" spans="1:7" x14ac:dyDescent="0.25">
      <c r="A3190" t="s">
        <v>4579</v>
      </c>
      <c r="B3190">
        <v>17</v>
      </c>
      <c r="C3190" t="s">
        <v>34</v>
      </c>
      <c r="D3190" t="s">
        <v>89</v>
      </c>
      <c r="E3190" t="s">
        <v>625</v>
      </c>
      <c r="F3190" t="s">
        <v>626</v>
      </c>
      <c r="G3190">
        <v>10727154</v>
      </c>
    </row>
    <row r="3191" spans="1:7" x14ac:dyDescent="0.25">
      <c r="A3191" t="s">
        <v>4580</v>
      </c>
      <c r="B3191">
        <v>38</v>
      </c>
      <c r="C3191" t="s">
        <v>32</v>
      </c>
      <c r="D3191" t="s">
        <v>112</v>
      </c>
      <c r="E3191" t="s">
        <v>114</v>
      </c>
      <c r="F3191" t="s">
        <v>114</v>
      </c>
      <c r="G3191">
        <v>3664593</v>
      </c>
    </row>
    <row r="3192" spans="1:7" x14ac:dyDescent="0.25">
      <c r="A3192" t="s">
        <v>4581</v>
      </c>
      <c r="B3192">
        <v>22</v>
      </c>
      <c r="C3192" t="s">
        <v>63</v>
      </c>
      <c r="D3192" t="s">
        <v>120</v>
      </c>
      <c r="E3192" t="s">
        <v>366</v>
      </c>
      <c r="F3192" t="s">
        <v>366</v>
      </c>
      <c r="G3192">
        <v>8328943</v>
      </c>
    </row>
    <row r="3193" spans="1:7" x14ac:dyDescent="0.25">
      <c r="A3193" t="s">
        <v>4582</v>
      </c>
      <c r="B3193">
        <v>100</v>
      </c>
      <c r="C3193" t="s">
        <v>34</v>
      </c>
      <c r="D3193" t="s">
        <v>89</v>
      </c>
      <c r="E3193" t="s">
        <v>243</v>
      </c>
      <c r="F3193" t="s">
        <v>243</v>
      </c>
      <c r="G3193">
        <v>26707000</v>
      </c>
    </row>
    <row r="3194" spans="1:7" x14ac:dyDescent="0.25">
      <c r="A3194" t="s">
        <v>4583</v>
      </c>
      <c r="B3194">
        <v>201</v>
      </c>
      <c r="C3194" t="s">
        <v>34</v>
      </c>
      <c r="D3194" t="s">
        <v>89</v>
      </c>
      <c r="E3194" t="s">
        <v>346</v>
      </c>
      <c r="F3194" t="s">
        <v>99</v>
      </c>
      <c r="G3194">
        <v>40189817</v>
      </c>
    </row>
    <row r="3195" spans="1:7" x14ac:dyDescent="0.25">
      <c r="A3195" t="s">
        <v>4584</v>
      </c>
      <c r="B3195">
        <v>61</v>
      </c>
      <c r="C3195" t="s">
        <v>49</v>
      </c>
      <c r="D3195" t="s">
        <v>105</v>
      </c>
      <c r="E3195" t="s">
        <v>117</v>
      </c>
      <c r="F3195" t="s">
        <v>1141</v>
      </c>
      <c r="G3195">
        <v>10703000</v>
      </c>
    </row>
    <row r="3196" spans="1:7" x14ac:dyDescent="0.25">
      <c r="A3196" t="s">
        <v>4585</v>
      </c>
      <c r="B3196">
        <v>60</v>
      </c>
      <c r="C3196" t="s">
        <v>65</v>
      </c>
      <c r="D3196" t="s">
        <v>225</v>
      </c>
      <c r="E3196" t="s">
        <v>4586</v>
      </c>
      <c r="F3196" t="s">
        <v>446</v>
      </c>
      <c r="G3196">
        <v>9441352</v>
      </c>
    </row>
    <row r="3197" spans="1:7" x14ac:dyDescent="0.25">
      <c r="A3197" t="s">
        <v>4587</v>
      </c>
      <c r="B3197">
        <v>102</v>
      </c>
      <c r="C3197" t="s">
        <v>34</v>
      </c>
      <c r="D3197" t="s">
        <v>89</v>
      </c>
      <c r="E3197" t="s">
        <v>655</v>
      </c>
      <c r="F3197" t="s">
        <v>243</v>
      </c>
      <c r="G3197">
        <v>18069418</v>
      </c>
    </row>
    <row r="3198" spans="1:7" x14ac:dyDescent="0.25">
      <c r="A3198" t="s">
        <v>4588</v>
      </c>
      <c r="B3198">
        <v>14</v>
      </c>
      <c r="C3198" t="s">
        <v>39</v>
      </c>
      <c r="D3198" t="s">
        <v>132</v>
      </c>
      <c r="E3198" t="s">
        <v>1715</v>
      </c>
      <c r="F3198" t="s">
        <v>137</v>
      </c>
      <c r="G3198">
        <v>3836526</v>
      </c>
    </row>
    <row r="3199" spans="1:7" x14ac:dyDescent="0.25">
      <c r="A3199" t="s">
        <v>4589</v>
      </c>
      <c r="B3199">
        <v>315</v>
      </c>
      <c r="C3199" t="s">
        <v>60</v>
      </c>
      <c r="D3199" t="s">
        <v>182</v>
      </c>
      <c r="E3199" t="s">
        <v>1894</v>
      </c>
      <c r="F3199" t="s">
        <v>184</v>
      </c>
      <c r="G3199">
        <v>282599176</v>
      </c>
    </row>
    <row r="3200" spans="1:7" x14ac:dyDescent="0.25">
      <c r="A3200" t="s">
        <v>4590</v>
      </c>
      <c r="B3200">
        <v>48</v>
      </c>
      <c r="C3200" t="s">
        <v>43</v>
      </c>
      <c r="D3200" t="s">
        <v>232</v>
      </c>
      <c r="E3200" t="s">
        <v>4591</v>
      </c>
      <c r="G3200">
        <v>7170974</v>
      </c>
    </row>
    <row r="3201" spans="1:7" x14ac:dyDescent="0.25">
      <c r="A3201" t="s">
        <v>4592</v>
      </c>
      <c r="B3201">
        <v>27</v>
      </c>
      <c r="C3201" t="s">
        <v>57</v>
      </c>
      <c r="D3201" t="s">
        <v>640</v>
      </c>
      <c r="E3201" t="s">
        <v>1249</v>
      </c>
      <c r="F3201" t="s">
        <v>1250</v>
      </c>
      <c r="G3201">
        <v>3669750</v>
      </c>
    </row>
    <row r="3202" spans="1:7" x14ac:dyDescent="0.25">
      <c r="A3202" t="s">
        <v>4593</v>
      </c>
      <c r="B3202">
        <v>24</v>
      </c>
      <c r="C3202" t="s">
        <v>54</v>
      </c>
      <c r="D3202" t="s">
        <v>533</v>
      </c>
      <c r="E3202" t="s">
        <v>811</v>
      </c>
      <c r="F3202" t="s">
        <v>4594</v>
      </c>
      <c r="G3202">
        <v>6169321</v>
      </c>
    </row>
    <row r="3203" spans="1:7" x14ac:dyDescent="0.25">
      <c r="A3203" t="s">
        <v>4595</v>
      </c>
      <c r="B3203">
        <v>16</v>
      </c>
      <c r="C3203" t="s">
        <v>43</v>
      </c>
      <c r="D3203" t="s">
        <v>232</v>
      </c>
      <c r="E3203" t="s">
        <v>456</v>
      </c>
      <c r="F3203" t="s">
        <v>233</v>
      </c>
      <c r="G3203">
        <v>19059000</v>
      </c>
    </row>
    <row r="3204" spans="1:7" x14ac:dyDescent="0.25">
      <c r="A3204" t="s">
        <v>4596</v>
      </c>
      <c r="B3204">
        <v>180</v>
      </c>
      <c r="C3204" t="s">
        <v>62</v>
      </c>
      <c r="D3204" t="s">
        <v>187</v>
      </c>
      <c r="E3204" t="s">
        <v>190</v>
      </c>
      <c r="F3204" t="s">
        <v>1645</v>
      </c>
      <c r="G3204">
        <v>28873000</v>
      </c>
    </row>
    <row r="3205" spans="1:7" x14ac:dyDescent="0.25">
      <c r="A3205" t="s">
        <v>4597</v>
      </c>
      <c r="B3205">
        <v>286</v>
      </c>
      <c r="C3205" t="s">
        <v>60</v>
      </c>
      <c r="D3205" t="s">
        <v>182</v>
      </c>
      <c r="E3205" t="s">
        <v>1534</v>
      </c>
      <c r="F3205" t="s">
        <v>184</v>
      </c>
      <c r="G3205">
        <v>443457224</v>
      </c>
    </row>
    <row r="3206" spans="1:7" x14ac:dyDescent="0.25">
      <c r="A3206" t="s">
        <v>4598</v>
      </c>
      <c r="B3206">
        <v>40</v>
      </c>
      <c r="C3206" t="s">
        <v>34</v>
      </c>
      <c r="D3206" t="s">
        <v>89</v>
      </c>
      <c r="E3206" t="s">
        <v>91</v>
      </c>
      <c r="F3206" t="s">
        <v>91</v>
      </c>
      <c r="G3206">
        <v>10447625</v>
      </c>
    </row>
    <row r="3207" spans="1:7" x14ac:dyDescent="0.25">
      <c r="A3207" t="s">
        <v>4599</v>
      </c>
      <c r="B3207">
        <v>30</v>
      </c>
      <c r="C3207" t="s">
        <v>51</v>
      </c>
      <c r="D3207" t="s">
        <v>101</v>
      </c>
      <c r="E3207" t="s">
        <v>265</v>
      </c>
      <c r="F3207" t="s">
        <v>103</v>
      </c>
      <c r="G3207">
        <v>3993440</v>
      </c>
    </row>
    <row r="3208" spans="1:7" x14ac:dyDescent="0.25">
      <c r="A3208" t="s">
        <v>4600</v>
      </c>
      <c r="B3208">
        <v>35</v>
      </c>
      <c r="C3208" t="s">
        <v>65</v>
      </c>
      <c r="D3208" t="s">
        <v>225</v>
      </c>
      <c r="E3208" t="s">
        <v>811</v>
      </c>
      <c r="F3208" t="s">
        <v>341</v>
      </c>
      <c r="G3208">
        <v>8914904</v>
      </c>
    </row>
    <row r="3209" spans="1:7" x14ac:dyDescent="0.25">
      <c r="A3209" t="s">
        <v>4601</v>
      </c>
      <c r="B3209">
        <v>4</v>
      </c>
      <c r="C3209" t="s">
        <v>39</v>
      </c>
      <c r="D3209" t="s">
        <v>132</v>
      </c>
      <c r="E3209" t="s">
        <v>4400</v>
      </c>
      <c r="F3209" t="s">
        <v>164</v>
      </c>
      <c r="G3209">
        <v>2311882</v>
      </c>
    </row>
    <row r="3210" spans="1:7" x14ac:dyDescent="0.25">
      <c r="A3210" t="s">
        <v>4602</v>
      </c>
      <c r="B3210">
        <v>5</v>
      </c>
      <c r="C3210" t="s">
        <v>62</v>
      </c>
      <c r="D3210" t="s">
        <v>187</v>
      </c>
      <c r="E3210" t="s">
        <v>258</v>
      </c>
      <c r="F3210" t="s">
        <v>184</v>
      </c>
      <c r="G3210">
        <v>2869958</v>
      </c>
    </row>
    <row r="3211" spans="1:7" x14ac:dyDescent="0.25">
      <c r="A3211" t="s">
        <v>4603</v>
      </c>
      <c r="B3211">
        <v>135</v>
      </c>
      <c r="C3211" t="s">
        <v>52</v>
      </c>
      <c r="D3211" t="s">
        <v>189</v>
      </c>
      <c r="E3211" t="s">
        <v>315</v>
      </c>
      <c r="F3211" t="s">
        <v>191</v>
      </c>
      <c r="G3211">
        <v>26005000</v>
      </c>
    </row>
    <row r="3212" spans="1:7" x14ac:dyDescent="0.25">
      <c r="A3212" t="s">
        <v>4604</v>
      </c>
      <c r="B3212">
        <v>42</v>
      </c>
      <c r="C3212" t="s">
        <v>40</v>
      </c>
      <c r="D3212" t="s">
        <v>411</v>
      </c>
      <c r="E3212" t="s">
        <v>4605</v>
      </c>
      <c r="F3212" t="s">
        <v>4109</v>
      </c>
      <c r="G3212">
        <v>17333580</v>
      </c>
    </row>
    <row r="3213" spans="1:7" x14ac:dyDescent="0.25">
      <c r="A3213" t="s">
        <v>4606</v>
      </c>
      <c r="B3213">
        <v>592</v>
      </c>
      <c r="C3213" t="s">
        <v>44</v>
      </c>
      <c r="D3213" t="s">
        <v>174</v>
      </c>
      <c r="E3213" t="s">
        <v>2658</v>
      </c>
      <c r="F3213" t="s">
        <v>739</v>
      </c>
      <c r="G3213">
        <v>98266472</v>
      </c>
    </row>
    <row r="3214" spans="1:7" x14ac:dyDescent="0.25">
      <c r="A3214" t="s">
        <v>4607</v>
      </c>
      <c r="B3214">
        <v>62</v>
      </c>
      <c r="C3214" t="s">
        <v>65</v>
      </c>
      <c r="D3214" t="s">
        <v>225</v>
      </c>
      <c r="E3214" t="s">
        <v>3553</v>
      </c>
      <c r="F3214" t="s">
        <v>1889</v>
      </c>
      <c r="G3214">
        <v>25676203</v>
      </c>
    </row>
    <row r="3215" spans="1:7" x14ac:dyDescent="0.25">
      <c r="A3215" t="s">
        <v>4608</v>
      </c>
      <c r="B3215">
        <v>413</v>
      </c>
      <c r="C3215" t="s">
        <v>74</v>
      </c>
      <c r="D3215" t="s">
        <v>154</v>
      </c>
      <c r="E3215" t="s">
        <v>2713</v>
      </c>
      <c r="F3215" t="s">
        <v>570</v>
      </c>
      <c r="G3215">
        <v>9794830</v>
      </c>
    </row>
    <row r="3216" spans="1:7" x14ac:dyDescent="0.25">
      <c r="A3216" t="s">
        <v>4609</v>
      </c>
      <c r="B3216">
        <v>595</v>
      </c>
      <c r="C3216" t="s">
        <v>77</v>
      </c>
      <c r="D3216" t="s">
        <v>94</v>
      </c>
      <c r="E3216" t="s">
        <v>574</v>
      </c>
      <c r="F3216" t="s">
        <v>96</v>
      </c>
      <c r="G3216">
        <v>26026550</v>
      </c>
    </row>
    <row r="3217" spans="1:7" x14ac:dyDescent="0.25">
      <c r="A3217" t="s">
        <v>4610</v>
      </c>
      <c r="B3217">
        <v>125</v>
      </c>
      <c r="C3217" t="s">
        <v>65</v>
      </c>
      <c r="D3217" t="s">
        <v>225</v>
      </c>
      <c r="E3217" t="s">
        <v>2163</v>
      </c>
      <c r="F3217" t="s">
        <v>433</v>
      </c>
      <c r="G3217">
        <v>33269919</v>
      </c>
    </row>
    <row r="3218" spans="1:7" x14ac:dyDescent="0.25">
      <c r="A3218" t="s">
        <v>4611</v>
      </c>
      <c r="B3218">
        <v>20</v>
      </c>
      <c r="C3218" t="s">
        <v>34</v>
      </c>
      <c r="D3218" t="s">
        <v>89</v>
      </c>
      <c r="E3218" t="s">
        <v>4612</v>
      </c>
      <c r="F3218" t="s">
        <v>91</v>
      </c>
      <c r="G3218">
        <v>9537499</v>
      </c>
    </row>
    <row r="3219" spans="1:7" x14ac:dyDescent="0.25">
      <c r="A3219" t="s">
        <v>4613</v>
      </c>
      <c r="B3219">
        <v>30</v>
      </c>
      <c r="C3219" t="s">
        <v>60</v>
      </c>
      <c r="D3219" t="s">
        <v>182</v>
      </c>
      <c r="E3219" t="s">
        <v>4614</v>
      </c>
      <c r="F3219" t="s">
        <v>184</v>
      </c>
      <c r="G3219">
        <v>8321000</v>
      </c>
    </row>
    <row r="3220" spans="1:7" x14ac:dyDescent="0.25">
      <c r="A3220" t="s">
        <v>4615</v>
      </c>
      <c r="B3220">
        <v>180</v>
      </c>
      <c r="C3220" t="s">
        <v>55</v>
      </c>
      <c r="D3220" t="s">
        <v>178</v>
      </c>
      <c r="E3220" t="s">
        <v>1624</v>
      </c>
      <c r="F3220" t="s">
        <v>3091</v>
      </c>
      <c r="G3220">
        <v>5887026</v>
      </c>
    </row>
    <row r="3221" spans="1:7" x14ac:dyDescent="0.25">
      <c r="A3221" t="s">
        <v>4616</v>
      </c>
      <c r="B3221">
        <v>64</v>
      </c>
      <c r="C3221" t="s">
        <v>40</v>
      </c>
      <c r="D3221" t="s">
        <v>411</v>
      </c>
      <c r="E3221" t="s">
        <v>412</v>
      </c>
      <c r="F3221" t="s">
        <v>412</v>
      </c>
      <c r="G3221">
        <v>23745823</v>
      </c>
    </row>
    <row r="3222" spans="1:7" x14ac:dyDescent="0.25">
      <c r="A3222" t="s">
        <v>4617</v>
      </c>
      <c r="B3222">
        <v>896</v>
      </c>
      <c r="C3222" t="s">
        <v>63</v>
      </c>
      <c r="D3222" t="s">
        <v>120</v>
      </c>
      <c r="E3222" t="s">
        <v>1518</v>
      </c>
      <c r="F3222" t="s">
        <v>4618</v>
      </c>
      <c r="G3222">
        <v>172427000</v>
      </c>
    </row>
    <row r="3223" spans="1:7" x14ac:dyDescent="0.25">
      <c r="A3223" t="s">
        <v>4619</v>
      </c>
      <c r="B3223">
        <v>9</v>
      </c>
      <c r="C3223" t="s">
        <v>34</v>
      </c>
      <c r="D3223" t="s">
        <v>89</v>
      </c>
      <c r="E3223" t="s">
        <v>3082</v>
      </c>
      <c r="F3223" t="s">
        <v>110</v>
      </c>
      <c r="G3223">
        <v>7267662</v>
      </c>
    </row>
    <row r="3224" spans="1:7" x14ac:dyDescent="0.25">
      <c r="A3224" t="s">
        <v>4620</v>
      </c>
      <c r="B3224">
        <v>1089</v>
      </c>
      <c r="C3224" t="s">
        <v>77</v>
      </c>
      <c r="D3224" t="s">
        <v>94</v>
      </c>
      <c r="E3224" t="s">
        <v>574</v>
      </c>
      <c r="F3224" t="s">
        <v>96</v>
      </c>
      <c r="G3224">
        <v>233475414</v>
      </c>
    </row>
    <row r="3225" spans="1:7" x14ac:dyDescent="0.25">
      <c r="A3225" t="s">
        <v>4621</v>
      </c>
      <c r="B3225">
        <v>12</v>
      </c>
      <c r="C3225" t="s">
        <v>70</v>
      </c>
      <c r="D3225" t="s">
        <v>236</v>
      </c>
      <c r="E3225" t="s">
        <v>2026</v>
      </c>
      <c r="F3225" t="s">
        <v>238</v>
      </c>
      <c r="G3225">
        <v>9050341</v>
      </c>
    </row>
    <row r="3226" spans="1:7" x14ac:dyDescent="0.25">
      <c r="A3226" t="s">
        <v>4622</v>
      </c>
      <c r="B3226">
        <v>105</v>
      </c>
      <c r="C3226" t="s">
        <v>39</v>
      </c>
      <c r="D3226" t="s">
        <v>132</v>
      </c>
      <c r="E3226" t="s">
        <v>1110</v>
      </c>
      <c r="F3226" t="s">
        <v>166</v>
      </c>
      <c r="G3226">
        <v>9110000</v>
      </c>
    </row>
    <row r="3227" spans="1:7" x14ac:dyDescent="0.25">
      <c r="A3227" t="s">
        <v>4623</v>
      </c>
      <c r="B3227">
        <v>4329</v>
      </c>
      <c r="C3227" t="s">
        <v>73</v>
      </c>
      <c r="D3227" t="s">
        <v>663</v>
      </c>
      <c r="E3227" t="s">
        <v>944</v>
      </c>
      <c r="F3227" t="s">
        <v>945</v>
      </c>
      <c r="G3227">
        <v>1013667345</v>
      </c>
    </row>
    <row r="3228" spans="1:7" x14ac:dyDescent="0.25">
      <c r="A3228" t="s">
        <v>4624</v>
      </c>
      <c r="B3228">
        <v>307</v>
      </c>
      <c r="C3228" t="s">
        <v>34</v>
      </c>
      <c r="D3228" t="s">
        <v>89</v>
      </c>
      <c r="E3228" t="s">
        <v>1208</v>
      </c>
      <c r="F3228" t="s">
        <v>803</v>
      </c>
      <c r="G3228">
        <v>13350804</v>
      </c>
    </row>
    <row r="3229" spans="1:7" x14ac:dyDescent="0.25">
      <c r="A3229" t="s">
        <v>4625</v>
      </c>
      <c r="B3229">
        <v>150</v>
      </c>
      <c r="C3229" t="s">
        <v>55</v>
      </c>
      <c r="D3229" t="s">
        <v>178</v>
      </c>
      <c r="E3229" t="s">
        <v>3513</v>
      </c>
      <c r="F3229" t="s">
        <v>309</v>
      </c>
      <c r="G3229">
        <v>19718439</v>
      </c>
    </row>
    <row r="3230" spans="1:7" x14ac:dyDescent="0.25">
      <c r="A3230" t="s">
        <v>4626</v>
      </c>
      <c r="B3230">
        <v>11</v>
      </c>
      <c r="C3230" t="s">
        <v>53</v>
      </c>
      <c r="D3230" t="s">
        <v>529</v>
      </c>
      <c r="E3230" t="s">
        <v>531</v>
      </c>
      <c r="F3230" t="s">
        <v>531</v>
      </c>
      <c r="G3230">
        <v>2057731</v>
      </c>
    </row>
    <row r="3231" spans="1:7" x14ac:dyDescent="0.25">
      <c r="A3231" t="s">
        <v>4627</v>
      </c>
      <c r="B3231">
        <v>164</v>
      </c>
      <c r="C3231" t="s">
        <v>60</v>
      </c>
      <c r="D3231" t="s">
        <v>182</v>
      </c>
      <c r="E3231" t="s">
        <v>4628</v>
      </c>
      <c r="F3231" t="s">
        <v>256</v>
      </c>
      <c r="G3231">
        <v>62811784</v>
      </c>
    </row>
    <row r="3232" spans="1:7" x14ac:dyDescent="0.25">
      <c r="A3232" t="s">
        <v>4629</v>
      </c>
      <c r="B3232">
        <v>14</v>
      </c>
      <c r="C3232" t="s">
        <v>68</v>
      </c>
      <c r="D3232" t="s">
        <v>168</v>
      </c>
      <c r="E3232" t="s">
        <v>256</v>
      </c>
      <c r="F3232" t="s">
        <v>256</v>
      </c>
      <c r="G3232">
        <v>4487922</v>
      </c>
    </row>
    <row r="3233" spans="1:7" x14ac:dyDescent="0.25">
      <c r="A3233" t="s">
        <v>4630</v>
      </c>
      <c r="B3233">
        <v>17</v>
      </c>
      <c r="C3233" t="s">
        <v>34</v>
      </c>
      <c r="D3233" t="s">
        <v>89</v>
      </c>
      <c r="E3233" t="s">
        <v>243</v>
      </c>
      <c r="F3233" t="s">
        <v>243</v>
      </c>
      <c r="G3233">
        <v>9927890</v>
      </c>
    </row>
    <row r="3234" spans="1:7" x14ac:dyDescent="0.25">
      <c r="A3234" t="s">
        <v>4631</v>
      </c>
      <c r="B3234">
        <v>10</v>
      </c>
      <c r="C3234" t="s">
        <v>58</v>
      </c>
      <c r="D3234" t="s">
        <v>647</v>
      </c>
      <c r="E3234" t="s">
        <v>4632</v>
      </c>
      <c r="F3234" t="s">
        <v>649</v>
      </c>
      <c r="G3234">
        <v>10113856</v>
      </c>
    </row>
    <row r="3235" spans="1:7" x14ac:dyDescent="0.25">
      <c r="A3235" t="s">
        <v>4633</v>
      </c>
      <c r="B3235">
        <v>24</v>
      </c>
      <c r="C3235" t="s">
        <v>65</v>
      </c>
      <c r="D3235" t="s">
        <v>225</v>
      </c>
      <c r="E3235" t="s">
        <v>1604</v>
      </c>
      <c r="F3235" t="s">
        <v>446</v>
      </c>
      <c r="G3235">
        <v>4837200</v>
      </c>
    </row>
    <row r="3236" spans="1:7" x14ac:dyDescent="0.25">
      <c r="A3236" t="s">
        <v>4634</v>
      </c>
      <c r="B3236">
        <v>124</v>
      </c>
      <c r="C3236" t="s">
        <v>47</v>
      </c>
      <c r="D3236" t="s">
        <v>431</v>
      </c>
      <c r="E3236" t="s">
        <v>4635</v>
      </c>
      <c r="F3236" t="s">
        <v>433</v>
      </c>
      <c r="G3236">
        <v>13381163</v>
      </c>
    </row>
    <row r="3237" spans="1:7" x14ac:dyDescent="0.25">
      <c r="A3237" t="s">
        <v>4636</v>
      </c>
      <c r="B3237">
        <v>115</v>
      </c>
      <c r="C3237" t="s">
        <v>40</v>
      </c>
      <c r="D3237" t="s">
        <v>411</v>
      </c>
      <c r="E3237" t="s">
        <v>412</v>
      </c>
      <c r="F3237" t="s">
        <v>412</v>
      </c>
      <c r="G3237">
        <v>7902398</v>
      </c>
    </row>
    <row r="3238" spans="1:7" x14ac:dyDescent="0.25">
      <c r="A3238" t="s">
        <v>4637</v>
      </c>
      <c r="B3238">
        <v>25</v>
      </c>
      <c r="C3238" t="s">
        <v>58</v>
      </c>
      <c r="D3238" t="s">
        <v>647</v>
      </c>
      <c r="E3238" t="s">
        <v>648</v>
      </c>
      <c r="F3238" t="s">
        <v>649</v>
      </c>
      <c r="G3238">
        <v>2308306</v>
      </c>
    </row>
    <row r="3239" spans="1:7" x14ac:dyDescent="0.25">
      <c r="A3239" t="s">
        <v>4638</v>
      </c>
      <c r="B3239">
        <v>48</v>
      </c>
      <c r="C3239" t="s">
        <v>52</v>
      </c>
      <c r="D3239" t="s">
        <v>189</v>
      </c>
      <c r="E3239" t="s">
        <v>495</v>
      </c>
      <c r="F3239" t="s">
        <v>496</v>
      </c>
      <c r="G3239">
        <v>6900692</v>
      </c>
    </row>
    <row r="3240" spans="1:7" x14ac:dyDescent="0.25">
      <c r="A3240" t="s">
        <v>4639</v>
      </c>
      <c r="B3240">
        <v>33</v>
      </c>
      <c r="C3240" t="s">
        <v>67</v>
      </c>
      <c r="D3240" t="s">
        <v>116</v>
      </c>
      <c r="E3240" t="s">
        <v>117</v>
      </c>
      <c r="F3240" t="s">
        <v>118</v>
      </c>
      <c r="G3240">
        <v>2872721</v>
      </c>
    </row>
    <row r="3241" spans="1:7" x14ac:dyDescent="0.25">
      <c r="A3241" t="s">
        <v>4640</v>
      </c>
      <c r="B3241">
        <v>120</v>
      </c>
      <c r="C3241" t="s">
        <v>62</v>
      </c>
      <c r="D3241" t="s">
        <v>187</v>
      </c>
      <c r="E3241" t="s">
        <v>4641</v>
      </c>
      <c r="F3241" t="s">
        <v>184</v>
      </c>
      <c r="G3241">
        <v>53087800</v>
      </c>
    </row>
    <row r="3242" spans="1:7" x14ac:dyDescent="0.25">
      <c r="A3242" t="s">
        <v>4642</v>
      </c>
      <c r="B3242">
        <v>418</v>
      </c>
      <c r="C3242" t="s">
        <v>77</v>
      </c>
      <c r="D3242" t="s">
        <v>94</v>
      </c>
      <c r="E3242" t="s">
        <v>361</v>
      </c>
      <c r="F3242" t="s">
        <v>96</v>
      </c>
      <c r="G3242">
        <v>1724988401</v>
      </c>
    </row>
    <row r="3243" spans="1:7" x14ac:dyDescent="0.25">
      <c r="A3243" t="s">
        <v>4643</v>
      </c>
      <c r="B3243">
        <v>44</v>
      </c>
      <c r="C3243" t="s">
        <v>34</v>
      </c>
      <c r="D3243" t="s">
        <v>89</v>
      </c>
      <c r="E3243" t="s">
        <v>110</v>
      </c>
      <c r="F3243" t="s">
        <v>91</v>
      </c>
      <c r="G3243">
        <v>16610595</v>
      </c>
    </row>
    <row r="3244" spans="1:7" x14ac:dyDescent="0.25">
      <c r="A3244" t="s">
        <v>4644</v>
      </c>
      <c r="B3244">
        <v>31</v>
      </c>
      <c r="C3244" t="s">
        <v>65</v>
      </c>
      <c r="D3244" t="s">
        <v>225</v>
      </c>
      <c r="E3244" t="s">
        <v>675</v>
      </c>
      <c r="F3244" t="s">
        <v>433</v>
      </c>
      <c r="G3244">
        <v>2593874</v>
      </c>
    </row>
    <row r="3245" spans="1:7" x14ac:dyDescent="0.25">
      <c r="A3245" t="s">
        <v>4645</v>
      </c>
      <c r="B3245">
        <v>143</v>
      </c>
      <c r="C3245" t="s">
        <v>40</v>
      </c>
      <c r="D3245" t="s">
        <v>411</v>
      </c>
      <c r="E3245" t="s">
        <v>2160</v>
      </c>
      <c r="F3245" t="s">
        <v>412</v>
      </c>
      <c r="G3245">
        <v>19562000</v>
      </c>
    </row>
    <row r="3246" spans="1:7" x14ac:dyDescent="0.25">
      <c r="A3246" t="s">
        <v>4646</v>
      </c>
      <c r="B3246">
        <v>170</v>
      </c>
      <c r="C3246" t="s">
        <v>34</v>
      </c>
      <c r="D3246" t="s">
        <v>89</v>
      </c>
      <c r="E3246" t="s">
        <v>110</v>
      </c>
      <c r="F3246" t="s">
        <v>110</v>
      </c>
      <c r="G3246">
        <v>17823217</v>
      </c>
    </row>
    <row r="3247" spans="1:7" x14ac:dyDescent="0.25">
      <c r="A3247" t="s">
        <v>4647</v>
      </c>
      <c r="B3247">
        <v>75</v>
      </c>
      <c r="C3247" t="s">
        <v>65</v>
      </c>
      <c r="D3247" t="s">
        <v>225</v>
      </c>
      <c r="E3247" t="s">
        <v>3493</v>
      </c>
      <c r="F3247" t="s">
        <v>1889</v>
      </c>
      <c r="G3247">
        <v>65287790</v>
      </c>
    </row>
    <row r="3248" spans="1:7" x14ac:dyDescent="0.25">
      <c r="A3248" t="s">
        <v>4648</v>
      </c>
      <c r="B3248">
        <v>37</v>
      </c>
      <c r="C3248" t="s">
        <v>34</v>
      </c>
      <c r="D3248" t="s">
        <v>89</v>
      </c>
      <c r="E3248" t="s">
        <v>243</v>
      </c>
      <c r="F3248" t="s">
        <v>243</v>
      </c>
      <c r="G3248">
        <v>18942343</v>
      </c>
    </row>
    <row r="3249" spans="1:7" x14ac:dyDescent="0.25">
      <c r="A3249" t="s">
        <v>4649</v>
      </c>
      <c r="B3249">
        <v>345</v>
      </c>
      <c r="C3249" t="s">
        <v>52</v>
      </c>
      <c r="D3249" t="s">
        <v>189</v>
      </c>
      <c r="E3249" t="s">
        <v>4650</v>
      </c>
      <c r="F3249" t="s">
        <v>191</v>
      </c>
      <c r="G3249">
        <v>45066000</v>
      </c>
    </row>
    <row r="3250" spans="1:7" x14ac:dyDescent="0.25">
      <c r="A3250" t="s">
        <v>4651</v>
      </c>
      <c r="B3250">
        <v>10</v>
      </c>
      <c r="C3250" t="s">
        <v>60</v>
      </c>
      <c r="D3250" t="s">
        <v>182</v>
      </c>
      <c r="E3250" t="s">
        <v>4534</v>
      </c>
      <c r="F3250" t="s">
        <v>184</v>
      </c>
      <c r="G3250">
        <v>5790778</v>
      </c>
    </row>
    <row r="3251" spans="1:7" x14ac:dyDescent="0.25">
      <c r="A3251" t="s">
        <v>4652</v>
      </c>
      <c r="B3251">
        <v>92</v>
      </c>
      <c r="C3251" t="s">
        <v>40</v>
      </c>
      <c r="D3251" t="s">
        <v>411</v>
      </c>
      <c r="E3251" t="s">
        <v>412</v>
      </c>
      <c r="F3251" t="s">
        <v>412</v>
      </c>
      <c r="G3251">
        <v>19426068</v>
      </c>
    </row>
    <row r="3252" spans="1:7" x14ac:dyDescent="0.25">
      <c r="A3252" t="s">
        <v>4653</v>
      </c>
      <c r="B3252">
        <v>62</v>
      </c>
      <c r="C3252" t="s">
        <v>37</v>
      </c>
      <c r="D3252" t="s">
        <v>572</v>
      </c>
      <c r="E3252" t="s">
        <v>1818</v>
      </c>
      <c r="F3252" t="s">
        <v>256</v>
      </c>
      <c r="G3252">
        <v>8413296</v>
      </c>
    </row>
    <row r="3253" spans="1:7" x14ac:dyDescent="0.25">
      <c r="A3253" t="s">
        <v>4654</v>
      </c>
      <c r="B3253">
        <v>27</v>
      </c>
      <c r="C3253" t="s">
        <v>52</v>
      </c>
      <c r="D3253" t="s">
        <v>189</v>
      </c>
      <c r="E3253" t="s">
        <v>3493</v>
      </c>
      <c r="F3253" t="s">
        <v>1992</v>
      </c>
      <c r="G3253">
        <v>4949679</v>
      </c>
    </row>
    <row r="3254" spans="1:7" x14ac:dyDescent="0.25">
      <c r="A3254" t="s">
        <v>4655</v>
      </c>
      <c r="B3254">
        <v>34</v>
      </c>
      <c r="C3254" t="s">
        <v>77</v>
      </c>
      <c r="D3254" t="s">
        <v>94</v>
      </c>
      <c r="E3254" t="s">
        <v>574</v>
      </c>
      <c r="F3254" t="s">
        <v>96</v>
      </c>
      <c r="G3254">
        <v>5202000</v>
      </c>
    </row>
    <row r="3255" spans="1:7" x14ac:dyDescent="0.25">
      <c r="A3255" t="s">
        <v>4656</v>
      </c>
      <c r="B3255">
        <v>104</v>
      </c>
      <c r="C3255" t="s">
        <v>45</v>
      </c>
      <c r="D3255" t="s">
        <v>206</v>
      </c>
      <c r="E3255" t="s">
        <v>4657</v>
      </c>
      <c r="F3255" t="s">
        <v>3757</v>
      </c>
      <c r="G3255">
        <v>16597325</v>
      </c>
    </row>
    <row r="3256" spans="1:7" x14ac:dyDescent="0.25">
      <c r="A3256" t="s">
        <v>4658</v>
      </c>
      <c r="B3256">
        <v>11</v>
      </c>
      <c r="C3256" t="s">
        <v>50</v>
      </c>
      <c r="D3256" t="s">
        <v>203</v>
      </c>
      <c r="E3256" t="s">
        <v>471</v>
      </c>
      <c r="F3256" t="s">
        <v>96</v>
      </c>
      <c r="G3256">
        <v>6873374</v>
      </c>
    </row>
    <row r="3257" spans="1:7" x14ac:dyDescent="0.25">
      <c r="A3257" t="s">
        <v>4659</v>
      </c>
      <c r="B3257">
        <v>400</v>
      </c>
      <c r="C3257" t="s">
        <v>63</v>
      </c>
      <c r="D3257" t="s">
        <v>120</v>
      </c>
      <c r="E3257" t="s">
        <v>366</v>
      </c>
      <c r="F3257" t="s">
        <v>366</v>
      </c>
      <c r="G3257">
        <v>54161000</v>
      </c>
    </row>
    <row r="3258" spans="1:7" x14ac:dyDescent="0.25">
      <c r="A3258" t="s">
        <v>4660</v>
      </c>
      <c r="B3258">
        <v>172</v>
      </c>
      <c r="C3258" t="s">
        <v>51</v>
      </c>
      <c r="D3258" t="s">
        <v>101</v>
      </c>
      <c r="E3258" t="s">
        <v>103</v>
      </c>
      <c r="F3258" t="s">
        <v>103</v>
      </c>
      <c r="G3258">
        <v>65475282</v>
      </c>
    </row>
    <row r="3259" spans="1:7" x14ac:dyDescent="0.25">
      <c r="A3259" t="s">
        <v>4661</v>
      </c>
      <c r="B3259">
        <v>127</v>
      </c>
      <c r="C3259" t="s">
        <v>74</v>
      </c>
      <c r="D3259" t="s">
        <v>154</v>
      </c>
      <c r="E3259" t="s">
        <v>570</v>
      </c>
      <c r="F3259" t="s">
        <v>570</v>
      </c>
      <c r="G3259">
        <v>10658056</v>
      </c>
    </row>
    <row r="3260" spans="1:7" x14ac:dyDescent="0.25">
      <c r="A3260" t="s">
        <v>4662</v>
      </c>
      <c r="B3260">
        <v>246</v>
      </c>
      <c r="C3260" t="s">
        <v>40</v>
      </c>
      <c r="D3260" t="s">
        <v>411</v>
      </c>
      <c r="E3260" t="s">
        <v>703</v>
      </c>
      <c r="F3260" t="s">
        <v>412</v>
      </c>
      <c r="G3260">
        <v>63152000</v>
      </c>
    </row>
    <row r="3261" spans="1:7" x14ac:dyDescent="0.25">
      <c r="A3261" t="s">
        <v>4663</v>
      </c>
      <c r="B3261">
        <v>30</v>
      </c>
      <c r="C3261" t="s">
        <v>34</v>
      </c>
      <c r="D3261" t="s">
        <v>89</v>
      </c>
      <c r="E3261" t="s">
        <v>90</v>
      </c>
      <c r="F3261" t="s">
        <v>91</v>
      </c>
      <c r="G3261">
        <v>3728136</v>
      </c>
    </row>
    <row r="3262" spans="1:7" x14ac:dyDescent="0.25">
      <c r="A3262" t="s">
        <v>4664</v>
      </c>
      <c r="B3262">
        <v>27</v>
      </c>
      <c r="C3262" t="s">
        <v>51</v>
      </c>
      <c r="D3262" t="s">
        <v>101</v>
      </c>
      <c r="E3262" t="s">
        <v>623</v>
      </c>
      <c r="F3262" t="s">
        <v>103</v>
      </c>
      <c r="G3262">
        <v>5431762</v>
      </c>
    </row>
    <row r="3263" spans="1:7" x14ac:dyDescent="0.25">
      <c r="A3263" t="s">
        <v>4665</v>
      </c>
      <c r="B3263">
        <v>33</v>
      </c>
      <c r="C3263" t="s">
        <v>50</v>
      </c>
      <c r="D3263" t="s">
        <v>203</v>
      </c>
      <c r="E3263" t="s">
        <v>471</v>
      </c>
      <c r="F3263" t="s">
        <v>96</v>
      </c>
      <c r="G3263">
        <v>11722000</v>
      </c>
    </row>
    <row r="3264" spans="1:7" x14ac:dyDescent="0.25">
      <c r="A3264" t="s">
        <v>4666</v>
      </c>
      <c r="B3264">
        <v>10</v>
      </c>
      <c r="C3264" t="s">
        <v>77</v>
      </c>
      <c r="D3264" t="s">
        <v>94</v>
      </c>
      <c r="E3264" t="s">
        <v>95</v>
      </c>
      <c r="F3264" t="s">
        <v>96</v>
      </c>
      <c r="G3264">
        <v>5035331</v>
      </c>
    </row>
    <row r="3265" spans="1:7" x14ac:dyDescent="0.25">
      <c r="A3265" t="s">
        <v>4667</v>
      </c>
      <c r="B3265">
        <v>84</v>
      </c>
      <c r="C3265" t="s">
        <v>77</v>
      </c>
      <c r="D3265" t="s">
        <v>94</v>
      </c>
      <c r="E3265" t="s">
        <v>95</v>
      </c>
      <c r="F3265" t="s">
        <v>96</v>
      </c>
      <c r="G3265">
        <v>11349190</v>
      </c>
    </row>
    <row r="3266" spans="1:7" x14ac:dyDescent="0.25">
      <c r="A3266" t="s">
        <v>4668</v>
      </c>
      <c r="B3266">
        <v>110</v>
      </c>
      <c r="C3266" t="s">
        <v>46</v>
      </c>
      <c r="D3266" t="s">
        <v>128</v>
      </c>
      <c r="E3266" t="s">
        <v>129</v>
      </c>
      <c r="F3266" t="s">
        <v>306</v>
      </c>
      <c r="G3266">
        <v>11950000</v>
      </c>
    </row>
    <row r="3267" spans="1:7" x14ac:dyDescent="0.25">
      <c r="A3267" t="s">
        <v>4669</v>
      </c>
      <c r="B3267">
        <v>63</v>
      </c>
      <c r="C3267" t="s">
        <v>68</v>
      </c>
      <c r="D3267" t="s">
        <v>168</v>
      </c>
      <c r="E3267" t="s">
        <v>4670</v>
      </c>
      <c r="F3267" t="s">
        <v>256</v>
      </c>
      <c r="G3267">
        <v>12161975</v>
      </c>
    </row>
    <row r="3268" spans="1:7" x14ac:dyDescent="0.25">
      <c r="A3268" t="s">
        <v>4671</v>
      </c>
      <c r="B3268">
        <v>22</v>
      </c>
      <c r="C3268" t="s">
        <v>44</v>
      </c>
      <c r="D3268" t="s">
        <v>174</v>
      </c>
      <c r="E3268" t="s">
        <v>175</v>
      </c>
      <c r="F3268" t="s">
        <v>176</v>
      </c>
      <c r="G3268">
        <v>3120865</v>
      </c>
    </row>
    <row r="3269" spans="1:7" x14ac:dyDescent="0.25">
      <c r="A3269" t="s">
        <v>4672</v>
      </c>
      <c r="B3269">
        <v>7500</v>
      </c>
      <c r="C3269" t="s">
        <v>43</v>
      </c>
      <c r="D3269" t="s">
        <v>232</v>
      </c>
      <c r="E3269" t="s">
        <v>2499</v>
      </c>
      <c r="F3269" t="s">
        <v>233</v>
      </c>
      <c r="G3269">
        <v>1041888929</v>
      </c>
    </row>
    <row r="3270" spans="1:7" x14ac:dyDescent="0.25">
      <c r="A3270" t="s">
        <v>4673</v>
      </c>
      <c r="B3270">
        <v>333</v>
      </c>
      <c r="C3270" t="s">
        <v>64</v>
      </c>
      <c r="D3270" t="s">
        <v>2867</v>
      </c>
      <c r="E3270" t="s">
        <v>3360</v>
      </c>
      <c r="F3270" t="s">
        <v>3361</v>
      </c>
      <c r="G3270">
        <v>28703480</v>
      </c>
    </row>
    <row r="3271" spans="1:7" x14ac:dyDescent="0.25">
      <c r="A3271" t="s">
        <v>4674</v>
      </c>
      <c r="B3271">
        <v>13</v>
      </c>
      <c r="C3271" t="s">
        <v>51</v>
      </c>
      <c r="D3271" t="s">
        <v>101</v>
      </c>
      <c r="E3271" t="s">
        <v>1988</v>
      </c>
      <c r="F3271" t="s">
        <v>103</v>
      </c>
      <c r="G3271">
        <v>14493000</v>
      </c>
    </row>
    <row r="3272" spans="1:7" x14ac:dyDescent="0.25">
      <c r="A3272" t="s">
        <v>4675</v>
      </c>
      <c r="B3272">
        <v>13</v>
      </c>
      <c r="C3272" t="s">
        <v>65</v>
      </c>
      <c r="D3272" t="s">
        <v>225</v>
      </c>
      <c r="E3272" t="s">
        <v>1212</v>
      </c>
      <c r="F3272" t="s">
        <v>977</v>
      </c>
      <c r="G3272">
        <v>4116060</v>
      </c>
    </row>
    <row r="3273" spans="1:7" x14ac:dyDescent="0.25">
      <c r="A3273" t="s">
        <v>4676</v>
      </c>
      <c r="B3273">
        <v>23</v>
      </c>
      <c r="C3273" t="s">
        <v>65</v>
      </c>
      <c r="D3273" t="s">
        <v>225</v>
      </c>
      <c r="E3273" t="s">
        <v>3553</v>
      </c>
      <c r="F3273" t="s">
        <v>1889</v>
      </c>
      <c r="G3273">
        <v>8074808</v>
      </c>
    </row>
    <row r="3274" spans="1:7" x14ac:dyDescent="0.25">
      <c r="A3274" t="s">
        <v>4677</v>
      </c>
      <c r="B3274">
        <v>31</v>
      </c>
      <c r="C3274" t="s">
        <v>52</v>
      </c>
      <c r="D3274" t="s">
        <v>189</v>
      </c>
      <c r="E3274" t="s">
        <v>1888</v>
      </c>
      <c r="F3274" t="s">
        <v>547</v>
      </c>
      <c r="G3274">
        <v>4921122</v>
      </c>
    </row>
    <row r="3275" spans="1:7" x14ac:dyDescent="0.25">
      <c r="A3275" t="s">
        <v>4678</v>
      </c>
      <c r="B3275">
        <v>42</v>
      </c>
      <c r="C3275" t="s">
        <v>71</v>
      </c>
      <c r="D3275" t="s">
        <v>401</v>
      </c>
      <c r="E3275" t="s">
        <v>4679</v>
      </c>
      <c r="F3275" t="s">
        <v>4680</v>
      </c>
      <c r="G3275">
        <v>6910000</v>
      </c>
    </row>
    <row r="3276" spans="1:7" x14ac:dyDescent="0.25">
      <c r="A3276" t="s">
        <v>4681</v>
      </c>
      <c r="B3276">
        <v>56</v>
      </c>
      <c r="C3276" t="s">
        <v>39</v>
      </c>
      <c r="D3276" t="s">
        <v>132</v>
      </c>
      <c r="E3276" t="s">
        <v>3409</v>
      </c>
      <c r="G3276">
        <v>7344735</v>
      </c>
    </row>
    <row r="3277" spans="1:7" x14ac:dyDescent="0.25">
      <c r="A3277" t="s">
        <v>4682</v>
      </c>
      <c r="B3277">
        <v>122</v>
      </c>
      <c r="C3277" t="s">
        <v>78</v>
      </c>
      <c r="D3277" t="s">
        <v>300</v>
      </c>
      <c r="E3277" t="s">
        <v>301</v>
      </c>
      <c r="F3277" t="s">
        <v>301</v>
      </c>
      <c r="G3277">
        <v>15543164</v>
      </c>
    </row>
    <row r="3278" spans="1:7" x14ac:dyDescent="0.25">
      <c r="A3278" t="s">
        <v>4683</v>
      </c>
      <c r="B3278">
        <v>29</v>
      </c>
      <c r="C3278" t="s">
        <v>58</v>
      </c>
      <c r="D3278" t="s">
        <v>647</v>
      </c>
      <c r="E3278" t="s">
        <v>690</v>
      </c>
      <c r="F3278" t="s">
        <v>649</v>
      </c>
      <c r="G3278">
        <v>2268715</v>
      </c>
    </row>
    <row r="3279" spans="1:7" x14ac:dyDescent="0.25">
      <c r="A3279" t="s">
        <v>4684</v>
      </c>
      <c r="B3279">
        <v>19</v>
      </c>
      <c r="C3279" t="s">
        <v>35</v>
      </c>
      <c r="D3279" t="s">
        <v>124</v>
      </c>
      <c r="E3279" t="s">
        <v>1984</v>
      </c>
      <c r="F3279" t="s">
        <v>452</v>
      </c>
      <c r="G3279">
        <v>3448305</v>
      </c>
    </row>
    <row r="3280" spans="1:7" x14ac:dyDescent="0.25">
      <c r="A3280" t="s">
        <v>4685</v>
      </c>
      <c r="B3280">
        <v>76</v>
      </c>
      <c r="C3280" t="s">
        <v>50</v>
      </c>
      <c r="D3280" t="s">
        <v>203</v>
      </c>
      <c r="E3280" t="s">
        <v>4686</v>
      </c>
      <c r="F3280" t="s">
        <v>371</v>
      </c>
      <c r="G3280">
        <v>18520679</v>
      </c>
    </row>
    <row r="3281" spans="1:7" x14ac:dyDescent="0.25">
      <c r="A3281" t="s">
        <v>4687</v>
      </c>
      <c r="B3281">
        <v>12</v>
      </c>
      <c r="C3281" t="s">
        <v>34</v>
      </c>
      <c r="D3281" t="s">
        <v>89</v>
      </c>
      <c r="E3281" t="s">
        <v>655</v>
      </c>
      <c r="F3281" t="s">
        <v>243</v>
      </c>
      <c r="G3281">
        <v>7529018</v>
      </c>
    </row>
    <row r="3282" spans="1:7" x14ac:dyDescent="0.25">
      <c r="A3282" t="s">
        <v>4688</v>
      </c>
      <c r="B3282">
        <v>15</v>
      </c>
      <c r="C3282" t="s">
        <v>51</v>
      </c>
      <c r="D3282" t="s">
        <v>101</v>
      </c>
      <c r="E3282" t="s">
        <v>4689</v>
      </c>
      <c r="F3282" t="s">
        <v>103</v>
      </c>
      <c r="G3282">
        <v>7463565</v>
      </c>
    </row>
    <row r="3283" spans="1:7" x14ac:dyDescent="0.25">
      <c r="A3283" t="s">
        <v>4690</v>
      </c>
      <c r="B3283">
        <v>70</v>
      </c>
      <c r="C3283" t="s">
        <v>39</v>
      </c>
      <c r="D3283" t="s">
        <v>132</v>
      </c>
      <c r="E3283" t="s">
        <v>348</v>
      </c>
      <c r="F3283" t="s">
        <v>166</v>
      </c>
      <c r="G3283">
        <v>7747680</v>
      </c>
    </row>
    <row r="3284" spans="1:7" x14ac:dyDescent="0.25">
      <c r="A3284" t="s">
        <v>4691</v>
      </c>
      <c r="B3284">
        <v>38</v>
      </c>
      <c r="C3284" t="s">
        <v>65</v>
      </c>
      <c r="D3284" t="s">
        <v>225</v>
      </c>
      <c r="E3284" t="s">
        <v>4692</v>
      </c>
      <c r="F3284" t="s">
        <v>446</v>
      </c>
      <c r="G3284">
        <v>6424334</v>
      </c>
    </row>
    <row r="3285" spans="1:7" x14ac:dyDescent="0.25">
      <c r="A3285" t="s">
        <v>4693</v>
      </c>
      <c r="B3285">
        <v>140</v>
      </c>
      <c r="C3285" t="s">
        <v>43</v>
      </c>
      <c r="D3285" t="s">
        <v>232</v>
      </c>
      <c r="E3285" t="s">
        <v>2236</v>
      </c>
      <c r="F3285" t="s">
        <v>233</v>
      </c>
      <c r="G3285">
        <v>22208894</v>
      </c>
    </row>
    <row r="3286" spans="1:7" x14ac:dyDescent="0.25">
      <c r="A3286" t="s">
        <v>4694</v>
      </c>
      <c r="B3286">
        <v>63</v>
      </c>
      <c r="C3286" t="s">
        <v>34</v>
      </c>
      <c r="D3286" t="s">
        <v>89</v>
      </c>
      <c r="E3286" t="s">
        <v>4695</v>
      </c>
      <c r="F3286" t="s">
        <v>4696</v>
      </c>
      <c r="G3286">
        <v>3796168</v>
      </c>
    </row>
    <row r="3287" spans="1:7" x14ac:dyDescent="0.25">
      <c r="A3287" t="s">
        <v>4697</v>
      </c>
      <c r="B3287">
        <v>14</v>
      </c>
      <c r="C3287" t="s">
        <v>51</v>
      </c>
      <c r="D3287" t="s">
        <v>101</v>
      </c>
      <c r="E3287" t="s">
        <v>3028</v>
      </c>
      <c r="F3287" t="s">
        <v>103</v>
      </c>
      <c r="G3287">
        <v>3302104</v>
      </c>
    </row>
    <row r="3288" spans="1:7" x14ac:dyDescent="0.25">
      <c r="A3288" t="s">
        <v>4698</v>
      </c>
      <c r="B3288">
        <v>121</v>
      </c>
      <c r="C3288" t="s">
        <v>52</v>
      </c>
      <c r="D3288" t="s">
        <v>189</v>
      </c>
      <c r="E3288" t="s">
        <v>190</v>
      </c>
      <c r="F3288" t="s">
        <v>191</v>
      </c>
      <c r="G3288">
        <v>43695178</v>
      </c>
    </row>
    <row r="3289" spans="1:7" x14ac:dyDescent="0.25">
      <c r="A3289" t="s">
        <v>4699</v>
      </c>
      <c r="B3289">
        <v>107</v>
      </c>
      <c r="C3289" t="s">
        <v>77</v>
      </c>
      <c r="D3289" t="s">
        <v>94</v>
      </c>
      <c r="E3289" t="s">
        <v>95</v>
      </c>
      <c r="F3289" t="s">
        <v>96</v>
      </c>
      <c r="G3289">
        <v>21706375</v>
      </c>
    </row>
    <row r="3290" spans="1:7" x14ac:dyDescent="0.25">
      <c r="A3290" t="s">
        <v>4700</v>
      </c>
      <c r="B3290">
        <v>25</v>
      </c>
      <c r="C3290" t="s">
        <v>74</v>
      </c>
      <c r="D3290" t="s">
        <v>154</v>
      </c>
      <c r="E3290" t="s">
        <v>4701</v>
      </c>
      <c r="F3290" t="s">
        <v>4702</v>
      </c>
      <c r="G3290">
        <v>6757619</v>
      </c>
    </row>
    <row r="3291" spans="1:7" x14ac:dyDescent="0.25">
      <c r="A3291" t="s">
        <v>4703</v>
      </c>
      <c r="B3291">
        <v>10</v>
      </c>
      <c r="C3291" t="s">
        <v>46</v>
      </c>
      <c r="D3291" t="s">
        <v>128</v>
      </c>
      <c r="E3291" t="s">
        <v>514</v>
      </c>
      <c r="G3291">
        <v>2127461</v>
      </c>
    </row>
    <row r="3292" spans="1:7" x14ac:dyDescent="0.25">
      <c r="A3292" t="s">
        <v>4704</v>
      </c>
      <c r="B3292">
        <v>72</v>
      </c>
      <c r="C3292" t="s">
        <v>34</v>
      </c>
      <c r="D3292" t="s">
        <v>89</v>
      </c>
      <c r="E3292" t="s">
        <v>3292</v>
      </c>
      <c r="F3292" t="s">
        <v>110</v>
      </c>
      <c r="G3292">
        <v>5344900</v>
      </c>
    </row>
    <row r="3293" spans="1:7" x14ac:dyDescent="0.25">
      <c r="A3293" t="s">
        <v>4705</v>
      </c>
      <c r="B3293">
        <v>65</v>
      </c>
      <c r="C3293" t="s">
        <v>34</v>
      </c>
      <c r="D3293" t="s">
        <v>89</v>
      </c>
      <c r="E3293" t="s">
        <v>211</v>
      </c>
      <c r="F3293" t="s">
        <v>110</v>
      </c>
      <c r="G3293">
        <v>19225406</v>
      </c>
    </row>
    <row r="3294" spans="1:7" x14ac:dyDescent="0.25">
      <c r="A3294" t="s">
        <v>4706</v>
      </c>
      <c r="B3294">
        <v>456</v>
      </c>
      <c r="C3294" t="s">
        <v>65</v>
      </c>
      <c r="D3294" t="s">
        <v>225</v>
      </c>
      <c r="E3294" t="s">
        <v>4692</v>
      </c>
      <c r="F3294" t="s">
        <v>579</v>
      </c>
      <c r="G3294">
        <v>158753917</v>
      </c>
    </row>
    <row r="3295" spans="1:7" x14ac:dyDescent="0.25">
      <c r="A3295" t="s">
        <v>4707</v>
      </c>
      <c r="B3295">
        <v>98</v>
      </c>
      <c r="C3295" t="s">
        <v>75</v>
      </c>
      <c r="D3295" t="s">
        <v>294</v>
      </c>
      <c r="E3295" t="s">
        <v>1522</v>
      </c>
      <c r="F3295" t="s">
        <v>417</v>
      </c>
      <c r="G3295">
        <v>15562570</v>
      </c>
    </row>
    <row r="3296" spans="1:7" x14ac:dyDescent="0.25">
      <c r="A3296" t="s">
        <v>4708</v>
      </c>
      <c r="B3296">
        <v>20</v>
      </c>
      <c r="C3296" t="s">
        <v>74</v>
      </c>
      <c r="D3296" t="s">
        <v>154</v>
      </c>
      <c r="E3296" t="s">
        <v>4025</v>
      </c>
      <c r="F3296" t="s">
        <v>162</v>
      </c>
      <c r="G3296">
        <v>4159236</v>
      </c>
    </row>
    <row r="3297" spans="1:7" x14ac:dyDescent="0.25">
      <c r="A3297" t="s">
        <v>4709</v>
      </c>
      <c r="B3297">
        <v>15</v>
      </c>
      <c r="C3297" t="s">
        <v>45</v>
      </c>
      <c r="D3297" t="s">
        <v>206</v>
      </c>
      <c r="E3297" t="s">
        <v>4710</v>
      </c>
      <c r="F3297" t="s">
        <v>1781</v>
      </c>
      <c r="G3297">
        <v>3026554</v>
      </c>
    </row>
    <row r="3298" spans="1:7" x14ac:dyDescent="0.25">
      <c r="A3298" t="s">
        <v>4711</v>
      </c>
      <c r="B3298">
        <v>52</v>
      </c>
      <c r="C3298" t="s">
        <v>62</v>
      </c>
      <c r="D3298" t="s">
        <v>187</v>
      </c>
      <c r="E3298" t="s">
        <v>4712</v>
      </c>
      <c r="F3298" t="s">
        <v>184</v>
      </c>
      <c r="G3298">
        <v>7899903</v>
      </c>
    </row>
    <row r="3299" spans="1:7" x14ac:dyDescent="0.25">
      <c r="A3299" t="s">
        <v>4713</v>
      </c>
      <c r="B3299">
        <v>628</v>
      </c>
      <c r="C3299" t="s">
        <v>52</v>
      </c>
      <c r="D3299" t="s">
        <v>189</v>
      </c>
      <c r="E3299" t="s">
        <v>1540</v>
      </c>
      <c r="F3299" t="s">
        <v>191</v>
      </c>
      <c r="G3299">
        <v>15300304</v>
      </c>
    </row>
    <row r="3300" spans="1:7" x14ac:dyDescent="0.25">
      <c r="A3300" t="s">
        <v>4714</v>
      </c>
      <c r="B3300">
        <v>87</v>
      </c>
      <c r="C3300" t="s">
        <v>40</v>
      </c>
      <c r="D3300" t="s">
        <v>411</v>
      </c>
      <c r="E3300" t="s">
        <v>710</v>
      </c>
      <c r="F3300" t="s">
        <v>412</v>
      </c>
      <c r="G3300">
        <v>39748022</v>
      </c>
    </row>
    <row r="3301" spans="1:7" x14ac:dyDescent="0.25">
      <c r="A3301" t="s">
        <v>4715</v>
      </c>
      <c r="B3301">
        <v>198</v>
      </c>
      <c r="C3301" t="s">
        <v>73</v>
      </c>
      <c r="D3301" t="s">
        <v>663</v>
      </c>
      <c r="E3301" t="s">
        <v>818</v>
      </c>
      <c r="F3301" t="s">
        <v>905</v>
      </c>
      <c r="G3301">
        <v>30129324</v>
      </c>
    </row>
    <row r="3302" spans="1:7" x14ac:dyDescent="0.25">
      <c r="A3302" t="s">
        <v>4716</v>
      </c>
      <c r="B3302">
        <v>20</v>
      </c>
      <c r="C3302" t="s">
        <v>51</v>
      </c>
      <c r="D3302" t="s">
        <v>101</v>
      </c>
      <c r="E3302" t="s">
        <v>4717</v>
      </c>
      <c r="F3302" t="s">
        <v>103</v>
      </c>
      <c r="G3302">
        <v>7416321</v>
      </c>
    </row>
    <row r="3303" spans="1:7" x14ac:dyDescent="0.25">
      <c r="A3303" t="s">
        <v>4718</v>
      </c>
      <c r="B3303">
        <v>26</v>
      </c>
      <c r="C3303" t="s">
        <v>40</v>
      </c>
      <c r="D3303" t="s">
        <v>411</v>
      </c>
      <c r="E3303" t="s">
        <v>412</v>
      </c>
      <c r="F3303" t="s">
        <v>412</v>
      </c>
      <c r="G3303">
        <v>2128190</v>
      </c>
    </row>
    <row r="3304" spans="1:7" x14ac:dyDescent="0.25">
      <c r="A3304" t="s">
        <v>4719</v>
      </c>
      <c r="B3304">
        <v>23</v>
      </c>
      <c r="C3304" t="s">
        <v>51</v>
      </c>
      <c r="D3304" t="s">
        <v>101</v>
      </c>
      <c r="E3304" t="s">
        <v>1216</v>
      </c>
      <c r="F3304" t="s">
        <v>103</v>
      </c>
      <c r="G3304">
        <v>2474543</v>
      </c>
    </row>
    <row r="3305" spans="1:7" x14ac:dyDescent="0.25">
      <c r="A3305" t="s">
        <v>4720</v>
      </c>
      <c r="B3305">
        <v>139</v>
      </c>
      <c r="C3305" t="s">
        <v>35</v>
      </c>
      <c r="D3305" t="s">
        <v>124</v>
      </c>
      <c r="E3305" t="s">
        <v>675</v>
      </c>
      <c r="F3305" t="s">
        <v>676</v>
      </c>
      <c r="G3305">
        <v>16380210</v>
      </c>
    </row>
    <row r="3306" spans="1:7" x14ac:dyDescent="0.25">
      <c r="A3306" t="s">
        <v>4721</v>
      </c>
      <c r="B3306">
        <v>27</v>
      </c>
      <c r="C3306" t="s">
        <v>38</v>
      </c>
      <c r="D3306" t="s">
        <v>263</v>
      </c>
      <c r="E3306" t="s">
        <v>78</v>
      </c>
      <c r="F3306" t="s">
        <v>96</v>
      </c>
      <c r="G3306">
        <v>11576092</v>
      </c>
    </row>
    <row r="3307" spans="1:7" x14ac:dyDescent="0.25">
      <c r="A3307" t="s">
        <v>4722</v>
      </c>
      <c r="B3307">
        <v>157</v>
      </c>
      <c r="C3307" t="s">
        <v>63</v>
      </c>
      <c r="D3307" t="s">
        <v>120</v>
      </c>
      <c r="E3307" t="s">
        <v>2820</v>
      </c>
      <c r="F3307" t="s">
        <v>938</v>
      </c>
      <c r="G3307">
        <v>94299861</v>
      </c>
    </row>
    <row r="3308" spans="1:7" x14ac:dyDescent="0.25">
      <c r="A3308" t="s">
        <v>4723</v>
      </c>
      <c r="B3308">
        <v>89</v>
      </c>
      <c r="C3308" t="s">
        <v>63</v>
      </c>
      <c r="D3308" t="s">
        <v>120</v>
      </c>
      <c r="E3308" t="s">
        <v>2282</v>
      </c>
      <c r="F3308" t="s">
        <v>2283</v>
      </c>
      <c r="G3308">
        <v>9108766</v>
      </c>
    </row>
    <row r="3309" spans="1:7" x14ac:dyDescent="0.25">
      <c r="A3309" t="s">
        <v>4724</v>
      </c>
      <c r="B3309">
        <v>45</v>
      </c>
      <c r="C3309" t="s">
        <v>34</v>
      </c>
      <c r="D3309" t="s">
        <v>89</v>
      </c>
      <c r="E3309" t="s">
        <v>1283</v>
      </c>
      <c r="F3309" t="s">
        <v>91</v>
      </c>
      <c r="G3309">
        <v>45991700</v>
      </c>
    </row>
    <row r="3310" spans="1:7" x14ac:dyDescent="0.25">
      <c r="A3310" t="s">
        <v>4725</v>
      </c>
      <c r="B3310">
        <v>215</v>
      </c>
      <c r="C3310" t="s">
        <v>77</v>
      </c>
      <c r="D3310" t="s">
        <v>94</v>
      </c>
      <c r="E3310" t="s">
        <v>574</v>
      </c>
      <c r="F3310" t="s">
        <v>96</v>
      </c>
      <c r="G3310">
        <v>37480000</v>
      </c>
    </row>
    <row r="3311" spans="1:7" x14ac:dyDescent="0.25">
      <c r="A3311" t="s">
        <v>4726</v>
      </c>
      <c r="B3311">
        <v>45</v>
      </c>
      <c r="C3311" t="s">
        <v>30</v>
      </c>
      <c r="D3311" t="s">
        <v>150</v>
      </c>
      <c r="E3311" t="s">
        <v>4727</v>
      </c>
      <c r="F3311" t="s">
        <v>214</v>
      </c>
      <c r="G3311">
        <v>11517685</v>
      </c>
    </row>
    <row r="3312" spans="1:7" x14ac:dyDescent="0.25">
      <c r="A3312" t="s">
        <v>4728</v>
      </c>
      <c r="B3312">
        <v>261</v>
      </c>
      <c r="C3312" t="s">
        <v>65</v>
      </c>
      <c r="D3312" t="s">
        <v>225</v>
      </c>
      <c r="E3312" t="s">
        <v>4729</v>
      </c>
      <c r="F3312" t="s">
        <v>579</v>
      </c>
      <c r="G3312">
        <v>52996692</v>
      </c>
    </row>
    <row r="3313" spans="1:7" x14ac:dyDescent="0.25">
      <c r="A3313" t="s">
        <v>4730</v>
      </c>
      <c r="B3313">
        <v>80</v>
      </c>
      <c r="C3313" t="s">
        <v>63</v>
      </c>
      <c r="D3313" t="s">
        <v>120</v>
      </c>
      <c r="E3313" t="s">
        <v>366</v>
      </c>
      <c r="F3313" t="s">
        <v>366</v>
      </c>
      <c r="G3313">
        <v>119573540</v>
      </c>
    </row>
    <row r="3314" spans="1:7" x14ac:dyDescent="0.25">
      <c r="A3314" t="s">
        <v>4731</v>
      </c>
      <c r="B3314">
        <v>135</v>
      </c>
      <c r="C3314" t="s">
        <v>74</v>
      </c>
      <c r="D3314" t="s">
        <v>154</v>
      </c>
      <c r="E3314" t="s">
        <v>4732</v>
      </c>
      <c r="F3314" t="s">
        <v>162</v>
      </c>
      <c r="G3314">
        <v>36187478</v>
      </c>
    </row>
    <row r="3315" spans="1:7" x14ac:dyDescent="0.25">
      <c r="A3315" t="s">
        <v>4733</v>
      </c>
      <c r="B3315">
        <v>114</v>
      </c>
      <c r="C3315" t="s">
        <v>68</v>
      </c>
      <c r="D3315" t="s">
        <v>168</v>
      </c>
      <c r="E3315" t="s">
        <v>1654</v>
      </c>
      <c r="F3315" t="s">
        <v>256</v>
      </c>
      <c r="G3315">
        <v>22448000</v>
      </c>
    </row>
    <row r="3316" spans="1:7" x14ac:dyDescent="0.25">
      <c r="A3316" t="s">
        <v>4734</v>
      </c>
      <c r="B3316">
        <v>228</v>
      </c>
      <c r="C3316" t="s">
        <v>73</v>
      </c>
      <c r="D3316" t="s">
        <v>663</v>
      </c>
      <c r="E3316" t="s">
        <v>1383</v>
      </c>
      <c r="F3316" t="s">
        <v>665</v>
      </c>
      <c r="G3316">
        <v>8964172</v>
      </c>
    </row>
    <row r="3317" spans="1:7" x14ac:dyDescent="0.25">
      <c r="A3317" t="s">
        <v>4735</v>
      </c>
      <c r="B3317">
        <v>48</v>
      </c>
      <c r="C3317" t="s">
        <v>67</v>
      </c>
      <c r="D3317" t="s">
        <v>116</v>
      </c>
      <c r="E3317" t="s">
        <v>117</v>
      </c>
      <c r="F3317" t="s">
        <v>118</v>
      </c>
      <c r="G3317">
        <v>6970531</v>
      </c>
    </row>
    <row r="3318" spans="1:7" x14ac:dyDescent="0.25">
      <c r="A3318" t="s">
        <v>4736</v>
      </c>
      <c r="B3318">
        <v>1144</v>
      </c>
      <c r="C3318" t="s">
        <v>73</v>
      </c>
      <c r="D3318" t="s">
        <v>663</v>
      </c>
      <c r="E3318" t="s">
        <v>1383</v>
      </c>
      <c r="F3318" t="s">
        <v>665</v>
      </c>
      <c r="G3318">
        <v>92958427</v>
      </c>
    </row>
    <row r="3319" spans="1:7" x14ac:dyDescent="0.25">
      <c r="A3319" t="s">
        <v>4737</v>
      </c>
      <c r="B3319">
        <v>375</v>
      </c>
      <c r="C3319" t="s">
        <v>34</v>
      </c>
      <c r="D3319" t="s">
        <v>89</v>
      </c>
      <c r="E3319" t="s">
        <v>606</v>
      </c>
      <c r="F3319" t="s">
        <v>99</v>
      </c>
      <c r="G3319">
        <v>112181000</v>
      </c>
    </row>
    <row r="3320" spans="1:7" x14ac:dyDescent="0.25">
      <c r="A3320" t="s">
        <v>4738</v>
      </c>
      <c r="B3320">
        <v>58</v>
      </c>
      <c r="C3320" t="s">
        <v>80</v>
      </c>
      <c r="D3320" t="s">
        <v>193</v>
      </c>
      <c r="E3320" t="s">
        <v>4739</v>
      </c>
      <c r="F3320" t="s">
        <v>1333</v>
      </c>
      <c r="G3320">
        <v>39888418</v>
      </c>
    </row>
    <row r="3321" spans="1:7" x14ac:dyDescent="0.25">
      <c r="A3321" t="s">
        <v>4740</v>
      </c>
      <c r="B3321">
        <v>59</v>
      </c>
      <c r="C3321" t="s">
        <v>74</v>
      </c>
      <c r="D3321" t="s">
        <v>154</v>
      </c>
      <c r="E3321" t="s">
        <v>4741</v>
      </c>
      <c r="F3321" t="s">
        <v>155</v>
      </c>
      <c r="G3321">
        <v>3967637</v>
      </c>
    </row>
    <row r="3322" spans="1:7" x14ac:dyDescent="0.25">
      <c r="A3322" t="s">
        <v>4742</v>
      </c>
      <c r="B3322">
        <v>74</v>
      </c>
      <c r="C3322" t="s">
        <v>34</v>
      </c>
      <c r="D3322" t="s">
        <v>89</v>
      </c>
      <c r="E3322" t="s">
        <v>109</v>
      </c>
      <c r="F3322" t="s">
        <v>110</v>
      </c>
      <c r="G3322">
        <v>26087609</v>
      </c>
    </row>
    <row r="3323" spans="1:7" x14ac:dyDescent="0.25">
      <c r="A3323" t="s">
        <v>4743</v>
      </c>
      <c r="B3323">
        <v>144</v>
      </c>
      <c r="C3323" t="s">
        <v>77</v>
      </c>
      <c r="D3323" t="s">
        <v>94</v>
      </c>
      <c r="E3323" t="s">
        <v>147</v>
      </c>
      <c r="F3323" t="s">
        <v>96</v>
      </c>
      <c r="G3323">
        <v>46610923</v>
      </c>
    </row>
    <row r="3324" spans="1:7" x14ac:dyDescent="0.25">
      <c r="A3324" t="s">
        <v>4744</v>
      </c>
      <c r="B3324">
        <v>85</v>
      </c>
      <c r="C3324" t="s">
        <v>43</v>
      </c>
      <c r="D3324" t="s">
        <v>232</v>
      </c>
      <c r="E3324" t="s">
        <v>4068</v>
      </c>
      <c r="F3324" t="s">
        <v>233</v>
      </c>
      <c r="G3324">
        <v>2219000</v>
      </c>
    </row>
    <row r="3325" spans="1:7" x14ac:dyDescent="0.25">
      <c r="A3325" t="s">
        <v>4745</v>
      </c>
      <c r="B3325">
        <v>462</v>
      </c>
      <c r="C3325" t="s">
        <v>36</v>
      </c>
      <c r="D3325" t="s">
        <v>719</v>
      </c>
      <c r="E3325" t="s">
        <v>4746</v>
      </c>
      <c r="F3325" t="s">
        <v>721</v>
      </c>
      <c r="G3325">
        <v>6292272</v>
      </c>
    </row>
    <row r="3326" spans="1:7" x14ac:dyDescent="0.25">
      <c r="A3326" t="s">
        <v>4747</v>
      </c>
      <c r="B3326">
        <v>66</v>
      </c>
      <c r="C3326" t="s">
        <v>34</v>
      </c>
      <c r="D3326" t="s">
        <v>89</v>
      </c>
      <c r="E3326" t="s">
        <v>4748</v>
      </c>
      <c r="F3326" t="s">
        <v>91</v>
      </c>
      <c r="G3326">
        <v>14855248</v>
      </c>
    </row>
    <row r="3327" spans="1:7" x14ac:dyDescent="0.25">
      <c r="A3327" t="s">
        <v>4749</v>
      </c>
      <c r="B3327">
        <v>35</v>
      </c>
      <c r="C3327" t="s">
        <v>74</v>
      </c>
      <c r="D3327" t="s">
        <v>154</v>
      </c>
      <c r="E3327" t="s">
        <v>1826</v>
      </c>
      <c r="F3327" t="s">
        <v>162</v>
      </c>
      <c r="G3327">
        <v>8847854</v>
      </c>
    </row>
    <row r="3328" spans="1:7" x14ac:dyDescent="0.25">
      <c r="A3328" t="s">
        <v>4750</v>
      </c>
      <c r="B3328">
        <v>61</v>
      </c>
      <c r="C3328" t="s">
        <v>62</v>
      </c>
      <c r="D3328" t="s">
        <v>187</v>
      </c>
      <c r="E3328" t="s">
        <v>4751</v>
      </c>
      <c r="F3328" t="s">
        <v>585</v>
      </c>
      <c r="G3328">
        <v>63706476</v>
      </c>
    </row>
    <row r="3329" spans="1:7" x14ac:dyDescent="0.25">
      <c r="A3329" t="s">
        <v>4752</v>
      </c>
      <c r="B3329">
        <v>113</v>
      </c>
      <c r="C3329" t="s">
        <v>52</v>
      </c>
      <c r="D3329" t="s">
        <v>189</v>
      </c>
      <c r="E3329" t="s">
        <v>315</v>
      </c>
      <c r="F3329" t="s">
        <v>191</v>
      </c>
      <c r="G3329">
        <v>14813697</v>
      </c>
    </row>
    <row r="3330" spans="1:7" x14ac:dyDescent="0.25">
      <c r="A3330" t="s">
        <v>4753</v>
      </c>
      <c r="B3330">
        <v>24</v>
      </c>
      <c r="C3330" t="s">
        <v>60</v>
      </c>
      <c r="D3330" t="s">
        <v>182</v>
      </c>
      <c r="E3330" t="s">
        <v>530</v>
      </c>
      <c r="F3330" t="s">
        <v>184</v>
      </c>
      <c r="G3330">
        <v>48309873</v>
      </c>
    </row>
    <row r="3331" spans="1:7" x14ac:dyDescent="0.25">
      <c r="A3331" t="s">
        <v>4754</v>
      </c>
      <c r="B3331">
        <v>6</v>
      </c>
      <c r="C3331" t="s">
        <v>43</v>
      </c>
      <c r="D3331" t="s">
        <v>232</v>
      </c>
      <c r="E3331" t="s">
        <v>4234</v>
      </c>
      <c r="F3331" t="s">
        <v>233</v>
      </c>
      <c r="G3331">
        <v>3524324</v>
      </c>
    </row>
    <row r="3332" spans="1:7" x14ac:dyDescent="0.25">
      <c r="A3332" t="s">
        <v>4755</v>
      </c>
      <c r="B3332">
        <v>148</v>
      </c>
      <c r="C3332" t="s">
        <v>74</v>
      </c>
      <c r="D3332" t="s">
        <v>154</v>
      </c>
      <c r="E3332" t="s">
        <v>570</v>
      </c>
      <c r="F3332" t="s">
        <v>570</v>
      </c>
      <c r="G3332">
        <v>26201354</v>
      </c>
    </row>
    <row r="3333" spans="1:7" x14ac:dyDescent="0.25">
      <c r="A3333" t="s">
        <v>4756</v>
      </c>
      <c r="B3333">
        <v>40</v>
      </c>
      <c r="C3333" t="s">
        <v>80</v>
      </c>
      <c r="D3333" t="s">
        <v>193</v>
      </c>
      <c r="E3333" t="s">
        <v>1198</v>
      </c>
      <c r="F3333" t="s">
        <v>328</v>
      </c>
      <c r="G3333">
        <v>7316136</v>
      </c>
    </row>
    <row r="3334" spans="1:7" x14ac:dyDescent="0.25">
      <c r="A3334" t="s">
        <v>4757</v>
      </c>
      <c r="B3334">
        <v>69</v>
      </c>
      <c r="C3334" t="s">
        <v>51</v>
      </c>
      <c r="D3334" t="s">
        <v>101</v>
      </c>
      <c r="E3334" t="s">
        <v>267</v>
      </c>
      <c r="F3334" t="s">
        <v>103</v>
      </c>
      <c r="G3334">
        <v>4352673</v>
      </c>
    </row>
    <row r="3335" spans="1:7" x14ac:dyDescent="0.25">
      <c r="A3335" t="s">
        <v>4758</v>
      </c>
      <c r="B3335">
        <v>102</v>
      </c>
      <c r="C3335" t="s">
        <v>38</v>
      </c>
      <c r="D3335" t="s">
        <v>263</v>
      </c>
      <c r="E3335" t="s">
        <v>78</v>
      </c>
      <c r="F3335" t="s">
        <v>96</v>
      </c>
      <c r="G3335">
        <v>26698000</v>
      </c>
    </row>
    <row r="3336" spans="1:7" x14ac:dyDescent="0.25">
      <c r="A3336" t="s">
        <v>4759</v>
      </c>
      <c r="B3336">
        <v>96</v>
      </c>
      <c r="C3336" t="s">
        <v>50</v>
      </c>
      <c r="D3336" t="s">
        <v>203</v>
      </c>
      <c r="E3336" t="s">
        <v>1801</v>
      </c>
      <c r="F3336" t="s">
        <v>96</v>
      </c>
      <c r="G3336">
        <v>9775680</v>
      </c>
    </row>
    <row r="3337" spans="1:7" x14ac:dyDescent="0.25">
      <c r="A3337" t="s">
        <v>4760</v>
      </c>
      <c r="B3337">
        <v>91</v>
      </c>
      <c r="C3337" t="s">
        <v>34</v>
      </c>
      <c r="D3337" t="s">
        <v>89</v>
      </c>
      <c r="E3337" t="s">
        <v>3114</v>
      </c>
      <c r="F3337" t="s">
        <v>344</v>
      </c>
      <c r="G3337">
        <v>30663000</v>
      </c>
    </row>
    <row r="3338" spans="1:7" x14ac:dyDescent="0.25">
      <c r="A3338" t="s">
        <v>4761</v>
      </c>
      <c r="B3338">
        <v>30</v>
      </c>
      <c r="C3338" t="s">
        <v>63</v>
      </c>
      <c r="D3338" t="s">
        <v>120</v>
      </c>
      <c r="E3338" t="s">
        <v>139</v>
      </c>
      <c r="F3338" t="s">
        <v>140</v>
      </c>
      <c r="G3338">
        <v>3810922</v>
      </c>
    </row>
    <row r="3339" spans="1:7" x14ac:dyDescent="0.25">
      <c r="A3339" t="s">
        <v>4762</v>
      </c>
      <c r="B3339">
        <v>97</v>
      </c>
      <c r="C3339" t="s">
        <v>40</v>
      </c>
      <c r="D3339" t="s">
        <v>411</v>
      </c>
      <c r="E3339" t="s">
        <v>1347</v>
      </c>
      <c r="F3339" t="s">
        <v>412</v>
      </c>
      <c r="G3339">
        <v>27382000</v>
      </c>
    </row>
    <row r="3340" spans="1:7" x14ac:dyDescent="0.25">
      <c r="A3340" t="s">
        <v>4763</v>
      </c>
      <c r="B3340">
        <v>116</v>
      </c>
      <c r="C3340" t="s">
        <v>34</v>
      </c>
      <c r="D3340" t="s">
        <v>89</v>
      </c>
      <c r="E3340" t="s">
        <v>243</v>
      </c>
      <c r="F3340" t="s">
        <v>243</v>
      </c>
      <c r="G3340">
        <v>42175617</v>
      </c>
    </row>
    <row r="3341" spans="1:7" x14ac:dyDescent="0.25">
      <c r="A3341" t="s">
        <v>4764</v>
      </c>
      <c r="B3341">
        <v>45</v>
      </c>
      <c r="C3341" t="s">
        <v>68</v>
      </c>
      <c r="D3341" t="s">
        <v>168</v>
      </c>
      <c r="E3341" t="s">
        <v>4261</v>
      </c>
      <c r="F3341" t="s">
        <v>1027</v>
      </c>
      <c r="G3341">
        <v>12922000</v>
      </c>
    </row>
    <row r="3342" spans="1:7" x14ac:dyDescent="0.25">
      <c r="A3342" t="s">
        <v>4765</v>
      </c>
      <c r="B3342">
        <v>13</v>
      </c>
      <c r="C3342" t="s">
        <v>52</v>
      </c>
      <c r="D3342" t="s">
        <v>189</v>
      </c>
      <c r="E3342" t="s">
        <v>498</v>
      </c>
      <c r="F3342" t="s">
        <v>4766</v>
      </c>
      <c r="G3342">
        <v>1991715</v>
      </c>
    </row>
    <row r="3343" spans="1:7" x14ac:dyDescent="0.25">
      <c r="A3343" t="s">
        <v>4767</v>
      </c>
      <c r="B3343">
        <v>12</v>
      </c>
      <c r="C3343" t="s">
        <v>60</v>
      </c>
      <c r="D3343" t="s">
        <v>182</v>
      </c>
      <c r="E3343" t="s">
        <v>4768</v>
      </c>
      <c r="F3343" t="s">
        <v>184</v>
      </c>
      <c r="G3343">
        <v>2577436</v>
      </c>
    </row>
    <row r="3344" spans="1:7" x14ac:dyDescent="0.25">
      <c r="A3344" t="s">
        <v>4769</v>
      </c>
      <c r="B3344">
        <v>34</v>
      </c>
      <c r="C3344" t="s">
        <v>80</v>
      </c>
      <c r="D3344" t="s">
        <v>193</v>
      </c>
      <c r="E3344" t="s">
        <v>4770</v>
      </c>
      <c r="F3344" t="s">
        <v>1598</v>
      </c>
      <c r="G3344">
        <v>7112008</v>
      </c>
    </row>
    <row r="3345" spans="1:7" x14ac:dyDescent="0.25">
      <c r="A3345" t="s">
        <v>4771</v>
      </c>
      <c r="B3345">
        <v>48</v>
      </c>
      <c r="C3345" t="s">
        <v>71</v>
      </c>
      <c r="D3345" t="s">
        <v>401</v>
      </c>
      <c r="E3345" t="s">
        <v>1475</v>
      </c>
      <c r="F3345" t="s">
        <v>4680</v>
      </c>
      <c r="G3345">
        <v>8630180</v>
      </c>
    </row>
    <row r="3346" spans="1:7" x14ac:dyDescent="0.25">
      <c r="A3346" t="s">
        <v>4772</v>
      </c>
      <c r="B3346">
        <v>0</v>
      </c>
      <c r="C3346" t="s">
        <v>68</v>
      </c>
      <c r="D3346" t="s">
        <v>168</v>
      </c>
      <c r="E3346" t="s">
        <v>821</v>
      </c>
      <c r="F3346" t="s">
        <v>256</v>
      </c>
      <c r="G3346">
        <v>86092370</v>
      </c>
    </row>
    <row r="3347" spans="1:7" x14ac:dyDescent="0.25">
      <c r="A3347" t="s">
        <v>4773</v>
      </c>
      <c r="B3347">
        <v>1054</v>
      </c>
      <c r="C3347" t="s">
        <v>43</v>
      </c>
      <c r="D3347" t="s">
        <v>232</v>
      </c>
      <c r="E3347" t="s">
        <v>414</v>
      </c>
      <c r="F3347" t="s">
        <v>233</v>
      </c>
      <c r="G3347">
        <v>27514085</v>
      </c>
    </row>
    <row r="3348" spans="1:7" x14ac:dyDescent="0.25">
      <c r="A3348" t="s">
        <v>4774</v>
      </c>
      <c r="B3348">
        <v>33</v>
      </c>
      <c r="C3348" t="s">
        <v>51</v>
      </c>
      <c r="D3348" t="s">
        <v>101</v>
      </c>
      <c r="E3348" t="s">
        <v>2910</v>
      </c>
      <c r="F3348" t="s">
        <v>238</v>
      </c>
      <c r="G3348">
        <v>5043281</v>
      </c>
    </row>
    <row r="3349" spans="1:7" x14ac:dyDescent="0.25">
      <c r="A3349" t="s">
        <v>4775</v>
      </c>
      <c r="B3349">
        <v>47</v>
      </c>
      <c r="C3349" t="s">
        <v>74</v>
      </c>
      <c r="D3349" t="s">
        <v>154</v>
      </c>
      <c r="E3349" t="s">
        <v>2838</v>
      </c>
      <c r="F3349" t="s">
        <v>162</v>
      </c>
      <c r="G3349">
        <v>8512204</v>
      </c>
    </row>
    <row r="3350" spans="1:7" x14ac:dyDescent="0.25">
      <c r="A3350" t="s">
        <v>4776</v>
      </c>
      <c r="B3350">
        <v>17</v>
      </c>
      <c r="C3350" t="s">
        <v>40</v>
      </c>
      <c r="D3350" t="s">
        <v>411</v>
      </c>
      <c r="E3350" t="s">
        <v>412</v>
      </c>
      <c r="F3350" t="s">
        <v>412</v>
      </c>
      <c r="G3350">
        <v>8463600</v>
      </c>
    </row>
    <row r="3351" spans="1:7" x14ac:dyDescent="0.25">
      <c r="A3351" t="s">
        <v>4777</v>
      </c>
      <c r="B3351">
        <v>75</v>
      </c>
      <c r="C3351" t="s">
        <v>65</v>
      </c>
      <c r="D3351" t="s">
        <v>225</v>
      </c>
      <c r="E3351" t="s">
        <v>4692</v>
      </c>
      <c r="F3351" t="s">
        <v>579</v>
      </c>
      <c r="G3351">
        <v>5084812</v>
      </c>
    </row>
    <row r="3352" spans="1:7" x14ac:dyDescent="0.25">
      <c r="A3352" t="s">
        <v>4778</v>
      </c>
      <c r="B3352">
        <v>48</v>
      </c>
      <c r="C3352" t="s">
        <v>34</v>
      </c>
      <c r="D3352" t="s">
        <v>89</v>
      </c>
      <c r="E3352" t="s">
        <v>243</v>
      </c>
      <c r="F3352" t="s">
        <v>243</v>
      </c>
      <c r="G3352">
        <v>3622702</v>
      </c>
    </row>
    <row r="3353" spans="1:7" x14ac:dyDescent="0.25">
      <c r="A3353" t="s">
        <v>4779</v>
      </c>
      <c r="B3353">
        <v>628</v>
      </c>
      <c r="C3353" t="s">
        <v>78</v>
      </c>
      <c r="D3353" t="s">
        <v>300</v>
      </c>
      <c r="E3353" t="s">
        <v>564</v>
      </c>
      <c r="F3353" t="s">
        <v>301</v>
      </c>
      <c r="G3353">
        <v>79138770</v>
      </c>
    </row>
    <row r="3354" spans="1:7" x14ac:dyDescent="0.25">
      <c r="A3354" t="s">
        <v>4780</v>
      </c>
      <c r="B3354">
        <v>48</v>
      </c>
      <c r="C3354" t="s">
        <v>78</v>
      </c>
      <c r="D3354" t="s">
        <v>300</v>
      </c>
      <c r="E3354" t="s">
        <v>4781</v>
      </c>
      <c r="F3354" t="s">
        <v>301</v>
      </c>
      <c r="G3354">
        <v>13090938</v>
      </c>
    </row>
    <row r="3355" spans="1:7" x14ac:dyDescent="0.25">
      <c r="A3355" t="s">
        <v>4782</v>
      </c>
      <c r="B3355">
        <v>28</v>
      </c>
      <c r="C3355" t="s">
        <v>71</v>
      </c>
      <c r="D3355" t="s">
        <v>401</v>
      </c>
      <c r="E3355" t="s">
        <v>498</v>
      </c>
      <c r="F3355" t="s">
        <v>403</v>
      </c>
      <c r="G3355">
        <v>5447573</v>
      </c>
    </row>
    <row r="3356" spans="1:7" x14ac:dyDescent="0.25">
      <c r="A3356" t="s">
        <v>4783</v>
      </c>
      <c r="B3356">
        <v>48</v>
      </c>
      <c r="C3356" t="s">
        <v>35</v>
      </c>
      <c r="D3356" t="s">
        <v>124</v>
      </c>
      <c r="E3356" t="s">
        <v>452</v>
      </c>
      <c r="F3356" t="s">
        <v>452</v>
      </c>
      <c r="G3356">
        <v>4972000</v>
      </c>
    </row>
    <row r="3357" spans="1:7" x14ac:dyDescent="0.25">
      <c r="A3357" t="s">
        <v>4784</v>
      </c>
      <c r="B3357">
        <v>83</v>
      </c>
      <c r="C3357" t="s">
        <v>74</v>
      </c>
      <c r="D3357" t="s">
        <v>154</v>
      </c>
      <c r="E3357" t="s">
        <v>220</v>
      </c>
      <c r="F3357" t="s">
        <v>221</v>
      </c>
      <c r="G3357">
        <v>22121112</v>
      </c>
    </row>
    <row r="3358" spans="1:7" x14ac:dyDescent="0.25">
      <c r="A3358" t="s">
        <v>4785</v>
      </c>
      <c r="B3358">
        <v>1059</v>
      </c>
      <c r="C3358" t="s">
        <v>34</v>
      </c>
      <c r="D3358" t="s">
        <v>89</v>
      </c>
      <c r="E3358" t="s">
        <v>385</v>
      </c>
      <c r="F3358" t="s">
        <v>91</v>
      </c>
      <c r="G3358">
        <v>29854306</v>
      </c>
    </row>
    <row r="3359" spans="1:7" x14ac:dyDescent="0.25">
      <c r="A3359" t="s">
        <v>4786</v>
      </c>
      <c r="B3359">
        <v>148</v>
      </c>
      <c r="C3359" t="s">
        <v>52</v>
      </c>
      <c r="D3359" t="s">
        <v>189</v>
      </c>
      <c r="E3359" t="s">
        <v>315</v>
      </c>
      <c r="F3359" t="s">
        <v>191</v>
      </c>
      <c r="G3359">
        <v>5723227</v>
      </c>
    </row>
    <row r="3360" spans="1:7" x14ac:dyDescent="0.25">
      <c r="A3360" t="s">
        <v>4787</v>
      </c>
      <c r="B3360">
        <v>229</v>
      </c>
      <c r="C3360" t="s">
        <v>60</v>
      </c>
      <c r="D3360" t="s">
        <v>182</v>
      </c>
      <c r="E3360" t="s">
        <v>4534</v>
      </c>
      <c r="F3360" t="s">
        <v>184</v>
      </c>
      <c r="G3360">
        <v>26953332</v>
      </c>
    </row>
    <row r="3361" spans="1:7" x14ac:dyDescent="0.25">
      <c r="A3361" t="s">
        <v>4788</v>
      </c>
      <c r="B3361">
        <v>400</v>
      </c>
      <c r="C3361" t="s">
        <v>68</v>
      </c>
      <c r="D3361" t="s">
        <v>168</v>
      </c>
      <c r="E3361" t="s">
        <v>1106</v>
      </c>
      <c r="F3361" t="s">
        <v>256</v>
      </c>
      <c r="G3361">
        <v>60663000</v>
      </c>
    </row>
    <row r="3362" spans="1:7" x14ac:dyDescent="0.25">
      <c r="A3362" t="s">
        <v>4789</v>
      </c>
      <c r="B3362">
        <v>48</v>
      </c>
      <c r="C3362" t="s">
        <v>34</v>
      </c>
      <c r="D3362" t="s">
        <v>89</v>
      </c>
      <c r="E3362" t="s">
        <v>1666</v>
      </c>
      <c r="F3362" t="s">
        <v>91</v>
      </c>
      <c r="G3362">
        <v>11755500</v>
      </c>
    </row>
    <row r="3363" spans="1:7" x14ac:dyDescent="0.25">
      <c r="A3363" t="s">
        <v>4790</v>
      </c>
      <c r="B3363">
        <v>81</v>
      </c>
      <c r="C3363" t="s">
        <v>73</v>
      </c>
      <c r="D3363" t="s">
        <v>663</v>
      </c>
      <c r="E3363" t="s">
        <v>665</v>
      </c>
      <c r="F3363" t="s">
        <v>665</v>
      </c>
      <c r="G3363">
        <v>9000445</v>
      </c>
    </row>
    <row r="3364" spans="1:7" x14ac:dyDescent="0.25">
      <c r="A3364" t="s">
        <v>4791</v>
      </c>
      <c r="B3364">
        <v>106</v>
      </c>
      <c r="C3364" t="s">
        <v>75</v>
      </c>
      <c r="D3364" t="s">
        <v>294</v>
      </c>
      <c r="E3364" t="s">
        <v>295</v>
      </c>
      <c r="F3364" t="s">
        <v>295</v>
      </c>
      <c r="G3364">
        <v>76250829</v>
      </c>
    </row>
    <row r="3365" spans="1:7" x14ac:dyDescent="0.25">
      <c r="A3365" t="s">
        <v>4792</v>
      </c>
      <c r="B3365">
        <v>241</v>
      </c>
      <c r="C3365" t="s">
        <v>74</v>
      </c>
      <c r="D3365" t="s">
        <v>154</v>
      </c>
      <c r="E3365" t="s">
        <v>155</v>
      </c>
      <c r="F3365" t="s">
        <v>155</v>
      </c>
      <c r="G3365">
        <v>6949945</v>
      </c>
    </row>
    <row r="3366" spans="1:7" x14ac:dyDescent="0.25">
      <c r="A3366" t="s">
        <v>4793</v>
      </c>
      <c r="B3366">
        <v>8</v>
      </c>
      <c r="C3366" t="s">
        <v>34</v>
      </c>
      <c r="D3366" t="s">
        <v>89</v>
      </c>
      <c r="E3366" t="s">
        <v>2571</v>
      </c>
      <c r="F3366" t="s">
        <v>2572</v>
      </c>
      <c r="G3366">
        <v>2594000</v>
      </c>
    </row>
    <row r="3367" spans="1:7" x14ac:dyDescent="0.25">
      <c r="A3367" t="s">
        <v>4794</v>
      </c>
      <c r="B3367">
        <v>110</v>
      </c>
      <c r="C3367" t="s">
        <v>53</v>
      </c>
      <c r="D3367" t="s">
        <v>529</v>
      </c>
      <c r="E3367" t="s">
        <v>2501</v>
      </c>
      <c r="F3367" t="s">
        <v>531</v>
      </c>
      <c r="G3367">
        <v>13406000</v>
      </c>
    </row>
    <row r="3368" spans="1:7" x14ac:dyDescent="0.25">
      <c r="A3368" t="s">
        <v>4795</v>
      </c>
      <c r="B3368">
        <v>39</v>
      </c>
      <c r="C3368" t="s">
        <v>32</v>
      </c>
      <c r="D3368" t="s">
        <v>112</v>
      </c>
      <c r="E3368" t="s">
        <v>160</v>
      </c>
      <c r="F3368" t="s">
        <v>114</v>
      </c>
      <c r="G3368">
        <v>12058864</v>
      </c>
    </row>
    <row r="3369" spans="1:7" x14ac:dyDescent="0.25">
      <c r="A3369" t="s">
        <v>4796</v>
      </c>
      <c r="B3369">
        <v>91</v>
      </c>
      <c r="C3369" t="s">
        <v>74</v>
      </c>
      <c r="D3369" t="s">
        <v>154</v>
      </c>
      <c r="E3369" t="s">
        <v>570</v>
      </c>
      <c r="F3369" t="s">
        <v>570</v>
      </c>
      <c r="G3369">
        <v>13864938</v>
      </c>
    </row>
    <row r="3370" spans="1:7" x14ac:dyDescent="0.25">
      <c r="A3370" t="s">
        <v>4797</v>
      </c>
      <c r="B3370">
        <v>67</v>
      </c>
      <c r="C3370" t="s">
        <v>55</v>
      </c>
      <c r="D3370" t="s">
        <v>178</v>
      </c>
      <c r="E3370" t="s">
        <v>4798</v>
      </c>
      <c r="G3370">
        <v>12531086</v>
      </c>
    </row>
    <row r="3371" spans="1:7" x14ac:dyDescent="0.25">
      <c r="A3371" t="s">
        <v>4799</v>
      </c>
      <c r="B3371">
        <v>37</v>
      </c>
      <c r="C3371" t="s">
        <v>44</v>
      </c>
      <c r="D3371" t="s">
        <v>174</v>
      </c>
      <c r="E3371" t="s">
        <v>2035</v>
      </c>
      <c r="F3371" t="s">
        <v>4800</v>
      </c>
      <c r="G3371">
        <v>2533132</v>
      </c>
    </row>
    <row r="3372" spans="1:7" x14ac:dyDescent="0.25">
      <c r="A3372" t="s">
        <v>4801</v>
      </c>
      <c r="B3372">
        <v>74</v>
      </c>
      <c r="C3372" t="s">
        <v>63</v>
      </c>
      <c r="D3372" t="s">
        <v>120</v>
      </c>
      <c r="E3372" t="s">
        <v>139</v>
      </c>
      <c r="F3372" t="s">
        <v>140</v>
      </c>
      <c r="G3372">
        <v>6996263</v>
      </c>
    </row>
    <row r="3373" spans="1:7" x14ac:dyDescent="0.25">
      <c r="A3373" t="s">
        <v>4802</v>
      </c>
      <c r="B3373">
        <v>11</v>
      </c>
      <c r="C3373" t="s">
        <v>57</v>
      </c>
      <c r="D3373" t="s">
        <v>640</v>
      </c>
      <c r="E3373" t="s">
        <v>1399</v>
      </c>
      <c r="G3373">
        <v>2704718</v>
      </c>
    </row>
    <row r="3374" spans="1:7" x14ac:dyDescent="0.25">
      <c r="A3374" t="s">
        <v>4803</v>
      </c>
      <c r="B3374">
        <v>67</v>
      </c>
      <c r="C3374" t="s">
        <v>35</v>
      </c>
      <c r="D3374" t="s">
        <v>124</v>
      </c>
      <c r="E3374" t="s">
        <v>451</v>
      </c>
      <c r="F3374" t="s">
        <v>452</v>
      </c>
      <c r="G3374">
        <v>6849519</v>
      </c>
    </row>
    <row r="3375" spans="1:7" x14ac:dyDescent="0.25">
      <c r="A3375" t="s">
        <v>4804</v>
      </c>
      <c r="B3375">
        <v>398</v>
      </c>
      <c r="C3375" t="s">
        <v>62</v>
      </c>
      <c r="D3375" t="s">
        <v>187</v>
      </c>
      <c r="E3375" t="s">
        <v>62</v>
      </c>
      <c r="F3375" t="s">
        <v>184</v>
      </c>
      <c r="G3375">
        <v>411333000</v>
      </c>
    </row>
    <row r="3376" spans="1:7" x14ac:dyDescent="0.25">
      <c r="A3376" t="s">
        <v>4805</v>
      </c>
      <c r="B3376">
        <v>220</v>
      </c>
      <c r="C3376" t="s">
        <v>51</v>
      </c>
      <c r="D3376" t="s">
        <v>101</v>
      </c>
      <c r="E3376" t="s">
        <v>4806</v>
      </c>
      <c r="F3376" t="s">
        <v>782</v>
      </c>
      <c r="G3376">
        <v>86094000</v>
      </c>
    </row>
    <row r="3377" spans="1:7" x14ac:dyDescent="0.25">
      <c r="A3377" t="s">
        <v>4807</v>
      </c>
      <c r="B3377">
        <v>80</v>
      </c>
      <c r="C3377" t="s">
        <v>65</v>
      </c>
      <c r="D3377" t="s">
        <v>225</v>
      </c>
      <c r="E3377" t="s">
        <v>2338</v>
      </c>
      <c r="F3377" t="s">
        <v>341</v>
      </c>
      <c r="G3377">
        <v>33094853</v>
      </c>
    </row>
    <row r="3378" spans="1:7" x14ac:dyDescent="0.25">
      <c r="A3378" t="s">
        <v>4808</v>
      </c>
      <c r="B3378">
        <v>64</v>
      </c>
      <c r="C3378" t="s">
        <v>60</v>
      </c>
      <c r="D3378" t="s">
        <v>182</v>
      </c>
      <c r="E3378" t="s">
        <v>902</v>
      </c>
      <c r="F3378" t="s">
        <v>184</v>
      </c>
      <c r="G3378">
        <v>6389662</v>
      </c>
    </row>
    <row r="3379" spans="1:7" x14ac:dyDescent="0.25">
      <c r="A3379" t="s">
        <v>4809</v>
      </c>
      <c r="B3379">
        <v>29</v>
      </c>
      <c r="C3379" t="s">
        <v>52</v>
      </c>
      <c r="D3379" t="s">
        <v>189</v>
      </c>
      <c r="E3379" t="s">
        <v>3568</v>
      </c>
      <c r="F3379" t="s">
        <v>1992</v>
      </c>
      <c r="G3379">
        <v>5838094</v>
      </c>
    </row>
    <row r="3380" spans="1:7" x14ac:dyDescent="0.25">
      <c r="A3380" t="s">
        <v>4810</v>
      </c>
      <c r="B3380">
        <v>29</v>
      </c>
      <c r="C3380" t="s">
        <v>77</v>
      </c>
      <c r="D3380" t="s">
        <v>94</v>
      </c>
      <c r="E3380" t="s">
        <v>512</v>
      </c>
      <c r="F3380" t="s">
        <v>96</v>
      </c>
      <c r="G3380">
        <v>2301312</v>
      </c>
    </row>
    <row r="3381" spans="1:7" x14ac:dyDescent="0.25">
      <c r="A3381" t="s">
        <v>4811</v>
      </c>
      <c r="B3381">
        <v>35</v>
      </c>
      <c r="C3381" t="s">
        <v>50</v>
      </c>
      <c r="D3381" t="s">
        <v>203</v>
      </c>
      <c r="E3381" t="s">
        <v>4812</v>
      </c>
      <c r="F3381" t="s">
        <v>96</v>
      </c>
      <c r="G3381">
        <v>8436046</v>
      </c>
    </row>
    <row r="3382" spans="1:7" x14ac:dyDescent="0.25">
      <c r="A3382" t="s">
        <v>4813</v>
      </c>
      <c r="B3382">
        <v>137</v>
      </c>
      <c r="C3382" t="s">
        <v>63</v>
      </c>
      <c r="D3382" t="s">
        <v>120</v>
      </c>
      <c r="E3382" t="s">
        <v>2743</v>
      </c>
      <c r="F3382" t="s">
        <v>2744</v>
      </c>
      <c r="G3382">
        <v>27638000</v>
      </c>
    </row>
    <row r="3383" spans="1:7" x14ac:dyDescent="0.25">
      <c r="A3383" t="s">
        <v>4814</v>
      </c>
      <c r="B3383">
        <v>65</v>
      </c>
      <c r="C3383" t="s">
        <v>77</v>
      </c>
      <c r="D3383" t="s">
        <v>94</v>
      </c>
      <c r="E3383" t="s">
        <v>1304</v>
      </c>
      <c r="F3383" t="s">
        <v>96</v>
      </c>
      <c r="G3383">
        <v>10240051</v>
      </c>
    </row>
    <row r="3384" spans="1:7" x14ac:dyDescent="0.25">
      <c r="A3384" t="s">
        <v>4815</v>
      </c>
      <c r="B3384">
        <v>32</v>
      </c>
      <c r="C3384" t="s">
        <v>74</v>
      </c>
      <c r="D3384" t="s">
        <v>154</v>
      </c>
      <c r="E3384" t="s">
        <v>155</v>
      </c>
      <c r="F3384" t="s">
        <v>155</v>
      </c>
      <c r="G3384">
        <v>7019209</v>
      </c>
    </row>
    <row r="3385" spans="1:7" x14ac:dyDescent="0.25">
      <c r="A3385" t="s">
        <v>4816</v>
      </c>
      <c r="B3385">
        <v>55</v>
      </c>
      <c r="C3385" t="s">
        <v>32</v>
      </c>
      <c r="D3385" t="s">
        <v>112</v>
      </c>
      <c r="E3385" t="s">
        <v>114</v>
      </c>
      <c r="F3385" t="s">
        <v>114</v>
      </c>
      <c r="G3385">
        <v>6920000</v>
      </c>
    </row>
    <row r="3386" spans="1:7" x14ac:dyDescent="0.25">
      <c r="A3386" t="s">
        <v>4817</v>
      </c>
      <c r="B3386">
        <v>180</v>
      </c>
      <c r="C3386" t="s">
        <v>62</v>
      </c>
      <c r="D3386" t="s">
        <v>187</v>
      </c>
      <c r="E3386" t="s">
        <v>2552</v>
      </c>
      <c r="F3386" t="s">
        <v>184</v>
      </c>
      <c r="G3386">
        <v>26820857</v>
      </c>
    </row>
    <row r="3387" spans="1:7" x14ac:dyDescent="0.25">
      <c r="A3387" t="s">
        <v>4818</v>
      </c>
      <c r="B3387">
        <v>14</v>
      </c>
      <c r="C3387" t="s">
        <v>34</v>
      </c>
      <c r="D3387" t="s">
        <v>89</v>
      </c>
      <c r="E3387" t="s">
        <v>4819</v>
      </c>
      <c r="F3387" t="s">
        <v>110</v>
      </c>
      <c r="G3387">
        <v>6808000</v>
      </c>
    </row>
    <row r="3388" spans="1:7" x14ac:dyDescent="0.25">
      <c r="A3388" t="s">
        <v>4820</v>
      </c>
      <c r="B3388">
        <v>32</v>
      </c>
      <c r="C3388" t="s">
        <v>51</v>
      </c>
      <c r="D3388" t="s">
        <v>101</v>
      </c>
      <c r="E3388" t="s">
        <v>443</v>
      </c>
      <c r="F3388" t="s">
        <v>103</v>
      </c>
      <c r="G3388">
        <v>3804652</v>
      </c>
    </row>
    <row r="3389" spans="1:7" x14ac:dyDescent="0.25">
      <c r="A3389" t="s">
        <v>4821</v>
      </c>
      <c r="B3389">
        <v>38</v>
      </c>
      <c r="C3389" t="s">
        <v>55</v>
      </c>
      <c r="D3389" t="s">
        <v>178</v>
      </c>
      <c r="E3389" t="s">
        <v>308</v>
      </c>
      <c r="F3389" t="s">
        <v>309</v>
      </c>
      <c r="G3389">
        <v>6390395</v>
      </c>
    </row>
    <row r="3390" spans="1:7" x14ac:dyDescent="0.25">
      <c r="A3390" t="s">
        <v>4822</v>
      </c>
      <c r="B3390">
        <v>11</v>
      </c>
      <c r="C3390" t="s">
        <v>65</v>
      </c>
      <c r="D3390" t="s">
        <v>225</v>
      </c>
      <c r="E3390" t="s">
        <v>4823</v>
      </c>
      <c r="F3390" t="s">
        <v>433</v>
      </c>
      <c r="G3390">
        <v>2168381</v>
      </c>
    </row>
    <row r="3391" spans="1:7" x14ac:dyDescent="0.25">
      <c r="A3391" t="s">
        <v>4824</v>
      </c>
      <c r="B3391">
        <v>15</v>
      </c>
      <c r="C3391" t="s">
        <v>34</v>
      </c>
      <c r="D3391" t="s">
        <v>89</v>
      </c>
      <c r="E3391" t="s">
        <v>243</v>
      </c>
      <c r="F3391" t="s">
        <v>243</v>
      </c>
      <c r="G3391">
        <v>2092532</v>
      </c>
    </row>
    <row r="3392" spans="1:7" x14ac:dyDescent="0.25">
      <c r="A3392" t="s">
        <v>4825</v>
      </c>
      <c r="B3392">
        <v>82</v>
      </c>
      <c r="C3392" t="s">
        <v>55</v>
      </c>
      <c r="D3392" t="s">
        <v>178</v>
      </c>
      <c r="E3392" t="s">
        <v>4826</v>
      </c>
      <c r="F3392" t="s">
        <v>4827</v>
      </c>
      <c r="G3392">
        <v>36015095</v>
      </c>
    </row>
    <row r="3393" spans="1:7" x14ac:dyDescent="0.25">
      <c r="A3393" t="s">
        <v>4828</v>
      </c>
      <c r="B3393">
        <v>38</v>
      </c>
      <c r="C3393" t="s">
        <v>37</v>
      </c>
      <c r="D3393" t="s">
        <v>572</v>
      </c>
      <c r="E3393" t="s">
        <v>121</v>
      </c>
      <c r="F3393" t="s">
        <v>256</v>
      </c>
      <c r="G3393">
        <v>7246000</v>
      </c>
    </row>
    <row r="3394" spans="1:7" x14ac:dyDescent="0.25">
      <c r="A3394" t="s">
        <v>4829</v>
      </c>
      <c r="B3394">
        <v>40</v>
      </c>
      <c r="C3394" t="s">
        <v>34</v>
      </c>
      <c r="D3394" t="s">
        <v>89</v>
      </c>
      <c r="E3394" t="s">
        <v>243</v>
      </c>
      <c r="F3394" t="s">
        <v>243</v>
      </c>
      <c r="G3394">
        <v>22464525</v>
      </c>
    </row>
    <row r="3395" spans="1:7" x14ac:dyDescent="0.25">
      <c r="A3395" t="s">
        <v>4830</v>
      </c>
      <c r="B3395">
        <v>190</v>
      </c>
      <c r="C3395" t="s">
        <v>65</v>
      </c>
      <c r="D3395" t="s">
        <v>225</v>
      </c>
      <c r="E3395" t="s">
        <v>2622</v>
      </c>
      <c r="F3395" t="s">
        <v>977</v>
      </c>
      <c r="G3395">
        <v>9015850</v>
      </c>
    </row>
    <row r="3396" spans="1:7" x14ac:dyDescent="0.25">
      <c r="A3396" t="s">
        <v>4831</v>
      </c>
      <c r="B3396">
        <v>239</v>
      </c>
      <c r="C3396" t="s">
        <v>74</v>
      </c>
      <c r="D3396" t="s">
        <v>154</v>
      </c>
      <c r="E3396" t="s">
        <v>506</v>
      </c>
      <c r="F3396" t="s">
        <v>507</v>
      </c>
      <c r="G3396">
        <v>951065127</v>
      </c>
    </row>
    <row r="3397" spans="1:7" x14ac:dyDescent="0.25">
      <c r="A3397" t="s">
        <v>4832</v>
      </c>
      <c r="B3397">
        <v>140</v>
      </c>
      <c r="C3397" t="s">
        <v>39</v>
      </c>
      <c r="D3397" t="s">
        <v>132</v>
      </c>
      <c r="E3397" t="s">
        <v>164</v>
      </c>
      <c r="F3397" t="s">
        <v>164</v>
      </c>
      <c r="G3397">
        <v>8829384</v>
      </c>
    </row>
    <row r="3398" spans="1:7" x14ac:dyDescent="0.25">
      <c r="A3398" t="s">
        <v>4833</v>
      </c>
      <c r="B3398">
        <v>25</v>
      </c>
      <c r="C3398" t="s">
        <v>74</v>
      </c>
      <c r="D3398" t="s">
        <v>154</v>
      </c>
      <c r="E3398" t="s">
        <v>155</v>
      </c>
      <c r="F3398" t="s">
        <v>155</v>
      </c>
      <c r="G3398">
        <v>4703040</v>
      </c>
    </row>
    <row r="3399" spans="1:7" x14ac:dyDescent="0.25">
      <c r="A3399" t="s">
        <v>4834</v>
      </c>
      <c r="B3399">
        <v>19</v>
      </c>
      <c r="C3399" t="s">
        <v>34</v>
      </c>
      <c r="D3399" t="s">
        <v>89</v>
      </c>
      <c r="E3399" t="s">
        <v>3109</v>
      </c>
      <c r="F3399" t="s">
        <v>91</v>
      </c>
      <c r="G3399">
        <v>2675815</v>
      </c>
    </row>
    <row r="3400" spans="1:7" x14ac:dyDescent="0.25">
      <c r="A3400" t="s">
        <v>4835</v>
      </c>
      <c r="B3400">
        <v>46</v>
      </c>
      <c r="C3400" t="s">
        <v>74</v>
      </c>
      <c r="D3400" t="s">
        <v>154</v>
      </c>
      <c r="E3400" t="s">
        <v>570</v>
      </c>
      <c r="F3400" t="s">
        <v>570</v>
      </c>
      <c r="G3400">
        <v>5735943</v>
      </c>
    </row>
    <row r="3401" spans="1:7" x14ac:dyDescent="0.25">
      <c r="A3401" t="s">
        <v>4836</v>
      </c>
      <c r="B3401">
        <v>40</v>
      </c>
      <c r="C3401" t="s">
        <v>52</v>
      </c>
      <c r="D3401" t="s">
        <v>189</v>
      </c>
      <c r="E3401" t="s">
        <v>4837</v>
      </c>
      <c r="F3401" t="s">
        <v>191</v>
      </c>
      <c r="G3401">
        <v>6670286</v>
      </c>
    </row>
    <row r="3402" spans="1:7" x14ac:dyDescent="0.25">
      <c r="A3402" t="s">
        <v>4838</v>
      </c>
      <c r="B3402">
        <v>190</v>
      </c>
      <c r="C3402" t="s">
        <v>54</v>
      </c>
      <c r="D3402" t="s">
        <v>533</v>
      </c>
      <c r="E3402" t="s">
        <v>2196</v>
      </c>
      <c r="F3402" t="s">
        <v>1699</v>
      </c>
      <c r="G3402">
        <v>109447768</v>
      </c>
    </row>
    <row r="3403" spans="1:7" x14ac:dyDescent="0.25">
      <c r="A3403" t="s">
        <v>4839</v>
      </c>
      <c r="B3403">
        <v>60</v>
      </c>
      <c r="C3403" t="s">
        <v>52</v>
      </c>
      <c r="D3403" t="s">
        <v>189</v>
      </c>
      <c r="E3403" t="s">
        <v>4837</v>
      </c>
      <c r="F3403" t="s">
        <v>191</v>
      </c>
      <c r="G3403">
        <v>6236458</v>
      </c>
    </row>
    <row r="3404" spans="1:7" x14ac:dyDescent="0.25">
      <c r="A3404" t="s">
        <v>4840</v>
      </c>
      <c r="B3404">
        <v>42</v>
      </c>
      <c r="C3404" t="s">
        <v>63</v>
      </c>
      <c r="D3404" t="s">
        <v>120</v>
      </c>
      <c r="E3404" t="s">
        <v>139</v>
      </c>
      <c r="F3404" t="s">
        <v>140</v>
      </c>
      <c r="G3404">
        <v>15014369</v>
      </c>
    </row>
    <row r="3405" spans="1:7" x14ac:dyDescent="0.25">
      <c r="A3405" t="s">
        <v>4841</v>
      </c>
      <c r="B3405">
        <v>162</v>
      </c>
      <c r="C3405" t="s">
        <v>68</v>
      </c>
      <c r="D3405" t="s">
        <v>168</v>
      </c>
      <c r="E3405" t="s">
        <v>394</v>
      </c>
      <c r="F3405" t="s">
        <v>395</v>
      </c>
      <c r="G3405">
        <v>26098590</v>
      </c>
    </row>
    <row r="3406" spans="1:7" x14ac:dyDescent="0.25">
      <c r="A3406" t="s">
        <v>4842</v>
      </c>
      <c r="B3406">
        <v>29</v>
      </c>
      <c r="C3406" t="s">
        <v>39</v>
      </c>
      <c r="D3406" t="s">
        <v>132</v>
      </c>
      <c r="E3406" t="s">
        <v>388</v>
      </c>
      <c r="F3406" t="s">
        <v>376</v>
      </c>
      <c r="G3406">
        <v>4793739</v>
      </c>
    </row>
    <row r="3407" spans="1:7" x14ac:dyDescent="0.25">
      <c r="A3407" t="s">
        <v>4843</v>
      </c>
      <c r="B3407">
        <v>1218</v>
      </c>
      <c r="C3407" t="s">
        <v>34</v>
      </c>
      <c r="D3407" t="s">
        <v>89</v>
      </c>
      <c r="E3407" t="s">
        <v>98</v>
      </c>
      <c r="F3407" t="s">
        <v>99</v>
      </c>
      <c r="G3407">
        <v>77497271</v>
      </c>
    </row>
    <row r="3408" spans="1:7" x14ac:dyDescent="0.25">
      <c r="A3408" t="s">
        <v>4844</v>
      </c>
      <c r="B3408">
        <v>34</v>
      </c>
      <c r="C3408" t="s">
        <v>74</v>
      </c>
      <c r="D3408" t="s">
        <v>154</v>
      </c>
      <c r="E3408" t="s">
        <v>731</v>
      </c>
      <c r="F3408" t="s">
        <v>570</v>
      </c>
      <c r="G3408">
        <v>3484346</v>
      </c>
    </row>
    <row r="3409" spans="1:7" x14ac:dyDescent="0.25">
      <c r="A3409" t="s">
        <v>4845</v>
      </c>
      <c r="B3409">
        <v>194</v>
      </c>
      <c r="C3409" t="s">
        <v>51</v>
      </c>
      <c r="D3409" t="s">
        <v>101</v>
      </c>
      <c r="E3409" t="s">
        <v>1167</v>
      </c>
      <c r="F3409" t="s">
        <v>103</v>
      </c>
      <c r="G3409">
        <v>61121303</v>
      </c>
    </row>
    <row r="3410" spans="1:7" x14ac:dyDescent="0.25">
      <c r="A3410" t="s">
        <v>4846</v>
      </c>
      <c r="B3410">
        <v>35</v>
      </c>
      <c r="C3410" t="s">
        <v>65</v>
      </c>
      <c r="D3410" t="s">
        <v>225</v>
      </c>
      <c r="E3410" t="s">
        <v>3085</v>
      </c>
      <c r="F3410" t="s">
        <v>433</v>
      </c>
      <c r="G3410">
        <v>308022533</v>
      </c>
    </row>
    <row r="3411" spans="1:7" x14ac:dyDescent="0.25">
      <c r="A3411" t="s">
        <v>4847</v>
      </c>
      <c r="B3411">
        <v>146</v>
      </c>
      <c r="C3411" t="s">
        <v>43</v>
      </c>
      <c r="D3411" t="s">
        <v>232</v>
      </c>
      <c r="E3411" t="s">
        <v>2236</v>
      </c>
      <c r="F3411" t="s">
        <v>233</v>
      </c>
      <c r="G3411">
        <v>25718203</v>
      </c>
    </row>
    <row r="3412" spans="1:7" x14ac:dyDescent="0.25">
      <c r="A3412" t="s">
        <v>4848</v>
      </c>
      <c r="B3412">
        <v>11</v>
      </c>
      <c r="C3412" t="s">
        <v>71</v>
      </c>
      <c r="D3412" t="s">
        <v>401</v>
      </c>
      <c r="E3412" t="s">
        <v>1518</v>
      </c>
      <c r="F3412" t="s">
        <v>1519</v>
      </c>
      <c r="G3412">
        <v>7939818</v>
      </c>
    </row>
    <row r="3413" spans="1:7" x14ac:dyDescent="0.25">
      <c r="A3413" t="s">
        <v>4849</v>
      </c>
      <c r="B3413">
        <v>20</v>
      </c>
      <c r="C3413" t="s">
        <v>40</v>
      </c>
      <c r="D3413" t="s">
        <v>411</v>
      </c>
      <c r="E3413" t="s">
        <v>2724</v>
      </c>
      <c r="F3413" t="s">
        <v>412</v>
      </c>
      <c r="G3413">
        <v>5307589</v>
      </c>
    </row>
    <row r="3414" spans="1:7" x14ac:dyDescent="0.25">
      <c r="A3414" t="s">
        <v>4850</v>
      </c>
      <c r="B3414">
        <v>131</v>
      </c>
      <c r="C3414" t="s">
        <v>65</v>
      </c>
      <c r="D3414" t="s">
        <v>225</v>
      </c>
      <c r="E3414" t="s">
        <v>2614</v>
      </c>
      <c r="F3414" t="s">
        <v>579</v>
      </c>
      <c r="G3414">
        <v>15955422</v>
      </c>
    </row>
    <row r="3415" spans="1:7" x14ac:dyDescent="0.25">
      <c r="A3415" t="s">
        <v>4851</v>
      </c>
      <c r="B3415">
        <v>315</v>
      </c>
      <c r="C3415" t="s">
        <v>74</v>
      </c>
      <c r="D3415" t="s">
        <v>154</v>
      </c>
      <c r="E3415" t="s">
        <v>162</v>
      </c>
      <c r="F3415" t="s">
        <v>162</v>
      </c>
      <c r="G3415">
        <v>57653000</v>
      </c>
    </row>
    <row r="3416" spans="1:7" x14ac:dyDescent="0.25">
      <c r="A3416" t="s">
        <v>4852</v>
      </c>
      <c r="B3416">
        <v>12</v>
      </c>
      <c r="C3416" t="s">
        <v>32</v>
      </c>
      <c r="D3416" t="s">
        <v>112</v>
      </c>
      <c r="E3416" t="s">
        <v>3211</v>
      </c>
      <c r="F3416" t="s">
        <v>114</v>
      </c>
      <c r="G3416">
        <v>2886557</v>
      </c>
    </row>
    <row r="3417" spans="1:7" x14ac:dyDescent="0.25">
      <c r="A3417" t="s">
        <v>4853</v>
      </c>
      <c r="B3417">
        <v>600</v>
      </c>
      <c r="C3417" t="s">
        <v>47</v>
      </c>
      <c r="D3417" t="s">
        <v>431</v>
      </c>
      <c r="E3417" t="s">
        <v>4854</v>
      </c>
      <c r="F3417" t="s">
        <v>4855</v>
      </c>
      <c r="G3417">
        <v>55937000</v>
      </c>
    </row>
    <row r="3418" spans="1:7" x14ac:dyDescent="0.25">
      <c r="A3418" t="s">
        <v>4856</v>
      </c>
      <c r="B3418">
        <v>136</v>
      </c>
      <c r="C3418" t="s">
        <v>39</v>
      </c>
      <c r="D3418" t="s">
        <v>132</v>
      </c>
      <c r="E3418" t="s">
        <v>4857</v>
      </c>
      <c r="F3418" t="s">
        <v>166</v>
      </c>
      <c r="G3418">
        <v>106681491</v>
      </c>
    </row>
    <row r="3419" spans="1:7" x14ac:dyDescent="0.25">
      <c r="A3419" t="s">
        <v>4858</v>
      </c>
      <c r="B3419">
        <v>15</v>
      </c>
      <c r="C3419" t="s">
        <v>80</v>
      </c>
      <c r="D3419" t="s">
        <v>193</v>
      </c>
      <c r="E3419" t="s">
        <v>4859</v>
      </c>
      <c r="F3419" t="s">
        <v>328</v>
      </c>
      <c r="G3419">
        <v>3043737</v>
      </c>
    </row>
    <row r="3420" spans="1:7" x14ac:dyDescent="0.25">
      <c r="A3420" t="s">
        <v>4860</v>
      </c>
      <c r="B3420">
        <v>13</v>
      </c>
      <c r="C3420" t="s">
        <v>35</v>
      </c>
      <c r="D3420" t="s">
        <v>124</v>
      </c>
      <c r="E3420" t="s">
        <v>125</v>
      </c>
      <c r="F3420" t="s">
        <v>126</v>
      </c>
      <c r="G3420">
        <v>6266090</v>
      </c>
    </row>
    <row r="3421" spans="1:7" x14ac:dyDescent="0.25">
      <c r="A3421" t="s">
        <v>4861</v>
      </c>
      <c r="B3421">
        <v>51</v>
      </c>
      <c r="C3421" t="s">
        <v>34</v>
      </c>
      <c r="D3421" t="s">
        <v>89</v>
      </c>
      <c r="E3421" t="s">
        <v>385</v>
      </c>
      <c r="F3421" t="s">
        <v>91</v>
      </c>
      <c r="G3421">
        <v>10944846</v>
      </c>
    </row>
    <row r="3422" spans="1:7" x14ac:dyDescent="0.25">
      <c r="A3422" t="s">
        <v>4862</v>
      </c>
      <c r="B3422">
        <v>16</v>
      </c>
      <c r="C3422" t="s">
        <v>50</v>
      </c>
      <c r="D3422" t="s">
        <v>203</v>
      </c>
      <c r="E3422" t="s">
        <v>705</v>
      </c>
      <c r="F3422" t="s">
        <v>96</v>
      </c>
      <c r="G3422">
        <v>3764000</v>
      </c>
    </row>
    <row r="3423" spans="1:7" x14ac:dyDescent="0.25">
      <c r="A3423" t="s">
        <v>4863</v>
      </c>
      <c r="B3423">
        <v>364</v>
      </c>
      <c r="C3423" t="s">
        <v>34</v>
      </c>
      <c r="D3423" t="s">
        <v>89</v>
      </c>
      <c r="E3423" t="s">
        <v>110</v>
      </c>
      <c r="F3423" t="s">
        <v>110</v>
      </c>
      <c r="G3423">
        <v>73781250</v>
      </c>
    </row>
    <row r="3424" spans="1:7" x14ac:dyDescent="0.25">
      <c r="A3424" t="s">
        <v>4864</v>
      </c>
      <c r="B3424">
        <v>36</v>
      </c>
      <c r="C3424" t="s">
        <v>65</v>
      </c>
      <c r="D3424" t="s">
        <v>225</v>
      </c>
      <c r="E3424" t="s">
        <v>3553</v>
      </c>
      <c r="F3424" t="s">
        <v>1889</v>
      </c>
      <c r="G3424">
        <v>7373943</v>
      </c>
    </row>
    <row r="3425" spans="1:7" x14ac:dyDescent="0.25">
      <c r="A3425" t="s">
        <v>4865</v>
      </c>
      <c r="B3425">
        <v>117</v>
      </c>
      <c r="C3425" t="s">
        <v>66</v>
      </c>
      <c r="D3425" t="s">
        <v>216</v>
      </c>
      <c r="E3425" t="s">
        <v>1221</v>
      </c>
      <c r="F3425" t="s">
        <v>218</v>
      </c>
      <c r="G3425">
        <v>25248079</v>
      </c>
    </row>
    <row r="3426" spans="1:7" x14ac:dyDescent="0.25">
      <c r="A3426" t="s">
        <v>4866</v>
      </c>
      <c r="B3426">
        <v>136</v>
      </c>
      <c r="C3426" t="s">
        <v>74</v>
      </c>
      <c r="D3426" t="s">
        <v>154</v>
      </c>
      <c r="E3426" t="s">
        <v>570</v>
      </c>
      <c r="F3426" t="s">
        <v>570</v>
      </c>
      <c r="G3426">
        <v>25062976</v>
      </c>
    </row>
    <row r="3427" spans="1:7" x14ac:dyDescent="0.25">
      <c r="A3427" t="s">
        <v>4867</v>
      </c>
      <c r="B3427">
        <v>1668</v>
      </c>
      <c r="C3427" t="s">
        <v>74</v>
      </c>
      <c r="D3427" t="s">
        <v>154</v>
      </c>
      <c r="E3427" t="s">
        <v>570</v>
      </c>
      <c r="F3427" t="s">
        <v>570</v>
      </c>
      <c r="G3427">
        <v>1868964476</v>
      </c>
    </row>
    <row r="3428" spans="1:7" x14ac:dyDescent="0.25">
      <c r="A3428" t="s">
        <v>4868</v>
      </c>
      <c r="B3428">
        <v>69</v>
      </c>
      <c r="C3428" t="s">
        <v>78</v>
      </c>
      <c r="D3428" t="s">
        <v>300</v>
      </c>
      <c r="E3428" t="s">
        <v>301</v>
      </c>
      <c r="F3428" t="s">
        <v>301</v>
      </c>
      <c r="G3428">
        <v>8463385</v>
      </c>
    </row>
    <row r="3429" spans="1:7" x14ac:dyDescent="0.25">
      <c r="A3429" t="s">
        <v>4869</v>
      </c>
      <c r="B3429">
        <v>77</v>
      </c>
      <c r="C3429" t="s">
        <v>34</v>
      </c>
      <c r="D3429" t="s">
        <v>89</v>
      </c>
      <c r="E3429" t="s">
        <v>110</v>
      </c>
      <c r="F3429" t="s">
        <v>110</v>
      </c>
      <c r="G3429">
        <v>10230009</v>
      </c>
    </row>
    <row r="3430" spans="1:7" x14ac:dyDescent="0.25">
      <c r="A3430" t="s">
        <v>4870</v>
      </c>
      <c r="B3430">
        <v>650</v>
      </c>
      <c r="C3430" t="s">
        <v>55</v>
      </c>
      <c r="D3430" t="s">
        <v>178</v>
      </c>
      <c r="E3430" t="s">
        <v>4871</v>
      </c>
      <c r="F3430" t="s">
        <v>3091</v>
      </c>
      <c r="G3430">
        <v>105984490</v>
      </c>
    </row>
    <row r="3431" spans="1:7" x14ac:dyDescent="0.25">
      <c r="A3431" t="s">
        <v>4872</v>
      </c>
      <c r="B3431">
        <v>9</v>
      </c>
      <c r="C3431" t="s">
        <v>43</v>
      </c>
      <c r="D3431" t="s">
        <v>232</v>
      </c>
      <c r="E3431" t="s">
        <v>2585</v>
      </c>
      <c r="F3431" t="s">
        <v>233</v>
      </c>
      <c r="G3431">
        <v>20058395</v>
      </c>
    </row>
    <row r="3432" spans="1:7" x14ac:dyDescent="0.25">
      <c r="A3432" t="s">
        <v>4873</v>
      </c>
      <c r="B3432">
        <v>353</v>
      </c>
      <c r="C3432" t="s">
        <v>62</v>
      </c>
      <c r="D3432" t="s">
        <v>187</v>
      </c>
      <c r="E3432" t="s">
        <v>62</v>
      </c>
      <c r="F3432" t="s">
        <v>184</v>
      </c>
      <c r="G3432">
        <v>256675000</v>
      </c>
    </row>
    <row r="3433" spans="1:7" x14ac:dyDescent="0.25">
      <c r="A3433" t="s">
        <v>4874</v>
      </c>
      <c r="B3433">
        <v>21</v>
      </c>
      <c r="C3433" t="s">
        <v>38</v>
      </c>
      <c r="D3433" t="s">
        <v>263</v>
      </c>
      <c r="E3433" t="s">
        <v>78</v>
      </c>
      <c r="F3433" t="s">
        <v>96</v>
      </c>
      <c r="G3433">
        <v>4010240</v>
      </c>
    </row>
    <row r="3434" spans="1:7" x14ac:dyDescent="0.25">
      <c r="A3434" t="s">
        <v>4875</v>
      </c>
      <c r="B3434">
        <v>1179</v>
      </c>
      <c r="C3434" t="s">
        <v>36</v>
      </c>
      <c r="D3434" t="s">
        <v>719</v>
      </c>
      <c r="E3434" t="s">
        <v>4876</v>
      </c>
      <c r="F3434" t="s">
        <v>721</v>
      </c>
      <c r="G3434">
        <v>319399000</v>
      </c>
    </row>
    <row r="3435" spans="1:7" x14ac:dyDescent="0.25">
      <c r="A3435" t="s">
        <v>4877</v>
      </c>
      <c r="B3435">
        <v>32</v>
      </c>
      <c r="C3435" t="s">
        <v>55</v>
      </c>
      <c r="D3435" t="s">
        <v>178</v>
      </c>
      <c r="E3435" t="s">
        <v>308</v>
      </c>
      <c r="F3435" t="s">
        <v>309</v>
      </c>
      <c r="G3435">
        <v>12249216</v>
      </c>
    </row>
    <row r="3436" spans="1:7" x14ac:dyDescent="0.25">
      <c r="A3436" t="s">
        <v>4878</v>
      </c>
      <c r="B3436">
        <v>14</v>
      </c>
      <c r="C3436" t="s">
        <v>62</v>
      </c>
      <c r="D3436" t="s">
        <v>187</v>
      </c>
      <c r="E3436" t="s">
        <v>4879</v>
      </c>
      <c r="F3436" t="s">
        <v>523</v>
      </c>
      <c r="G3436">
        <v>15779948</v>
      </c>
    </row>
    <row r="3437" spans="1:7" x14ac:dyDescent="0.25">
      <c r="A3437" t="s">
        <v>4880</v>
      </c>
      <c r="B3437">
        <v>131</v>
      </c>
      <c r="C3437" t="s">
        <v>52</v>
      </c>
      <c r="D3437" t="s">
        <v>189</v>
      </c>
      <c r="E3437" t="s">
        <v>1540</v>
      </c>
      <c r="F3437" t="s">
        <v>191</v>
      </c>
      <c r="G3437">
        <v>27934151</v>
      </c>
    </row>
    <row r="3438" spans="1:7" x14ac:dyDescent="0.25">
      <c r="A3438" t="s">
        <v>4881</v>
      </c>
      <c r="B3438">
        <v>462</v>
      </c>
      <c r="C3438" t="s">
        <v>40</v>
      </c>
      <c r="D3438" t="s">
        <v>411</v>
      </c>
      <c r="E3438" t="s">
        <v>412</v>
      </c>
      <c r="F3438" t="s">
        <v>412</v>
      </c>
      <c r="G3438">
        <v>12752590</v>
      </c>
    </row>
    <row r="3439" spans="1:7" x14ac:dyDescent="0.25">
      <c r="A3439" t="s">
        <v>4882</v>
      </c>
      <c r="B3439">
        <v>11</v>
      </c>
      <c r="C3439" t="s">
        <v>34</v>
      </c>
      <c r="D3439" t="s">
        <v>89</v>
      </c>
      <c r="E3439" t="s">
        <v>4883</v>
      </c>
      <c r="F3439" t="s">
        <v>4884</v>
      </c>
      <c r="G3439">
        <v>2900840</v>
      </c>
    </row>
    <row r="3440" spans="1:7" x14ac:dyDescent="0.25">
      <c r="A3440" t="s">
        <v>4885</v>
      </c>
      <c r="B3440">
        <v>98</v>
      </c>
      <c r="C3440" t="s">
        <v>63</v>
      </c>
      <c r="D3440" t="s">
        <v>120</v>
      </c>
      <c r="E3440" t="s">
        <v>366</v>
      </c>
      <c r="F3440" t="s">
        <v>366</v>
      </c>
      <c r="G3440">
        <v>56923729</v>
      </c>
    </row>
    <row r="3441" spans="1:7" x14ac:dyDescent="0.25">
      <c r="A3441" t="s">
        <v>4886</v>
      </c>
      <c r="B3441">
        <v>138</v>
      </c>
      <c r="C3441" t="s">
        <v>65</v>
      </c>
      <c r="D3441" t="s">
        <v>225</v>
      </c>
      <c r="E3441" t="s">
        <v>4887</v>
      </c>
      <c r="F3441" t="s">
        <v>446</v>
      </c>
      <c r="G3441">
        <v>17774301</v>
      </c>
    </row>
    <row r="3442" spans="1:7" x14ac:dyDescent="0.25">
      <c r="A3442" t="s">
        <v>4888</v>
      </c>
      <c r="B3442">
        <v>251</v>
      </c>
      <c r="C3442" t="s">
        <v>43</v>
      </c>
      <c r="D3442" t="s">
        <v>232</v>
      </c>
      <c r="E3442" t="s">
        <v>4889</v>
      </c>
      <c r="F3442" t="s">
        <v>233</v>
      </c>
      <c r="G3442">
        <v>22681949</v>
      </c>
    </row>
    <row r="3443" spans="1:7" x14ac:dyDescent="0.25">
      <c r="A3443" t="s">
        <v>4890</v>
      </c>
      <c r="B3443">
        <v>120</v>
      </c>
      <c r="C3443" t="s">
        <v>74</v>
      </c>
      <c r="D3443" t="s">
        <v>154</v>
      </c>
      <c r="E3443" t="s">
        <v>570</v>
      </c>
      <c r="F3443" t="s">
        <v>570</v>
      </c>
      <c r="G3443">
        <v>805736000</v>
      </c>
    </row>
    <row r="3444" spans="1:7" x14ac:dyDescent="0.25">
      <c r="A3444" t="s">
        <v>4891</v>
      </c>
      <c r="B3444">
        <v>85</v>
      </c>
      <c r="C3444" t="s">
        <v>74</v>
      </c>
      <c r="D3444" t="s">
        <v>154</v>
      </c>
      <c r="E3444" t="s">
        <v>506</v>
      </c>
      <c r="F3444" t="s">
        <v>507</v>
      </c>
      <c r="G3444">
        <v>6628242</v>
      </c>
    </row>
    <row r="3445" spans="1:7" x14ac:dyDescent="0.25">
      <c r="A3445" t="s">
        <v>4892</v>
      </c>
      <c r="B3445">
        <v>355</v>
      </c>
      <c r="C3445" t="s">
        <v>32</v>
      </c>
      <c r="D3445" t="s">
        <v>112</v>
      </c>
      <c r="E3445" t="s">
        <v>114</v>
      </c>
      <c r="F3445" t="s">
        <v>114</v>
      </c>
      <c r="G3445">
        <v>35184000</v>
      </c>
    </row>
    <row r="3446" spans="1:7" x14ac:dyDescent="0.25">
      <c r="A3446" t="s">
        <v>4893</v>
      </c>
      <c r="B3446">
        <v>425</v>
      </c>
      <c r="C3446" t="s">
        <v>73</v>
      </c>
      <c r="D3446" t="s">
        <v>663</v>
      </c>
      <c r="E3446" t="s">
        <v>944</v>
      </c>
      <c r="F3446" t="s">
        <v>945</v>
      </c>
      <c r="G3446">
        <v>4574981</v>
      </c>
    </row>
    <row r="3447" spans="1:7" x14ac:dyDescent="0.25">
      <c r="A3447" t="s">
        <v>4894</v>
      </c>
      <c r="B3447">
        <v>56</v>
      </c>
      <c r="C3447" t="s">
        <v>75</v>
      </c>
      <c r="D3447" t="s">
        <v>294</v>
      </c>
      <c r="E3447" t="s">
        <v>4895</v>
      </c>
      <c r="F3447" t="s">
        <v>3571</v>
      </c>
      <c r="G3447">
        <v>5740889</v>
      </c>
    </row>
    <row r="3448" spans="1:7" x14ac:dyDescent="0.25">
      <c r="A3448" t="s">
        <v>4896</v>
      </c>
      <c r="B3448">
        <v>132</v>
      </c>
      <c r="C3448" t="s">
        <v>34</v>
      </c>
      <c r="D3448" t="s">
        <v>89</v>
      </c>
      <c r="E3448" t="s">
        <v>1664</v>
      </c>
      <c r="F3448" t="s">
        <v>344</v>
      </c>
      <c r="G3448">
        <v>22207482</v>
      </c>
    </row>
    <row r="3449" spans="1:7" x14ac:dyDescent="0.25">
      <c r="A3449" t="s">
        <v>4897</v>
      </c>
      <c r="B3449">
        <v>25</v>
      </c>
      <c r="C3449" t="s">
        <v>32</v>
      </c>
      <c r="D3449" t="s">
        <v>112</v>
      </c>
      <c r="E3449" t="s">
        <v>4898</v>
      </c>
      <c r="F3449" t="s">
        <v>1594</v>
      </c>
      <c r="G3449">
        <v>2846621</v>
      </c>
    </row>
    <row r="3450" spans="1:7" x14ac:dyDescent="0.25">
      <c r="A3450" t="s">
        <v>4899</v>
      </c>
      <c r="B3450">
        <v>8</v>
      </c>
      <c r="C3450" t="s">
        <v>60</v>
      </c>
      <c r="D3450" t="s">
        <v>182</v>
      </c>
      <c r="E3450" t="s">
        <v>1627</v>
      </c>
      <c r="F3450" t="s">
        <v>184</v>
      </c>
      <c r="G3450">
        <v>15703792</v>
      </c>
    </row>
    <row r="3451" spans="1:7" x14ac:dyDescent="0.25">
      <c r="A3451" t="s">
        <v>4900</v>
      </c>
      <c r="B3451">
        <v>122</v>
      </c>
      <c r="C3451" t="s">
        <v>32</v>
      </c>
      <c r="D3451" t="s">
        <v>112</v>
      </c>
      <c r="E3451" t="s">
        <v>3211</v>
      </c>
      <c r="F3451" t="s">
        <v>114</v>
      </c>
      <c r="G3451">
        <v>7071494</v>
      </c>
    </row>
    <row r="3452" spans="1:7" x14ac:dyDescent="0.25">
      <c r="A3452" t="s">
        <v>4901</v>
      </c>
      <c r="B3452">
        <v>18</v>
      </c>
      <c r="C3452" t="s">
        <v>74</v>
      </c>
      <c r="D3452" t="s">
        <v>154</v>
      </c>
      <c r="E3452" t="s">
        <v>2388</v>
      </c>
      <c r="F3452" t="s">
        <v>570</v>
      </c>
      <c r="G3452">
        <v>2314542</v>
      </c>
    </row>
    <row r="3453" spans="1:7" x14ac:dyDescent="0.25">
      <c r="A3453" t="s">
        <v>4902</v>
      </c>
      <c r="B3453">
        <v>105</v>
      </c>
      <c r="C3453" t="s">
        <v>77</v>
      </c>
      <c r="D3453" t="s">
        <v>94</v>
      </c>
      <c r="E3453" t="s">
        <v>95</v>
      </c>
      <c r="F3453" t="s">
        <v>96</v>
      </c>
      <c r="G3453">
        <v>21843842</v>
      </c>
    </row>
    <row r="3454" spans="1:7" x14ac:dyDescent="0.25">
      <c r="A3454" t="s">
        <v>4903</v>
      </c>
      <c r="B3454">
        <v>19</v>
      </c>
      <c r="C3454" t="s">
        <v>30</v>
      </c>
      <c r="D3454" t="s">
        <v>150</v>
      </c>
      <c r="E3454" t="s">
        <v>2219</v>
      </c>
      <c r="F3454" t="s">
        <v>3422</v>
      </c>
      <c r="G3454">
        <v>3012000</v>
      </c>
    </row>
    <row r="3455" spans="1:7" x14ac:dyDescent="0.25">
      <c r="A3455" t="s">
        <v>4904</v>
      </c>
      <c r="B3455">
        <v>600</v>
      </c>
      <c r="C3455" t="s">
        <v>50</v>
      </c>
      <c r="D3455" t="s">
        <v>203</v>
      </c>
      <c r="E3455" t="s">
        <v>3874</v>
      </c>
      <c r="F3455" t="s">
        <v>96</v>
      </c>
      <c r="G3455">
        <v>118337051</v>
      </c>
    </row>
    <row r="3456" spans="1:7" x14ac:dyDescent="0.25">
      <c r="A3456" t="s">
        <v>4905</v>
      </c>
      <c r="B3456">
        <v>40</v>
      </c>
      <c r="C3456" t="s">
        <v>62</v>
      </c>
      <c r="D3456" t="s">
        <v>187</v>
      </c>
      <c r="E3456" t="s">
        <v>2130</v>
      </c>
      <c r="F3456" t="s">
        <v>184</v>
      </c>
      <c r="G3456">
        <v>32237403</v>
      </c>
    </row>
    <row r="3457" spans="1:7" x14ac:dyDescent="0.25">
      <c r="A3457" t="s">
        <v>4906</v>
      </c>
      <c r="B3457">
        <v>12</v>
      </c>
      <c r="C3457" t="s">
        <v>39</v>
      </c>
      <c r="D3457" t="s">
        <v>132</v>
      </c>
      <c r="E3457" t="s">
        <v>388</v>
      </c>
      <c r="F3457" t="s">
        <v>376</v>
      </c>
      <c r="G3457">
        <v>17034190</v>
      </c>
    </row>
    <row r="3458" spans="1:7" x14ac:dyDescent="0.25">
      <c r="A3458" t="s">
        <v>4907</v>
      </c>
      <c r="B3458">
        <v>95</v>
      </c>
      <c r="C3458" t="s">
        <v>53</v>
      </c>
      <c r="D3458" t="s">
        <v>529</v>
      </c>
      <c r="E3458" t="s">
        <v>531</v>
      </c>
      <c r="F3458" t="s">
        <v>531</v>
      </c>
      <c r="G3458">
        <v>15863944</v>
      </c>
    </row>
    <row r="3459" spans="1:7" x14ac:dyDescent="0.25">
      <c r="A3459" t="s">
        <v>4908</v>
      </c>
      <c r="B3459">
        <v>11</v>
      </c>
      <c r="C3459" t="s">
        <v>51</v>
      </c>
      <c r="D3459" t="s">
        <v>101</v>
      </c>
      <c r="E3459" t="s">
        <v>2978</v>
      </c>
      <c r="F3459" t="s">
        <v>1463</v>
      </c>
      <c r="G3459">
        <v>2041521</v>
      </c>
    </row>
    <row r="3460" spans="1:7" x14ac:dyDescent="0.25">
      <c r="A3460" t="s">
        <v>4909</v>
      </c>
      <c r="B3460">
        <v>270</v>
      </c>
      <c r="C3460" t="s">
        <v>40</v>
      </c>
      <c r="D3460" t="s">
        <v>411</v>
      </c>
      <c r="E3460" t="s">
        <v>1881</v>
      </c>
      <c r="F3460" t="s">
        <v>412</v>
      </c>
      <c r="G3460">
        <v>70148434</v>
      </c>
    </row>
    <row r="3461" spans="1:7" x14ac:dyDescent="0.25">
      <c r="A3461" t="s">
        <v>4910</v>
      </c>
      <c r="B3461">
        <v>427</v>
      </c>
      <c r="C3461" t="s">
        <v>77</v>
      </c>
      <c r="D3461" t="s">
        <v>94</v>
      </c>
      <c r="E3461" t="s">
        <v>361</v>
      </c>
      <c r="F3461" t="s">
        <v>96</v>
      </c>
      <c r="G3461">
        <v>28590237</v>
      </c>
    </row>
    <row r="3462" spans="1:7" x14ac:dyDescent="0.25">
      <c r="A3462" t="s">
        <v>4911</v>
      </c>
      <c r="B3462">
        <v>15</v>
      </c>
      <c r="C3462" t="s">
        <v>60</v>
      </c>
      <c r="D3462" t="s">
        <v>182</v>
      </c>
      <c r="E3462" t="s">
        <v>4912</v>
      </c>
      <c r="F3462" t="s">
        <v>184</v>
      </c>
      <c r="G3462">
        <v>3969000</v>
      </c>
    </row>
    <row r="3463" spans="1:7" x14ac:dyDescent="0.25">
      <c r="A3463" t="s">
        <v>4913</v>
      </c>
      <c r="B3463">
        <v>69</v>
      </c>
      <c r="C3463" t="s">
        <v>55</v>
      </c>
      <c r="D3463" t="s">
        <v>178</v>
      </c>
      <c r="E3463" t="s">
        <v>308</v>
      </c>
      <c r="F3463" t="s">
        <v>309</v>
      </c>
      <c r="G3463">
        <v>80437552</v>
      </c>
    </row>
    <row r="3464" spans="1:7" x14ac:dyDescent="0.25">
      <c r="A3464" t="s">
        <v>4914</v>
      </c>
      <c r="B3464">
        <v>16</v>
      </c>
      <c r="C3464" t="s">
        <v>60</v>
      </c>
      <c r="D3464" t="s">
        <v>182</v>
      </c>
      <c r="E3464" t="s">
        <v>3812</v>
      </c>
      <c r="F3464" t="s">
        <v>184</v>
      </c>
      <c r="G3464">
        <v>4661593</v>
      </c>
    </row>
    <row r="3465" spans="1:7" x14ac:dyDescent="0.25">
      <c r="A3465" t="s">
        <v>4915</v>
      </c>
      <c r="B3465">
        <v>23</v>
      </c>
      <c r="C3465" t="s">
        <v>32</v>
      </c>
      <c r="D3465" t="s">
        <v>112</v>
      </c>
      <c r="E3465" t="s">
        <v>725</v>
      </c>
      <c r="F3465" t="s">
        <v>114</v>
      </c>
      <c r="G3465">
        <v>75932963</v>
      </c>
    </row>
    <row r="3466" spans="1:7" x14ac:dyDescent="0.25">
      <c r="A3466" t="s">
        <v>4916</v>
      </c>
      <c r="B3466">
        <v>158</v>
      </c>
      <c r="C3466" t="s">
        <v>62</v>
      </c>
      <c r="D3466" t="s">
        <v>187</v>
      </c>
      <c r="E3466" t="s">
        <v>62</v>
      </c>
      <c r="F3466" t="s">
        <v>184</v>
      </c>
      <c r="G3466">
        <v>27139044</v>
      </c>
    </row>
    <row r="3467" spans="1:7" x14ac:dyDescent="0.25">
      <c r="A3467" t="s">
        <v>4917</v>
      </c>
      <c r="B3467">
        <v>397</v>
      </c>
      <c r="C3467" t="s">
        <v>34</v>
      </c>
      <c r="D3467" t="s">
        <v>89</v>
      </c>
      <c r="E3467" t="s">
        <v>110</v>
      </c>
      <c r="F3467" t="s">
        <v>110</v>
      </c>
      <c r="G3467">
        <v>89099333</v>
      </c>
    </row>
    <row r="3468" spans="1:7" x14ac:dyDescent="0.25">
      <c r="A3468" t="s">
        <v>4918</v>
      </c>
      <c r="B3468">
        <v>157</v>
      </c>
      <c r="C3468" t="s">
        <v>55</v>
      </c>
      <c r="D3468" t="s">
        <v>178</v>
      </c>
      <c r="E3468" t="s">
        <v>3513</v>
      </c>
      <c r="F3468" t="s">
        <v>309</v>
      </c>
      <c r="G3468">
        <v>19583361</v>
      </c>
    </row>
    <row r="3469" spans="1:7" x14ac:dyDescent="0.25">
      <c r="A3469" t="s">
        <v>4919</v>
      </c>
      <c r="B3469">
        <v>1350</v>
      </c>
      <c r="C3469" t="s">
        <v>68</v>
      </c>
      <c r="D3469" t="s">
        <v>168</v>
      </c>
      <c r="E3469" t="s">
        <v>4920</v>
      </c>
      <c r="F3469" t="s">
        <v>256</v>
      </c>
      <c r="G3469">
        <v>242582000</v>
      </c>
    </row>
    <row r="3470" spans="1:7" x14ac:dyDescent="0.25">
      <c r="A3470" t="s">
        <v>4921</v>
      </c>
      <c r="B3470">
        <v>117</v>
      </c>
      <c r="C3470" t="s">
        <v>74</v>
      </c>
      <c r="D3470" t="s">
        <v>154</v>
      </c>
      <c r="E3470" t="s">
        <v>506</v>
      </c>
      <c r="F3470" t="s">
        <v>507</v>
      </c>
      <c r="G3470">
        <v>13169676</v>
      </c>
    </row>
    <row r="3471" spans="1:7" x14ac:dyDescent="0.25">
      <c r="A3471" t="s">
        <v>4922</v>
      </c>
      <c r="B3471">
        <v>30</v>
      </c>
      <c r="C3471" t="s">
        <v>34</v>
      </c>
      <c r="D3471" t="s">
        <v>89</v>
      </c>
      <c r="E3471" t="s">
        <v>385</v>
      </c>
      <c r="F3471" t="s">
        <v>91</v>
      </c>
      <c r="G3471">
        <v>7965080</v>
      </c>
    </row>
    <row r="3472" spans="1:7" x14ac:dyDescent="0.25">
      <c r="A3472" t="s">
        <v>4923</v>
      </c>
      <c r="B3472">
        <v>387</v>
      </c>
      <c r="C3472" t="s">
        <v>40</v>
      </c>
      <c r="D3472" t="s">
        <v>411</v>
      </c>
      <c r="E3472" t="s">
        <v>703</v>
      </c>
      <c r="F3472" t="s">
        <v>412</v>
      </c>
      <c r="G3472">
        <v>30434345</v>
      </c>
    </row>
    <row r="3473" spans="1:7" x14ac:dyDescent="0.25">
      <c r="A3473" t="s">
        <v>4924</v>
      </c>
      <c r="B3473">
        <v>88</v>
      </c>
      <c r="C3473" t="s">
        <v>40</v>
      </c>
      <c r="D3473" t="s">
        <v>411</v>
      </c>
      <c r="E3473" t="s">
        <v>1347</v>
      </c>
      <c r="F3473" t="s">
        <v>412</v>
      </c>
      <c r="G3473">
        <v>24480506</v>
      </c>
    </row>
    <row r="3474" spans="1:7" x14ac:dyDescent="0.25">
      <c r="A3474" t="s">
        <v>4925</v>
      </c>
      <c r="B3474">
        <v>6</v>
      </c>
      <c r="C3474" t="s">
        <v>47</v>
      </c>
      <c r="D3474" t="s">
        <v>431</v>
      </c>
      <c r="E3474" t="s">
        <v>635</v>
      </c>
      <c r="F3474" t="s">
        <v>739</v>
      </c>
      <c r="G3474">
        <v>2167796</v>
      </c>
    </row>
    <row r="3475" spans="1:7" x14ac:dyDescent="0.25">
      <c r="A3475" t="s">
        <v>4926</v>
      </c>
      <c r="B3475">
        <v>30</v>
      </c>
      <c r="C3475" t="s">
        <v>66</v>
      </c>
      <c r="D3475" t="s">
        <v>216</v>
      </c>
      <c r="E3475" t="s">
        <v>671</v>
      </c>
      <c r="F3475" t="s">
        <v>672</v>
      </c>
      <c r="G3475">
        <v>6814259</v>
      </c>
    </row>
    <row r="3476" spans="1:7" x14ac:dyDescent="0.25">
      <c r="A3476" t="s">
        <v>4927</v>
      </c>
      <c r="B3476">
        <v>40</v>
      </c>
      <c r="C3476" t="s">
        <v>45</v>
      </c>
      <c r="D3476" t="s">
        <v>206</v>
      </c>
      <c r="E3476" t="s">
        <v>3611</v>
      </c>
      <c r="F3476" t="s">
        <v>4928</v>
      </c>
      <c r="G3476">
        <v>4607737</v>
      </c>
    </row>
    <row r="3477" spans="1:7" x14ac:dyDescent="0.25">
      <c r="A3477" t="s">
        <v>4929</v>
      </c>
      <c r="B3477">
        <v>75</v>
      </c>
      <c r="C3477" t="s">
        <v>52</v>
      </c>
      <c r="D3477" t="s">
        <v>189</v>
      </c>
      <c r="E3477" t="s">
        <v>2135</v>
      </c>
      <c r="F3477" t="s">
        <v>2136</v>
      </c>
      <c r="G3477">
        <v>26152426</v>
      </c>
    </row>
    <row r="3478" spans="1:7" x14ac:dyDescent="0.25">
      <c r="A3478" t="s">
        <v>4930</v>
      </c>
      <c r="B3478">
        <v>1577</v>
      </c>
      <c r="C3478" t="s">
        <v>55</v>
      </c>
      <c r="D3478" t="s">
        <v>178</v>
      </c>
      <c r="E3478" t="s">
        <v>2276</v>
      </c>
      <c r="F3478" t="s">
        <v>306</v>
      </c>
      <c r="G3478">
        <v>18223894</v>
      </c>
    </row>
    <row r="3479" spans="1:7" x14ac:dyDescent="0.25">
      <c r="A3479" t="s">
        <v>4931</v>
      </c>
      <c r="B3479">
        <v>24</v>
      </c>
      <c r="C3479" t="s">
        <v>65</v>
      </c>
      <c r="D3479" t="s">
        <v>225</v>
      </c>
      <c r="E3479" t="s">
        <v>811</v>
      </c>
      <c r="F3479" t="s">
        <v>341</v>
      </c>
      <c r="G3479">
        <v>4898145</v>
      </c>
    </row>
    <row r="3480" spans="1:7" x14ac:dyDescent="0.25">
      <c r="A3480" t="s">
        <v>4932</v>
      </c>
      <c r="B3480">
        <v>160</v>
      </c>
      <c r="C3480" t="s">
        <v>53</v>
      </c>
      <c r="D3480" t="s">
        <v>529</v>
      </c>
      <c r="E3480" t="s">
        <v>4933</v>
      </c>
      <c r="F3480" t="s">
        <v>4934</v>
      </c>
      <c r="G3480">
        <v>82335000</v>
      </c>
    </row>
    <row r="3481" spans="1:7" x14ac:dyDescent="0.25">
      <c r="A3481" t="s">
        <v>4935</v>
      </c>
      <c r="B3481">
        <v>92</v>
      </c>
      <c r="C3481" t="s">
        <v>73</v>
      </c>
      <c r="D3481" t="s">
        <v>663</v>
      </c>
      <c r="E3481" t="s">
        <v>665</v>
      </c>
      <c r="F3481" t="s">
        <v>665</v>
      </c>
      <c r="G3481">
        <v>15845547</v>
      </c>
    </row>
    <row r="3482" spans="1:7" x14ac:dyDescent="0.25">
      <c r="A3482" t="s">
        <v>4936</v>
      </c>
      <c r="B3482">
        <v>27</v>
      </c>
      <c r="C3482" t="s">
        <v>59</v>
      </c>
      <c r="D3482" t="s">
        <v>442</v>
      </c>
      <c r="E3482" t="s">
        <v>4937</v>
      </c>
      <c r="F3482" t="s">
        <v>3281</v>
      </c>
      <c r="G3482">
        <v>3459800</v>
      </c>
    </row>
    <row r="3483" spans="1:7" x14ac:dyDescent="0.25">
      <c r="A3483" t="s">
        <v>4938</v>
      </c>
      <c r="B3483">
        <v>38</v>
      </c>
      <c r="C3483" t="s">
        <v>48</v>
      </c>
      <c r="D3483" t="s">
        <v>199</v>
      </c>
      <c r="E3483" t="s">
        <v>4208</v>
      </c>
      <c r="F3483" t="s">
        <v>1393</v>
      </c>
      <c r="G3483">
        <v>3980672</v>
      </c>
    </row>
    <row r="3484" spans="1:7" x14ac:dyDescent="0.25">
      <c r="A3484" t="s">
        <v>4939</v>
      </c>
      <c r="B3484">
        <v>3</v>
      </c>
      <c r="C3484" t="s">
        <v>80</v>
      </c>
      <c r="D3484" t="s">
        <v>193</v>
      </c>
      <c r="E3484" t="s">
        <v>194</v>
      </c>
      <c r="F3484" t="s">
        <v>195</v>
      </c>
      <c r="G3484">
        <v>13037348</v>
      </c>
    </row>
    <row r="3485" spans="1:7" x14ac:dyDescent="0.25">
      <c r="A3485" t="s">
        <v>4940</v>
      </c>
      <c r="B3485">
        <v>17</v>
      </c>
      <c r="C3485" t="s">
        <v>77</v>
      </c>
      <c r="D3485" t="s">
        <v>94</v>
      </c>
      <c r="E3485" t="s">
        <v>1304</v>
      </c>
      <c r="F3485" t="s">
        <v>96</v>
      </c>
      <c r="G3485">
        <v>2040000</v>
      </c>
    </row>
    <row r="3486" spans="1:7" x14ac:dyDescent="0.25">
      <c r="A3486" t="s">
        <v>4941</v>
      </c>
      <c r="B3486">
        <v>120</v>
      </c>
      <c r="C3486" t="s">
        <v>35</v>
      </c>
      <c r="D3486" t="s">
        <v>124</v>
      </c>
      <c r="E3486" t="s">
        <v>4942</v>
      </c>
      <c r="F3486" t="s">
        <v>4943</v>
      </c>
      <c r="G3486">
        <v>6062834</v>
      </c>
    </row>
    <row r="3487" spans="1:7" x14ac:dyDescent="0.25">
      <c r="A3487" t="s">
        <v>4944</v>
      </c>
      <c r="B3487">
        <v>1200</v>
      </c>
      <c r="C3487" t="s">
        <v>48</v>
      </c>
      <c r="D3487" t="s">
        <v>199</v>
      </c>
      <c r="E3487" t="s">
        <v>4945</v>
      </c>
      <c r="F3487" t="s">
        <v>3337</v>
      </c>
      <c r="G3487">
        <v>98531901</v>
      </c>
    </row>
    <row r="3488" spans="1:7" x14ac:dyDescent="0.25">
      <c r="A3488" t="s">
        <v>4946</v>
      </c>
      <c r="B3488">
        <v>173</v>
      </c>
      <c r="C3488" t="s">
        <v>34</v>
      </c>
      <c r="D3488" t="s">
        <v>89</v>
      </c>
      <c r="E3488" t="s">
        <v>4947</v>
      </c>
      <c r="F3488" t="s">
        <v>1144</v>
      </c>
      <c r="G3488">
        <v>32225581</v>
      </c>
    </row>
    <row r="3489" spans="1:7" x14ac:dyDescent="0.25">
      <c r="A3489" t="s">
        <v>4948</v>
      </c>
      <c r="B3489">
        <v>55</v>
      </c>
      <c r="C3489" t="s">
        <v>32</v>
      </c>
      <c r="D3489" t="s">
        <v>112</v>
      </c>
      <c r="E3489" t="s">
        <v>160</v>
      </c>
      <c r="F3489" t="s">
        <v>114</v>
      </c>
      <c r="G3489">
        <v>6602625</v>
      </c>
    </row>
    <row r="3490" spans="1:7" x14ac:dyDescent="0.25">
      <c r="A3490" t="s">
        <v>4949</v>
      </c>
      <c r="B3490">
        <v>50</v>
      </c>
      <c r="C3490" t="s">
        <v>74</v>
      </c>
      <c r="D3490" t="s">
        <v>154</v>
      </c>
      <c r="E3490" t="s">
        <v>570</v>
      </c>
      <c r="F3490" t="s">
        <v>570</v>
      </c>
      <c r="G3490">
        <v>47647574</v>
      </c>
    </row>
    <row r="3491" spans="1:7" x14ac:dyDescent="0.25">
      <c r="A3491" t="s">
        <v>4950</v>
      </c>
      <c r="B3491">
        <v>282</v>
      </c>
      <c r="C3491" t="s">
        <v>65</v>
      </c>
      <c r="D3491" t="s">
        <v>225</v>
      </c>
      <c r="E3491" t="s">
        <v>4951</v>
      </c>
      <c r="F3491" t="s">
        <v>341</v>
      </c>
      <c r="G3491">
        <v>81797736</v>
      </c>
    </row>
    <row r="3492" spans="1:7" x14ac:dyDescent="0.25">
      <c r="A3492" t="s">
        <v>4952</v>
      </c>
      <c r="B3492">
        <v>20</v>
      </c>
      <c r="C3492" t="s">
        <v>55</v>
      </c>
      <c r="D3492" t="s">
        <v>178</v>
      </c>
      <c r="E3492" t="s">
        <v>308</v>
      </c>
      <c r="F3492" t="s">
        <v>309</v>
      </c>
      <c r="G3492">
        <v>4021070</v>
      </c>
    </row>
    <row r="3493" spans="1:7" x14ac:dyDescent="0.25">
      <c r="A3493" t="s">
        <v>4953</v>
      </c>
      <c r="B3493">
        <v>900</v>
      </c>
      <c r="C3493" t="s">
        <v>34</v>
      </c>
      <c r="D3493" t="s">
        <v>89</v>
      </c>
      <c r="E3493" t="s">
        <v>588</v>
      </c>
      <c r="F3493" t="s">
        <v>110</v>
      </c>
      <c r="G3493">
        <v>15157831</v>
      </c>
    </row>
    <row r="3494" spans="1:7" x14ac:dyDescent="0.25">
      <c r="A3494" t="s">
        <v>4954</v>
      </c>
      <c r="B3494">
        <v>41</v>
      </c>
      <c r="C3494" t="s">
        <v>77</v>
      </c>
      <c r="D3494" t="s">
        <v>94</v>
      </c>
      <c r="E3494" t="s">
        <v>95</v>
      </c>
      <c r="F3494" t="s">
        <v>96</v>
      </c>
      <c r="G3494">
        <v>4475986</v>
      </c>
    </row>
    <row r="3495" spans="1:7" x14ac:dyDescent="0.25">
      <c r="A3495" t="s">
        <v>4955</v>
      </c>
      <c r="B3495">
        <v>150</v>
      </c>
      <c r="C3495" t="s">
        <v>34</v>
      </c>
      <c r="D3495" t="s">
        <v>89</v>
      </c>
      <c r="E3495" t="s">
        <v>99</v>
      </c>
      <c r="F3495" t="s">
        <v>99</v>
      </c>
      <c r="G3495">
        <v>5975271</v>
      </c>
    </row>
    <row r="3496" spans="1:7" x14ac:dyDescent="0.25">
      <c r="A3496" t="s">
        <v>4956</v>
      </c>
      <c r="B3496">
        <v>144</v>
      </c>
      <c r="C3496" t="s">
        <v>34</v>
      </c>
      <c r="D3496" t="s">
        <v>89</v>
      </c>
      <c r="E3496" t="s">
        <v>491</v>
      </c>
      <c r="F3496" t="s">
        <v>91</v>
      </c>
      <c r="G3496">
        <v>16691147</v>
      </c>
    </row>
    <row r="3497" spans="1:7" x14ac:dyDescent="0.25">
      <c r="A3497" t="s">
        <v>4957</v>
      </c>
      <c r="B3497">
        <v>80</v>
      </c>
      <c r="C3497" t="s">
        <v>35</v>
      </c>
      <c r="D3497" t="s">
        <v>124</v>
      </c>
      <c r="E3497" t="s">
        <v>452</v>
      </c>
      <c r="F3497" t="s">
        <v>452</v>
      </c>
      <c r="G3497">
        <v>33877133</v>
      </c>
    </row>
    <row r="3498" spans="1:7" x14ac:dyDescent="0.25">
      <c r="A3498" t="s">
        <v>4958</v>
      </c>
      <c r="B3498">
        <v>140</v>
      </c>
      <c r="C3498" t="s">
        <v>34</v>
      </c>
      <c r="D3498" t="s">
        <v>89</v>
      </c>
      <c r="E3498" t="s">
        <v>1266</v>
      </c>
      <c r="F3498" t="s">
        <v>1267</v>
      </c>
      <c r="G3498">
        <v>25437446</v>
      </c>
    </row>
    <row r="3499" spans="1:7" x14ac:dyDescent="0.25">
      <c r="A3499" t="s">
        <v>4959</v>
      </c>
      <c r="B3499">
        <v>15</v>
      </c>
      <c r="C3499" t="s">
        <v>39</v>
      </c>
      <c r="D3499" t="s">
        <v>132</v>
      </c>
      <c r="E3499" t="s">
        <v>166</v>
      </c>
      <c r="F3499" t="s">
        <v>166</v>
      </c>
      <c r="G3499">
        <v>5070388</v>
      </c>
    </row>
    <row r="3500" spans="1:7" x14ac:dyDescent="0.25">
      <c r="A3500" t="s">
        <v>4960</v>
      </c>
      <c r="B3500">
        <v>25</v>
      </c>
      <c r="C3500" t="s">
        <v>53</v>
      </c>
      <c r="D3500" t="s">
        <v>529</v>
      </c>
      <c r="E3500" t="s">
        <v>1097</v>
      </c>
      <c r="F3500" t="s">
        <v>531</v>
      </c>
      <c r="G3500">
        <v>12592100</v>
      </c>
    </row>
    <row r="3501" spans="1:7" x14ac:dyDescent="0.25">
      <c r="A3501" t="s">
        <v>4961</v>
      </c>
      <c r="B3501">
        <v>989</v>
      </c>
      <c r="C3501" t="s">
        <v>39</v>
      </c>
      <c r="D3501" t="s">
        <v>132</v>
      </c>
      <c r="E3501" t="s">
        <v>164</v>
      </c>
      <c r="F3501" t="s">
        <v>164</v>
      </c>
      <c r="G3501">
        <v>83551469</v>
      </c>
    </row>
    <row r="3502" spans="1:7" x14ac:dyDescent="0.25">
      <c r="A3502" t="s">
        <v>4962</v>
      </c>
      <c r="B3502">
        <v>27</v>
      </c>
      <c r="C3502" t="s">
        <v>65</v>
      </c>
      <c r="D3502" t="s">
        <v>225</v>
      </c>
      <c r="E3502" t="s">
        <v>433</v>
      </c>
      <c r="F3502" t="s">
        <v>433</v>
      </c>
      <c r="G3502">
        <v>6011782</v>
      </c>
    </row>
    <row r="3503" spans="1:7" x14ac:dyDescent="0.25">
      <c r="A3503" t="s">
        <v>4963</v>
      </c>
      <c r="B3503">
        <v>22</v>
      </c>
      <c r="C3503" t="s">
        <v>44</v>
      </c>
      <c r="D3503" t="s">
        <v>174</v>
      </c>
      <c r="E3503" t="s">
        <v>175</v>
      </c>
      <c r="F3503" t="s">
        <v>176</v>
      </c>
      <c r="G3503">
        <v>4223265</v>
      </c>
    </row>
    <row r="3504" spans="1:7" x14ac:dyDescent="0.25">
      <c r="A3504" t="s">
        <v>4964</v>
      </c>
      <c r="B3504">
        <v>65</v>
      </c>
      <c r="C3504" t="s">
        <v>62</v>
      </c>
      <c r="D3504" t="s">
        <v>187</v>
      </c>
      <c r="E3504" t="s">
        <v>2130</v>
      </c>
      <c r="F3504" t="s">
        <v>184</v>
      </c>
      <c r="G3504">
        <v>50104000</v>
      </c>
    </row>
    <row r="3505" spans="1:7" x14ac:dyDescent="0.25">
      <c r="A3505" t="s">
        <v>4965</v>
      </c>
      <c r="B3505">
        <v>9</v>
      </c>
      <c r="C3505" t="s">
        <v>77</v>
      </c>
      <c r="D3505" t="s">
        <v>94</v>
      </c>
      <c r="E3505" t="s">
        <v>147</v>
      </c>
      <c r="F3505" t="s">
        <v>96</v>
      </c>
      <c r="G3505">
        <v>3256592</v>
      </c>
    </row>
    <row r="3506" spans="1:7" x14ac:dyDescent="0.25">
      <c r="A3506" t="s">
        <v>4966</v>
      </c>
      <c r="B3506">
        <v>56</v>
      </c>
      <c r="C3506" t="s">
        <v>78</v>
      </c>
      <c r="D3506" t="s">
        <v>300</v>
      </c>
      <c r="E3506" t="s">
        <v>301</v>
      </c>
      <c r="F3506" t="s">
        <v>301</v>
      </c>
      <c r="G3506">
        <v>23336348</v>
      </c>
    </row>
    <row r="3507" spans="1:7" x14ac:dyDescent="0.25">
      <c r="A3507" t="s">
        <v>4967</v>
      </c>
      <c r="B3507">
        <v>30</v>
      </c>
      <c r="C3507" t="s">
        <v>60</v>
      </c>
      <c r="D3507" t="s">
        <v>182</v>
      </c>
      <c r="E3507" t="s">
        <v>4968</v>
      </c>
      <c r="F3507" t="s">
        <v>184</v>
      </c>
      <c r="G3507">
        <v>4076182</v>
      </c>
    </row>
    <row r="3508" spans="1:7" x14ac:dyDescent="0.25">
      <c r="A3508" t="s">
        <v>4969</v>
      </c>
      <c r="B3508">
        <v>20</v>
      </c>
      <c r="C3508" t="s">
        <v>62</v>
      </c>
      <c r="D3508" t="s">
        <v>187</v>
      </c>
      <c r="E3508" t="s">
        <v>4970</v>
      </c>
      <c r="F3508" t="s">
        <v>184</v>
      </c>
      <c r="G3508">
        <v>7717685</v>
      </c>
    </row>
    <row r="3509" spans="1:7" x14ac:dyDescent="0.25">
      <c r="A3509" t="s">
        <v>4971</v>
      </c>
      <c r="B3509">
        <v>644</v>
      </c>
      <c r="C3509" t="s">
        <v>77</v>
      </c>
      <c r="D3509" t="s">
        <v>94</v>
      </c>
      <c r="E3509" t="s">
        <v>574</v>
      </c>
      <c r="F3509" t="s">
        <v>96</v>
      </c>
      <c r="G3509">
        <v>122538000</v>
      </c>
    </row>
    <row r="3510" spans="1:7" x14ac:dyDescent="0.25">
      <c r="A3510" t="s">
        <v>4972</v>
      </c>
      <c r="B3510">
        <v>25</v>
      </c>
      <c r="C3510" t="s">
        <v>43</v>
      </c>
      <c r="D3510" t="s">
        <v>232</v>
      </c>
      <c r="E3510" t="s">
        <v>814</v>
      </c>
      <c r="F3510" t="s">
        <v>233</v>
      </c>
      <c r="G3510">
        <v>3772264</v>
      </c>
    </row>
    <row r="3511" spans="1:7" x14ac:dyDescent="0.25">
      <c r="A3511" t="s">
        <v>4973</v>
      </c>
      <c r="B3511">
        <v>12</v>
      </c>
      <c r="C3511" t="s">
        <v>48</v>
      </c>
      <c r="D3511" t="s">
        <v>199</v>
      </c>
      <c r="E3511" t="s">
        <v>1846</v>
      </c>
      <c r="F3511" t="s">
        <v>1847</v>
      </c>
      <c r="G3511">
        <v>3198000</v>
      </c>
    </row>
    <row r="3512" spans="1:7" x14ac:dyDescent="0.25">
      <c r="A3512" t="s">
        <v>4974</v>
      </c>
      <c r="B3512">
        <v>34</v>
      </c>
      <c r="C3512" t="s">
        <v>50</v>
      </c>
      <c r="D3512" t="s">
        <v>203</v>
      </c>
      <c r="E3512" t="s">
        <v>3251</v>
      </c>
      <c r="F3512" t="s">
        <v>371</v>
      </c>
      <c r="G3512">
        <v>37039801</v>
      </c>
    </row>
    <row r="3513" spans="1:7" x14ac:dyDescent="0.25">
      <c r="A3513" t="s">
        <v>4975</v>
      </c>
      <c r="B3513">
        <v>22</v>
      </c>
      <c r="C3513" t="s">
        <v>40</v>
      </c>
      <c r="D3513" t="s">
        <v>411</v>
      </c>
      <c r="E3513" t="s">
        <v>412</v>
      </c>
      <c r="F3513" t="s">
        <v>412</v>
      </c>
      <c r="G3513">
        <v>16465794</v>
      </c>
    </row>
    <row r="3514" spans="1:7" x14ac:dyDescent="0.25">
      <c r="A3514" t="s">
        <v>4976</v>
      </c>
      <c r="B3514">
        <v>109</v>
      </c>
      <c r="C3514" t="s">
        <v>43</v>
      </c>
      <c r="D3514" t="s">
        <v>232</v>
      </c>
      <c r="E3514" t="s">
        <v>1246</v>
      </c>
      <c r="F3514" t="s">
        <v>233</v>
      </c>
      <c r="G3514">
        <v>10429005</v>
      </c>
    </row>
    <row r="3515" spans="1:7" x14ac:dyDescent="0.25">
      <c r="A3515" t="s">
        <v>4977</v>
      </c>
      <c r="B3515">
        <v>40</v>
      </c>
      <c r="C3515" t="s">
        <v>34</v>
      </c>
      <c r="D3515" t="s">
        <v>89</v>
      </c>
      <c r="E3515" t="s">
        <v>171</v>
      </c>
      <c r="F3515" t="s">
        <v>91</v>
      </c>
      <c r="G3515">
        <v>25123000</v>
      </c>
    </row>
    <row r="3516" spans="1:7" x14ac:dyDescent="0.25">
      <c r="A3516" t="s">
        <v>4978</v>
      </c>
      <c r="B3516">
        <v>114</v>
      </c>
      <c r="C3516" t="s">
        <v>57</v>
      </c>
      <c r="D3516" t="s">
        <v>640</v>
      </c>
      <c r="E3516" t="s">
        <v>1249</v>
      </c>
      <c r="F3516" t="s">
        <v>1250</v>
      </c>
      <c r="G3516">
        <v>22290996</v>
      </c>
    </row>
    <row r="3517" spans="1:7" x14ac:dyDescent="0.25">
      <c r="A3517" t="s">
        <v>4979</v>
      </c>
      <c r="B3517">
        <v>35</v>
      </c>
      <c r="C3517" t="s">
        <v>67</v>
      </c>
      <c r="D3517" t="s">
        <v>116</v>
      </c>
      <c r="E3517" t="s">
        <v>3308</v>
      </c>
      <c r="F3517" t="s">
        <v>3309</v>
      </c>
      <c r="G3517">
        <v>70547979</v>
      </c>
    </row>
    <row r="3518" spans="1:7" x14ac:dyDescent="0.25">
      <c r="A3518" t="s">
        <v>4980</v>
      </c>
      <c r="B3518">
        <v>96</v>
      </c>
      <c r="C3518" t="s">
        <v>34</v>
      </c>
      <c r="D3518" t="s">
        <v>89</v>
      </c>
      <c r="E3518" t="s">
        <v>110</v>
      </c>
      <c r="F3518" t="s">
        <v>110</v>
      </c>
      <c r="G3518">
        <v>11341307</v>
      </c>
    </row>
    <row r="3519" spans="1:7" x14ac:dyDescent="0.25">
      <c r="A3519" t="s">
        <v>4981</v>
      </c>
      <c r="B3519">
        <v>20</v>
      </c>
      <c r="C3519" t="s">
        <v>73</v>
      </c>
      <c r="D3519" t="s">
        <v>663</v>
      </c>
      <c r="E3519" t="s">
        <v>944</v>
      </c>
      <c r="F3519" t="s">
        <v>945</v>
      </c>
      <c r="G3519">
        <v>8260233</v>
      </c>
    </row>
    <row r="3520" spans="1:7" x14ac:dyDescent="0.25">
      <c r="A3520" t="s">
        <v>4982</v>
      </c>
      <c r="B3520">
        <v>121</v>
      </c>
      <c r="C3520" t="s">
        <v>51</v>
      </c>
      <c r="D3520" t="s">
        <v>101</v>
      </c>
      <c r="E3520" t="s">
        <v>2645</v>
      </c>
      <c r="F3520" t="s">
        <v>103</v>
      </c>
      <c r="G3520">
        <v>10891277</v>
      </c>
    </row>
    <row r="3521" spans="1:7" x14ac:dyDescent="0.25">
      <c r="A3521" t="s">
        <v>4983</v>
      </c>
      <c r="B3521">
        <v>237</v>
      </c>
      <c r="C3521" t="s">
        <v>43</v>
      </c>
      <c r="D3521" t="s">
        <v>232</v>
      </c>
      <c r="E3521" t="s">
        <v>2585</v>
      </c>
      <c r="F3521" t="s">
        <v>233</v>
      </c>
      <c r="G3521">
        <v>87075653</v>
      </c>
    </row>
    <row r="3522" spans="1:7" x14ac:dyDescent="0.25">
      <c r="A3522" t="s">
        <v>4984</v>
      </c>
      <c r="B3522">
        <v>450</v>
      </c>
      <c r="C3522" t="s">
        <v>51</v>
      </c>
      <c r="D3522" t="s">
        <v>101</v>
      </c>
      <c r="E3522" t="s">
        <v>462</v>
      </c>
      <c r="F3522" t="s">
        <v>103</v>
      </c>
      <c r="G3522">
        <v>275975262</v>
      </c>
    </row>
    <row r="3523" spans="1:7" x14ac:dyDescent="0.25">
      <c r="A3523" t="s">
        <v>4985</v>
      </c>
      <c r="B3523">
        <v>51</v>
      </c>
      <c r="C3523" t="s">
        <v>40</v>
      </c>
      <c r="D3523" t="s">
        <v>411</v>
      </c>
      <c r="E3523" t="s">
        <v>1822</v>
      </c>
      <c r="F3523" t="s">
        <v>1823</v>
      </c>
      <c r="G3523">
        <v>7412606</v>
      </c>
    </row>
    <row r="3524" spans="1:7" x14ac:dyDescent="0.25">
      <c r="A3524" t="s">
        <v>4986</v>
      </c>
      <c r="B3524">
        <v>77</v>
      </c>
      <c r="C3524" t="s">
        <v>55</v>
      </c>
      <c r="D3524" t="s">
        <v>178</v>
      </c>
      <c r="E3524" t="s">
        <v>3513</v>
      </c>
      <c r="F3524" t="s">
        <v>309</v>
      </c>
      <c r="G3524">
        <v>36807000</v>
      </c>
    </row>
    <row r="3525" spans="1:7" x14ac:dyDescent="0.25">
      <c r="A3525" t="s">
        <v>4987</v>
      </c>
      <c r="B3525">
        <v>79</v>
      </c>
      <c r="C3525" t="s">
        <v>44</v>
      </c>
      <c r="D3525" t="s">
        <v>174</v>
      </c>
      <c r="E3525" t="s">
        <v>3726</v>
      </c>
      <c r="F3525" t="s">
        <v>3727</v>
      </c>
      <c r="G3525">
        <v>15456586</v>
      </c>
    </row>
    <row r="3526" spans="1:7" x14ac:dyDescent="0.25">
      <c r="A3526" t="s">
        <v>4988</v>
      </c>
      <c r="B3526">
        <v>36</v>
      </c>
      <c r="C3526" t="s">
        <v>67</v>
      </c>
      <c r="D3526" t="s">
        <v>116</v>
      </c>
      <c r="E3526" t="s">
        <v>598</v>
      </c>
      <c r="F3526" t="s">
        <v>118</v>
      </c>
      <c r="G3526">
        <v>66268360</v>
      </c>
    </row>
    <row r="3527" spans="1:7" x14ac:dyDescent="0.25">
      <c r="A3527" t="s">
        <v>4989</v>
      </c>
      <c r="B3527">
        <v>43</v>
      </c>
      <c r="C3527" t="s">
        <v>32</v>
      </c>
      <c r="D3527" t="s">
        <v>112</v>
      </c>
      <c r="E3527" t="s">
        <v>114</v>
      </c>
      <c r="F3527" t="s">
        <v>114</v>
      </c>
      <c r="G3527">
        <v>2860000</v>
      </c>
    </row>
    <row r="3528" spans="1:7" x14ac:dyDescent="0.25">
      <c r="A3528" t="s">
        <v>4990</v>
      </c>
      <c r="B3528">
        <v>19</v>
      </c>
      <c r="C3528" t="s">
        <v>46</v>
      </c>
      <c r="D3528" t="s">
        <v>128</v>
      </c>
      <c r="E3528" t="s">
        <v>4991</v>
      </c>
      <c r="F3528" t="s">
        <v>306</v>
      </c>
      <c r="G3528">
        <v>17706661</v>
      </c>
    </row>
    <row r="3529" spans="1:7" x14ac:dyDescent="0.25">
      <c r="A3529" t="s">
        <v>4992</v>
      </c>
      <c r="B3529">
        <v>41</v>
      </c>
      <c r="C3529" t="s">
        <v>34</v>
      </c>
      <c r="D3529" t="s">
        <v>89</v>
      </c>
      <c r="E3529" t="s">
        <v>385</v>
      </c>
      <c r="F3529" t="s">
        <v>91</v>
      </c>
      <c r="G3529">
        <v>30992129</v>
      </c>
    </row>
    <row r="3530" spans="1:7" x14ac:dyDescent="0.25">
      <c r="A3530" t="s">
        <v>4993</v>
      </c>
      <c r="B3530">
        <v>21</v>
      </c>
      <c r="C3530" t="s">
        <v>35</v>
      </c>
      <c r="D3530" t="s">
        <v>124</v>
      </c>
      <c r="E3530" t="s">
        <v>452</v>
      </c>
      <c r="F3530" t="s">
        <v>452</v>
      </c>
      <c r="G3530">
        <v>2240000</v>
      </c>
    </row>
    <row r="3531" spans="1:7" x14ac:dyDescent="0.25">
      <c r="A3531" t="s">
        <v>4994</v>
      </c>
      <c r="B3531">
        <v>126</v>
      </c>
      <c r="C3531" t="s">
        <v>47</v>
      </c>
      <c r="D3531" t="s">
        <v>431</v>
      </c>
      <c r="E3531" t="s">
        <v>4995</v>
      </c>
      <c r="F3531" t="s">
        <v>433</v>
      </c>
      <c r="G3531">
        <v>118438044</v>
      </c>
    </row>
    <row r="3532" spans="1:7" x14ac:dyDescent="0.25">
      <c r="A3532" t="s">
        <v>4996</v>
      </c>
      <c r="B3532">
        <v>89</v>
      </c>
      <c r="C3532" t="s">
        <v>68</v>
      </c>
      <c r="D3532" t="s">
        <v>168</v>
      </c>
      <c r="E3532" t="s">
        <v>4997</v>
      </c>
      <c r="F3532" t="s">
        <v>256</v>
      </c>
      <c r="G3532">
        <v>23244000</v>
      </c>
    </row>
    <row r="3533" spans="1:7" x14ac:dyDescent="0.25">
      <c r="A3533" t="s">
        <v>4998</v>
      </c>
      <c r="B3533">
        <v>21</v>
      </c>
      <c r="C3533" t="s">
        <v>55</v>
      </c>
      <c r="D3533" t="s">
        <v>178</v>
      </c>
      <c r="E3533" t="s">
        <v>308</v>
      </c>
      <c r="F3533" t="s">
        <v>309</v>
      </c>
      <c r="G3533">
        <v>3208402</v>
      </c>
    </row>
    <row r="3534" spans="1:7" x14ac:dyDescent="0.25">
      <c r="A3534" t="s">
        <v>4999</v>
      </c>
      <c r="B3534">
        <v>53</v>
      </c>
      <c r="C3534" t="s">
        <v>40</v>
      </c>
      <c r="D3534" t="s">
        <v>411</v>
      </c>
      <c r="E3534" t="s">
        <v>412</v>
      </c>
      <c r="F3534" t="s">
        <v>412</v>
      </c>
      <c r="G3534">
        <v>200134000</v>
      </c>
    </row>
    <row r="3535" spans="1:7" x14ac:dyDescent="0.25">
      <c r="A3535" t="s">
        <v>5000</v>
      </c>
      <c r="B3535">
        <v>12</v>
      </c>
      <c r="C3535" t="s">
        <v>68</v>
      </c>
      <c r="D3535" t="s">
        <v>168</v>
      </c>
      <c r="E3535" t="s">
        <v>394</v>
      </c>
      <c r="F3535" t="s">
        <v>395</v>
      </c>
      <c r="G3535">
        <v>2918023</v>
      </c>
    </row>
    <row r="3536" spans="1:7" x14ac:dyDescent="0.25">
      <c r="A3536" t="s">
        <v>5001</v>
      </c>
      <c r="B3536">
        <v>32</v>
      </c>
      <c r="C3536" t="s">
        <v>63</v>
      </c>
      <c r="D3536" t="s">
        <v>120</v>
      </c>
      <c r="E3536" t="s">
        <v>3826</v>
      </c>
      <c r="F3536" t="s">
        <v>729</v>
      </c>
      <c r="G3536">
        <v>22074000</v>
      </c>
    </row>
    <row r="3537" spans="1:7" x14ac:dyDescent="0.25">
      <c r="A3537" t="s">
        <v>5002</v>
      </c>
      <c r="B3537">
        <v>850</v>
      </c>
      <c r="C3537" t="s">
        <v>40</v>
      </c>
      <c r="D3537" t="s">
        <v>411</v>
      </c>
      <c r="E3537" t="s">
        <v>412</v>
      </c>
      <c r="F3537" t="s">
        <v>412</v>
      </c>
      <c r="G3537">
        <v>74781474</v>
      </c>
    </row>
    <row r="3538" spans="1:7" x14ac:dyDescent="0.25">
      <c r="A3538" t="s">
        <v>5003</v>
      </c>
      <c r="B3538">
        <v>95</v>
      </c>
      <c r="C3538" t="s">
        <v>68</v>
      </c>
      <c r="D3538" t="s">
        <v>168</v>
      </c>
      <c r="E3538" t="s">
        <v>5004</v>
      </c>
      <c r="F3538" t="s">
        <v>395</v>
      </c>
      <c r="G3538">
        <v>22269815</v>
      </c>
    </row>
    <row r="3539" spans="1:7" x14ac:dyDescent="0.25">
      <c r="A3539" t="s">
        <v>5005</v>
      </c>
      <c r="B3539">
        <v>250</v>
      </c>
      <c r="C3539" t="s">
        <v>62</v>
      </c>
      <c r="D3539" t="s">
        <v>187</v>
      </c>
      <c r="E3539" t="s">
        <v>62</v>
      </c>
      <c r="F3539" t="s">
        <v>184</v>
      </c>
      <c r="G3539">
        <v>52140320</v>
      </c>
    </row>
    <row r="3540" spans="1:7" x14ac:dyDescent="0.25">
      <c r="A3540" t="s">
        <v>5006</v>
      </c>
      <c r="B3540">
        <v>365</v>
      </c>
      <c r="C3540" t="s">
        <v>52</v>
      </c>
      <c r="D3540" t="s">
        <v>189</v>
      </c>
      <c r="E3540" t="s">
        <v>190</v>
      </c>
      <c r="F3540" t="s">
        <v>191</v>
      </c>
      <c r="G3540">
        <v>59973000</v>
      </c>
    </row>
    <row r="3541" spans="1:7" x14ac:dyDescent="0.25">
      <c r="A3541" t="s">
        <v>5007</v>
      </c>
      <c r="B3541">
        <v>190</v>
      </c>
      <c r="C3541" t="s">
        <v>32</v>
      </c>
      <c r="D3541" t="s">
        <v>112</v>
      </c>
      <c r="E3541" t="s">
        <v>3211</v>
      </c>
      <c r="F3541" t="s">
        <v>114</v>
      </c>
      <c r="G3541">
        <v>38026000</v>
      </c>
    </row>
    <row r="3542" spans="1:7" x14ac:dyDescent="0.25">
      <c r="A3542" t="s">
        <v>5008</v>
      </c>
      <c r="B3542">
        <v>5529</v>
      </c>
      <c r="C3542" t="s">
        <v>43</v>
      </c>
      <c r="D3542" t="s">
        <v>232</v>
      </c>
      <c r="E3542" t="s">
        <v>5009</v>
      </c>
      <c r="F3542" t="s">
        <v>1362</v>
      </c>
      <c r="G3542">
        <v>672257631</v>
      </c>
    </row>
    <row r="3543" spans="1:7" x14ac:dyDescent="0.25">
      <c r="A3543" t="s">
        <v>5010</v>
      </c>
      <c r="B3543">
        <v>102</v>
      </c>
      <c r="C3543" t="s">
        <v>38</v>
      </c>
      <c r="D3543" t="s">
        <v>263</v>
      </c>
      <c r="E3543" t="s">
        <v>78</v>
      </c>
      <c r="F3543" t="s">
        <v>96</v>
      </c>
      <c r="G3543">
        <v>20971625</v>
      </c>
    </row>
    <row r="3544" spans="1:7" x14ac:dyDescent="0.25">
      <c r="A3544" t="s">
        <v>5011</v>
      </c>
      <c r="B3544">
        <v>14</v>
      </c>
      <c r="C3544" t="s">
        <v>34</v>
      </c>
      <c r="D3544" t="s">
        <v>89</v>
      </c>
      <c r="E3544" t="s">
        <v>5012</v>
      </c>
      <c r="F3544" t="s">
        <v>110</v>
      </c>
      <c r="G3544">
        <v>5440707</v>
      </c>
    </row>
    <row r="3545" spans="1:7" x14ac:dyDescent="0.25">
      <c r="A3545" t="s">
        <v>5013</v>
      </c>
      <c r="B3545">
        <v>12</v>
      </c>
      <c r="C3545" t="s">
        <v>59</v>
      </c>
      <c r="D3545" t="s">
        <v>442</v>
      </c>
      <c r="E3545" t="s">
        <v>5014</v>
      </c>
      <c r="F3545" t="s">
        <v>103</v>
      </c>
      <c r="G3545">
        <v>2030808</v>
      </c>
    </row>
    <row r="3546" spans="1:7" x14ac:dyDescent="0.25">
      <c r="A3546" t="s">
        <v>5015</v>
      </c>
      <c r="B3546">
        <v>21</v>
      </c>
      <c r="C3546" t="s">
        <v>68</v>
      </c>
      <c r="D3546" t="s">
        <v>168</v>
      </c>
      <c r="E3546" t="s">
        <v>1475</v>
      </c>
      <c r="F3546" t="s">
        <v>3527</v>
      </c>
      <c r="G3546">
        <v>2906076</v>
      </c>
    </row>
    <row r="3547" spans="1:7" x14ac:dyDescent="0.25">
      <c r="A3547" t="s">
        <v>5016</v>
      </c>
      <c r="B3547">
        <v>120</v>
      </c>
      <c r="C3547" t="s">
        <v>52</v>
      </c>
      <c r="D3547" t="s">
        <v>189</v>
      </c>
      <c r="E3547" t="s">
        <v>4056</v>
      </c>
      <c r="F3547" t="s">
        <v>191</v>
      </c>
      <c r="G3547">
        <v>18581239</v>
      </c>
    </row>
    <row r="3548" spans="1:7" x14ac:dyDescent="0.25">
      <c r="A3548" t="s">
        <v>5017</v>
      </c>
      <c r="B3548">
        <v>75</v>
      </c>
      <c r="C3548" t="s">
        <v>74</v>
      </c>
      <c r="D3548" t="s">
        <v>154</v>
      </c>
      <c r="E3548" t="s">
        <v>5018</v>
      </c>
      <c r="F3548" t="s">
        <v>162</v>
      </c>
      <c r="G3548">
        <v>15798880</v>
      </c>
    </row>
    <row r="3549" spans="1:7" x14ac:dyDescent="0.25">
      <c r="A3549" t="s">
        <v>5019</v>
      </c>
      <c r="B3549">
        <v>53</v>
      </c>
      <c r="C3549" t="s">
        <v>34</v>
      </c>
      <c r="D3549" t="s">
        <v>89</v>
      </c>
      <c r="E3549" t="s">
        <v>5020</v>
      </c>
      <c r="F3549" t="s">
        <v>91</v>
      </c>
      <c r="G3549">
        <v>19533751</v>
      </c>
    </row>
    <row r="3550" spans="1:7" x14ac:dyDescent="0.25">
      <c r="A3550" t="s">
        <v>5021</v>
      </c>
      <c r="B3550">
        <v>45</v>
      </c>
      <c r="C3550" t="s">
        <v>74</v>
      </c>
      <c r="D3550" t="s">
        <v>154</v>
      </c>
      <c r="E3550" t="s">
        <v>506</v>
      </c>
      <c r="F3550" t="s">
        <v>507</v>
      </c>
      <c r="G3550">
        <v>4062946</v>
      </c>
    </row>
    <row r="3551" spans="1:7" x14ac:dyDescent="0.25">
      <c r="A3551" t="s">
        <v>5022</v>
      </c>
      <c r="B3551">
        <v>333</v>
      </c>
      <c r="C3551" t="s">
        <v>74</v>
      </c>
      <c r="D3551" t="s">
        <v>154</v>
      </c>
      <c r="E3551" t="s">
        <v>162</v>
      </c>
      <c r="F3551" t="s">
        <v>162</v>
      </c>
      <c r="G3551">
        <v>88447803</v>
      </c>
    </row>
    <row r="3552" spans="1:7" x14ac:dyDescent="0.25">
      <c r="A3552" t="s">
        <v>5023</v>
      </c>
      <c r="B3552">
        <v>25</v>
      </c>
      <c r="C3552" t="s">
        <v>51</v>
      </c>
      <c r="D3552" t="s">
        <v>101</v>
      </c>
      <c r="E3552" t="s">
        <v>265</v>
      </c>
      <c r="F3552" t="s">
        <v>103</v>
      </c>
      <c r="G3552">
        <v>6395785</v>
      </c>
    </row>
    <row r="3553" spans="1:7" x14ac:dyDescent="0.25">
      <c r="A3553" t="s">
        <v>5024</v>
      </c>
      <c r="B3553">
        <v>33</v>
      </c>
      <c r="C3553" t="s">
        <v>51</v>
      </c>
      <c r="D3553" t="s">
        <v>101</v>
      </c>
      <c r="E3553" t="s">
        <v>103</v>
      </c>
      <c r="F3553" t="s">
        <v>103</v>
      </c>
      <c r="G3553">
        <v>40301598</v>
      </c>
    </row>
    <row r="3554" spans="1:7" x14ac:dyDescent="0.25">
      <c r="A3554" t="s">
        <v>5025</v>
      </c>
      <c r="B3554">
        <v>52</v>
      </c>
      <c r="C3554" t="s">
        <v>52</v>
      </c>
      <c r="D3554" t="s">
        <v>189</v>
      </c>
      <c r="E3554" t="s">
        <v>2135</v>
      </c>
      <c r="F3554" t="s">
        <v>2136</v>
      </c>
      <c r="G3554">
        <v>5290523</v>
      </c>
    </row>
    <row r="3555" spans="1:7" x14ac:dyDescent="0.25">
      <c r="A3555" t="s">
        <v>5026</v>
      </c>
      <c r="B3555">
        <v>31</v>
      </c>
      <c r="C3555" t="s">
        <v>78</v>
      </c>
      <c r="D3555" t="s">
        <v>300</v>
      </c>
      <c r="E3555" t="s">
        <v>4781</v>
      </c>
      <c r="F3555" t="s">
        <v>301</v>
      </c>
      <c r="G3555">
        <v>6850403</v>
      </c>
    </row>
    <row r="3556" spans="1:7" x14ac:dyDescent="0.25">
      <c r="A3556" t="s">
        <v>5027</v>
      </c>
      <c r="B3556">
        <v>350</v>
      </c>
      <c r="C3556" t="s">
        <v>48</v>
      </c>
      <c r="D3556" t="s">
        <v>199</v>
      </c>
      <c r="E3556" t="s">
        <v>5028</v>
      </c>
      <c r="F3556" t="s">
        <v>5029</v>
      </c>
      <c r="G3556">
        <v>49651827</v>
      </c>
    </row>
    <row r="3557" spans="1:7" x14ac:dyDescent="0.25">
      <c r="A3557" t="s">
        <v>5030</v>
      </c>
      <c r="B3557">
        <v>45</v>
      </c>
      <c r="C3557" t="s">
        <v>68</v>
      </c>
      <c r="D3557" t="s">
        <v>168</v>
      </c>
      <c r="E3557" t="s">
        <v>2566</v>
      </c>
      <c r="F3557" t="s">
        <v>1027</v>
      </c>
      <c r="G3557">
        <v>3511749</v>
      </c>
    </row>
    <row r="3558" spans="1:7" x14ac:dyDescent="0.25">
      <c r="A3558" t="s">
        <v>5031</v>
      </c>
      <c r="B3558">
        <v>38</v>
      </c>
      <c r="C3558" t="s">
        <v>65</v>
      </c>
      <c r="D3558" t="s">
        <v>225</v>
      </c>
      <c r="E3558" t="s">
        <v>446</v>
      </c>
      <c r="F3558" t="s">
        <v>446</v>
      </c>
      <c r="G3558">
        <v>3220974</v>
      </c>
    </row>
    <row r="3559" spans="1:7" x14ac:dyDescent="0.25">
      <c r="A3559" t="s">
        <v>5032</v>
      </c>
      <c r="B3559">
        <v>15</v>
      </c>
      <c r="C3559" t="s">
        <v>77</v>
      </c>
      <c r="D3559" t="s">
        <v>94</v>
      </c>
      <c r="E3559" t="s">
        <v>147</v>
      </c>
      <c r="F3559" t="s">
        <v>96</v>
      </c>
      <c r="G3559">
        <v>14496893</v>
      </c>
    </row>
    <row r="3560" spans="1:7" x14ac:dyDescent="0.25">
      <c r="A3560" t="s">
        <v>5033</v>
      </c>
      <c r="B3560">
        <v>35</v>
      </c>
      <c r="C3560" t="s">
        <v>74</v>
      </c>
      <c r="D3560" t="s">
        <v>154</v>
      </c>
      <c r="E3560" t="s">
        <v>249</v>
      </c>
      <c r="F3560" t="s">
        <v>162</v>
      </c>
      <c r="G3560">
        <v>4656510</v>
      </c>
    </row>
    <row r="3561" spans="1:7" x14ac:dyDescent="0.25">
      <c r="A3561" t="s">
        <v>5034</v>
      </c>
      <c r="B3561">
        <v>234</v>
      </c>
      <c r="C3561" t="s">
        <v>77</v>
      </c>
      <c r="D3561" t="s">
        <v>94</v>
      </c>
      <c r="E3561" t="s">
        <v>574</v>
      </c>
      <c r="F3561" t="s">
        <v>96</v>
      </c>
      <c r="G3561">
        <v>38469250</v>
      </c>
    </row>
    <row r="3562" spans="1:7" x14ac:dyDescent="0.25">
      <c r="A3562" t="s">
        <v>5035</v>
      </c>
      <c r="B3562">
        <v>5</v>
      </c>
      <c r="C3562" t="s">
        <v>68</v>
      </c>
      <c r="D3562" t="s">
        <v>168</v>
      </c>
      <c r="E3562" t="s">
        <v>256</v>
      </c>
      <c r="F3562" t="s">
        <v>256</v>
      </c>
      <c r="G3562">
        <v>2042923</v>
      </c>
    </row>
    <row r="3563" spans="1:7" x14ac:dyDescent="0.25">
      <c r="A3563" t="s">
        <v>5036</v>
      </c>
      <c r="B3563">
        <v>72</v>
      </c>
      <c r="C3563" t="s">
        <v>34</v>
      </c>
      <c r="D3563" t="s">
        <v>89</v>
      </c>
      <c r="E3563" t="s">
        <v>211</v>
      </c>
      <c r="F3563" t="s">
        <v>110</v>
      </c>
      <c r="G3563">
        <v>11545276</v>
      </c>
    </row>
    <row r="3564" spans="1:7" x14ac:dyDescent="0.25">
      <c r="A3564" t="s">
        <v>5037</v>
      </c>
      <c r="B3564">
        <v>98</v>
      </c>
      <c r="C3564" t="s">
        <v>77</v>
      </c>
      <c r="D3564" t="s">
        <v>94</v>
      </c>
      <c r="E3564" t="s">
        <v>5038</v>
      </c>
      <c r="F3564" t="s">
        <v>96</v>
      </c>
      <c r="G3564">
        <v>14498766</v>
      </c>
    </row>
    <row r="3565" spans="1:7" x14ac:dyDescent="0.25">
      <c r="A3565" t="s">
        <v>5039</v>
      </c>
      <c r="B3565">
        <v>50</v>
      </c>
      <c r="C3565" t="s">
        <v>34</v>
      </c>
      <c r="D3565" t="s">
        <v>89</v>
      </c>
      <c r="E3565" t="s">
        <v>1842</v>
      </c>
      <c r="F3565" t="s">
        <v>91</v>
      </c>
      <c r="G3565">
        <v>19888984</v>
      </c>
    </row>
    <row r="3566" spans="1:7" x14ac:dyDescent="0.25">
      <c r="A3566" t="s">
        <v>5040</v>
      </c>
      <c r="B3566">
        <v>17</v>
      </c>
      <c r="C3566" t="s">
        <v>80</v>
      </c>
      <c r="D3566" t="s">
        <v>193</v>
      </c>
      <c r="E3566" t="s">
        <v>5041</v>
      </c>
      <c r="F3566" t="s">
        <v>195</v>
      </c>
      <c r="G3566">
        <v>2363659</v>
      </c>
    </row>
    <row r="3567" spans="1:7" x14ac:dyDescent="0.25">
      <c r="A3567" t="s">
        <v>5042</v>
      </c>
      <c r="B3567">
        <v>100</v>
      </c>
      <c r="C3567" t="s">
        <v>71</v>
      </c>
      <c r="D3567" t="s">
        <v>401</v>
      </c>
      <c r="E3567" t="s">
        <v>1518</v>
      </c>
      <c r="F3567" t="s">
        <v>1519</v>
      </c>
      <c r="G3567">
        <v>40457004</v>
      </c>
    </row>
    <row r="3568" spans="1:7" x14ac:dyDescent="0.25">
      <c r="A3568" t="s">
        <v>5043</v>
      </c>
      <c r="B3568">
        <v>2700</v>
      </c>
      <c r="C3568" t="s">
        <v>60</v>
      </c>
      <c r="D3568" t="s">
        <v>182</v>
      </c>
      <c r="E3568" t="s">
        <v>2840</v>
      </c>
      <c r="F3568" t="s">
        <v>184</v>
      </c>
      <c r="G3568">
        <v>22758276</v>
      </c>
    </row>
    <row r="3569" spans="1:7" x14ac:dyDescent="0.25">
      <c r="A3569" t="s">
        <v>5044</v>
      </c>
      <c r="B3569">
        <v>41</v>
      </c>
      <c r="C3569" t="s">
        <v>65</v>
      </c>
      <c r="D3569" t="s">
        <v>225</v>
      </c>
      <c r="E3569" t="s">
        <v>445</v>
      </c>
      <c r="F3569" t="s">
        <v>446</v>
      </c>
      <c r="G3569">
        <v>5607313</v>
      </c>
    </row>
    <row r="3570" spans="1:7" x14ac:dyDescent="0.25">
      <c r="A3570" t="s">
        <v>5045</v>
      </c>
      <c r="B3570">
        <v>38</v>
      </c>
      <c r="C3570" t="s">
        <v>68</v>
      </c>
      <c r="D3570" t="s">
        <v>168</v>
      </c>
      <c r="E3570" t="s">
        <v>2566</v>
      </c>
      <c r="F3570" t="s">
        <v>1027</v>
      </c>
      <c r="G3570">
        <v>5771039</v>
      </c>
    </row>
    <row r="3571" spans="1:7" x14ac:dyDescent="0.25">
      <c r="A3571" t="s">
        <v>5046</v>
      </c>
      <c r="B3571">
        <v>600</v>
      </c>
      <c r="C3571" t="s">
        <v>51</v>
      </c>
      <c r="D3571" t="s">
        <v>101</v>
      </c>
      <c r="E3571" t="s">
        <v>103</v>
      </c>
      <c r="F3571" t="s">
        <v>103</v>
      </c>
      <c r="G3571">
        <v>179971017</v>
      </c>
    </row>
    <row r="3572" spans="1:7" x14ac:dyDescent="0.25">
      <c r="A3572" t="s">
        <v>5047</v>
      </c>
      <c r="B3572">
        <v>158</v>
      </c>
      <c r="C3572" t="s">
        <v>68</v>
      </c>
      <c r="D3572" t="s">
        <v>168</v>
      </c>
      <c r="E3572" t="s">
        <v>1475</v>
      </c>
      <c r="F3572" t="s">
        <v>3527</v>
      </c>
      <c r="G3572">
        <v>12437927</v>
      </c>
    </row>
    <row r="3573" spans="1:7" x14ac:dyDescent="0.25">
      <c r="A3573" t="s">
        <v>5048</v>
      </c>
      <c r="B3573">
        <v>60</v>
      </c>
      <c r="C3573" t="s">
        <v>40</v>
      </c>
      <c r="D3573" t="s">
        <v>411</v>
      </c>
      <c r="E3573" t="s">
        <v>412</v>
      </c>
      <c r="F3573" t="s">
        <v>412</v>
      </c>
      <c r="G3573">
        <v>9447028</v>
      </c>
    </row>
    <row r="3574" spans="1:7" x14ac:dyDescent="0.25">
      <c r="A3574" t="s">
        <v>5049</v>
      </c>
      <c r="B3574">
        <v>7</v>
      </c>
      <c r="C3574" t="s">
        <v>60</v>
      </c>
      <c r="D3574" t="s">
        <v>182</v>
      </c>
      <c r="E3574" t="s">
        <v>5050</v>
      </c>
      <c r="F3574" t="s">
        <v>184</v>
      </c>
      <c r="G3574">
        <v>7556251</v>
      </c>
    </row>
    <row r="3575" spans="1:7" x14ac:dyDescent="0.25">
      <c r="A3575" t="s">
        <v>5051</v>
      </c>
      <c r="B3575">
        <v>21</v>
      </c>
      <c r="C3575" t="s">
        <v>77</v>
      </c>
      <c r="D3575" t="s">
        <v>94</v>
      </c>
      <c r="E3575" t="s">
        <v>592</v>
      </c>
      <c r="F3575" t="s">
        <v>96</v>
      </c>
      <c r="G3575">
        <v>21153676</v>
      </c>
    </row>
    <row r="3576" spans="1:7" x14ac:dyDescent="0.25">
      <c r="A3576" t="s">
        <v>5052</v>
      </c>
      <c r="B3576">
        <v>225</v>
      </c>
      <c r="C3576" t="s">
        <v>60</v>
      </c>
      <c r="D3576" t="s">
        <v>182</v>
      </c>
      <c r="E3576" t="s">
        <v>5053</v>
      </c>
      <c r="F3576" t="s">
        <v>184</v>
      </c>
      <c r="G3576">
        <v>23193485</v>
      </c>
    </row>
    <row r="3577" spans="1:7" x14ac:dyDescent="0.25">
      <c r="A3577" t="s">
        <v>5054</v>
      </c>
      <c r="B3577">
        <v>109</v>
      </c>
      <c r="C3577" t="s">
        <v>68</v>
      </c>
      <c r="D3577" t="s">
        <v>168</v>
      </c>
      <c r="E3577" t="s">
        <v>1682</v>
      </c>
      <c r="F3577" t="s">
        <v>395</v>
      </c>
      <c r="G3577">
        <v>20036441</v>
      </c>
    </row>
    <row r="3578" spans="1:7" x14ac:dyDescent="0.25">
      <c r="A3578" t="s">
        <v>5055</v>
      </c>
      <c r="B3578">
        <v>435</v>
      </c>
      <c r="C3578" t="s">
        <v>62</v>
      </c>
      <c r="D3578" t="s">
        <v>187</v>
      </c>
      <c r="E3578" t="s">
        <v>62</v>
      </c>
      <c r="F3578" t="s">
        <v>184</v>
      </c>
      <c r="G3578">
        <v>215503978</v>
      </c>
    </row>
    <row r="3579" spans="1:7" x14ac:dyDescent="0.25">
      <c r="A3579" t="s">
        <v>5056</v>
      </c>
      <c r="B3579">
        <v>300</v>
      </c>
      <c r="C3579" t="s">
        <v>64</v>
      </c>
      <c r="D3579" t="s">
        <v>2867</v>
      </c>
      <c r="E3579" t="s">
        <v>3360</v>
      </c>
      <c r="F3579" t="s">
        <v>3361</v>
      </c>
      <c r="G3579">
        <v>76165264</v>
      </c>
    </row>
    <row r="3580" spans="1:7" x14ac:dyDescent="0.25">
      <c r="A3580" t="s">
        <v>5057</v>
      </c>
      <c r="B3580">
        <v>299</v>
      </c>
      <c r="C3580" t="s">
        <v>43</v>
      </c>
      <c r="D3580" t="s">
        <v>232</v>
      </c>
      <c r="E3580" t="s">
        <v>233</v>
      </c>
      <c r="F3580" t="s">
        <v>233</v>
      </c>
      <c r="G3580">
        <v>74013518</v>
      </c>
    </row>
    <row r="3581" spans="1:7" x14ac:dyDescent="0.25">
      <c r="A3581" t="s">
        <v>5058</v>
      </c>
      <c r="B3581">
        <v>129</v>
      </c>
      <c r="C3581" t="s">
        <v>77</v>
      </c>
      <c r="D3581" t="s">
        <v>94</v>
      </c>
      <c r="E3581" t="s">
        <v>503</v>
      </c>
      <c r="F3581" t="s">
        <v>96</v>
      </c>
      <c r="G3581">
        <v>17369807</v>
      </c>
    </row>
    <row r="3582" spans="1:7" x14ac:dyDescent="0.25">
      <c r="A3582" t="s">
        <v>5059</v>
      </c>
      <c r="B3582">
        <v>12</v>
      </c>
      <c r="C3582" t="s">
        <v>77</v>
      </c>
      <c r="D3582" t="s">
        <v>94</v>
      </c>
      <c r="E3582" t="s">
        <v>426</v>
      </c>
      <c r="F3582" t="s">
        <v>427</v>
      </c>
      <c r="G3582">
        <v>6179304</v>
      </c>
    </row>
    <row r="3583" spans="1:7" x14ac:dyDescent="0.25">
      <c r="A3583" t="s">
        <v>5060</v>
      </c>
      <c r="B3583">
        <v>250</v>
      </c>
      <c r="C3583" t="s">
        <v>40</v>
      </c>
      <c r="D3583" t="s">
        <v>411</v>
      </c>
      <c r="E3583" t="s">
        <v>412</v>
      </c>
      <c r="F3583" t="s">
        <v>412</v>
      </c>
      <c r="G3583">
        <v>85818516</v>
      </c>
    </row>
    <row r="3584" spans="1:7" x14ac:dyDescent="0.25">
      <c r="A3584" t="s">
        <v>5061</v>
      </c>
      <c r="B3584">
        <v>35</v>
      </c>
      <c r="C3584" t="s">
        <v>77</v>
      </c>
      <c r="D3584" t="s">
        <v>94</v>
      </c>
      <c r="E3584" t="s">
        <v>1029</v>
      </c>
      <c r="F3584" t="s">
        <v>96</v>
      </c>
      <c r="G3584">
        <v>5622393</v>
      </c>
    </row>
    <row r="3585" spans="1:7" x14ac:dyDescent="0.25">
      <c r="A3585" t="s">
        <v>5062</v>
      </c>
      <c r="B3585">
        <v>95</v>
      </c>
      <c r="C3585" t="s">
        <v>78</v>
      </c>
      <c r="D3585" t="s">
        <v>300</v>
      </c>
      <c r="E3585" t="s">
        <v>301</v>
      </c>
      <c r="F3585" t="s">
        <v>301</v>
      </c>
      <c r="G3585">
        <v>27194000</v>
      </c>
    </row>
    <row r="3586" spans="1:7" x14ac:dyDescent="0.25">
      <c r="A3586" t="s">
        <v>5063</v>
      </c>
      <c r="B3586">
        <v>68</v>
      </c>
      <c r="C3586" t="s">
        <v>55</v>
      </c>
      <c r="D3586" t="s">
        <v>178</v>
      </c>
      <c r="E3586" t="s">
        <v>308</v>
      </c>
      <c r="F3586" t="s">
        <v>309</v>
      </c>
      <c r="G3586">
        <v>62605000</v>
      </c>
    </row>
    <row r="3587" spans="1:7" x14ac:dyDescent="0.25">
      <c r="A3587" t="s">
        <v>5064</v>
      </c>
      <c r="B3587">
        <v>300</v>
      </c>
      <c r="C3587" t="s">
        <v>39</v>
      </c>
      <c r="D3587" t="s">
        <v>132</v>
      </c>
      <c r="E3587" t="s">
        <v>1910</v>
      </c>
      <c r="F3587" t="s">
        <v>166</v>
      </c>
      <c r="G3587">
        <v>165221237</v>
      </c>
    </row>
    <row r="3588" spans="1:7" x14ac:dyDescent="0.25">
      <c r="A3588" t="s">
        <v>5065</v>
      </c>
      <c r="B3588">
        <v>78</v>
      </c>
      <c r="C3588" t="s">
        <v>60</v>
      </c>
      <c r="D3588" t="s">
        <v>182</v>
      </c>
      <c r="E3588" t="s">
        <v>747</v>
      </c>
      <c r="F3588" t="s">
        <v>184</v>
      </c>
      <c r="G3588">
        <v>23876864</v>
      </c>
    </row>
    <row r="3589" spans="1:7" x14ac:dyDescent="0.25">
      <c r="A3589" t="s">
        <v>5066</v>
      </c>
      <c r="B3589">
        <v>173</v>
      </c>
      <c r="C3589" t="s">
        <v>68</v>
      </c>
      <c r="D3589" t="s">
        <v>168</v>
      </c>
      <c r="E3589" t="s">
        <v>1475</v>
      </c>
      <c r="F3589" t="s">
        <v>3527</v>
      </c>
      <c r="G3589">
        <v>17383100</v>
      </c>
    </row>
    <row r="3590" spans="1:7" x14ac:dyDescent="0.25">
      <c r="A3590" t="s">
        <v>5067</v>
      </c>
      <c r="B3590">
        <v>168</v>
      </c>
      <c r="C3590" t="s">
        <v>44</v>
      </c>
      <c r="D3590" t="s">
        <v>174</v>
      </c>
      <c r="E3590" t="s">
        <v>297</v>
      </c>
      <c r="F3590" t="s">
        <v>298</v>
      </c>
      <c r="G3590">
        <v>17013205</v>
      </c>
    </row>
    <row r="3591" spans="1:7" x14ac:dyDescent="0.25">
      <c r="A3591" t="s">
        <v>5068</v>
      </c>
      <c r="B3591">
        <v>39</v>
      </c>
      <c r="C3591" t="s">
        <v>34</v>
      </c>
      <c r="D3591" t="s">
        <v>89</v>
      </c>
      <c r="E3591" t="s">
        <v>243</v>
      </c>
      <c r="F3591" t="s">
        <v>243</v>
      </c>
      <c r="G3591">
        <v>7202298</v>
      </c>
    </row>
    <row r="3592" spans="1:7" x14ac:dyDescent="0.25">
      <c r="A3592" t="s">
        <v>5069</v>
      </c>
      <c r="B3592">
        <v>191</v>
      </c>
      <c r="C3592" t="s">
        <v>39</v>
      </c>
      <c r="D3592" t="s">
        <v>132</v>
      </c>
      <c r="E3592" t="s">
        <v>3170</v>
      </c>
      <c r="F3592" t="s">
        <v>164</v>
      </c>
      <c r="G3592">
        <v>128294891</v>
      </c>
    </row>
    <row r="3593" spans="1:7" x14ac:dyDescent="0.25">
      <c r="A3593" t="s">
        <v>5070</v>
      </c>
      <c r="B3593">
        <v>31</v>
      </c>
      <c r="C3593" t="s">
        <v>74</v>
      </c>
      <c r="D3593" t="s">
        <v>154</v>
      </c>
      <c r="E3593" t="s">
        <v>570</v>
      </c>
      <c r="F3593" t="s">
        <v>570</v>
      </c>
      <c r="G3593">
        <v>5457684</v>
      </c>
    </row>
    <row r="3594" spans="1:7" x14ac:dyDescent="0.25">
      <c r="A3594" t="s">
        <v>5071</v>
      </c>
      <c r="B3594">
        <v>86</v>
      </c>
      <c r="C3594" t="s">
        <v>74</v>
      </c>
      <c r="D3594" t="s">
        <v>154</v>
      </c>
      <c r="E3594" t="s">
        <v>5072</v>
      </c>
      <c r="F3594" t="s">
        <v>5073</v>
      </c>
      <c r="G3594">
        <v>17598478</v>
      </c>
    </row>
    <row r="3595" spans="1:7" x14ac:dyDescent="0.25">
      <c r="A3595" t="s">
        <v>5074</v>
      </c>
      <c r="B3595">
        <v>2196</v>
      </c>
      <c r="C3595" t="s">
        <v>51</v>
      </c>
      <c r="D3595" t="s">
        <v>101</v>
      </c>
      <c r="E3595" t="s">
        <v>103</v>
      </c>
      <c r="F3595" t="s">
        <v>103</v>
      </c>
      <c r="G3595">
        <v>173753904</v>
      </c>
    </row>
    <row r="3596" spans="1:7" x14ac:dyDescent="0.25">
      <c r="A3596" t="s">
        <v>5075</v>
      </c>
      <c r="B3596">
        <v>253</v>
      </c>
      <c r="C3596" t="s">
        <v>44</v>
      </c>
      <c r="D3596" t="s">
        <v>174</v>
      </c>
      <c r="E3596" t="s">
        <v>5076</v>
      </c>
      <c r="F3596" t="s">
        <v>5077</v>
      </c>
      <c r="G3596">
        <v>57406275</v>
      </c>
    </row>
    <row r="3597" spans="1:7" x14ac:dyDescent="0.25">
      <c r="A3597" t="s">
        <v>5078</v>
      </c>
      <c r="B3597">
        <v>117</v>
      </c>
      <c r="C3597" t="s">
        <v>77</v>
      </c>
      <c r="D3597" t="s">
        <v>94</v>
      </c>
      <c r="E3597" t="s">
        <v>426</v>
      </c>
      <c r="F3597" t="s">
        <v>427</v>
      </c>
      <c r="G3597">
        <v>54934599</v>
      </c>
    </row>
    <row r="3598" spans="1:7" x14ac:dyDescent="0.25">
      <c r="A3598" t="s">
        <v>5079</v>
      </c>
      <c r="B3598">
        <v>14</v>
      </c>
      <c r="C3598" t="s">
        <v>34</v>
      </c>
      <c r="D3598" t="s">
        <v>89</v>
      </c>
      <c r="E3598" t="s">
        <v>243</v>
      </c>
      <c r="F3598" t="s">
        <v>243</v>
      </c>
      <c r="G3598">
        <v>6585000</v>
      </c>
    </row>
    <row r="3599" spans="1:7" x14ac:dyDescent="0.25">
      <c r="A3599" t="s">
        <v>5080</v>
      </c>
      <c r="B3599">
        <v>8</v>
      </c>
      <c r="C3599" t="s">
        <v>34</v>
      </c>
      <c r="D3599" t="s">
        <v>89</v>
      </c>
      <c r="E3599" t="s">
        <v>243</v>
      </c>
      <c r="F3599" t="s">
        <v>243</v>
      </c>
      <c r="G3599">
        <v>3814734</v>
      </c>
    </row>
    <row r="3600" spans="1:7" x14ac:dyDescent="0.25">
      <c r="A3600" t="s">
        <v>5081</v>
      </c>
      <c r="B3600">
        <v>149</v>
      </c>
      <c r="C3600" t="s">
        <v>68</v>
      </c>
      <c r="D3600" t="s">
        <v>168</v>
      </c>
      <c r="E3600" t="s">
        <v>5082</v>
      </c>
      <c r="F3600" t="s">
        <v>5083</v>
      </c>
      <c r="G3600">
        <v>78801243</v>
      </c>
    </row>
    <row r="3601" spans="1:7" x14ac:dyDescent="0.25">
      <c r="A3601" t="s">
        <v>5084</v>
      </c>
      <c r="B3601">
        <v>2995</v>
      </c>
      <c r="C3601" t="s">
        <v>63</v>
      </c>
      <c r="D3601" t="s">
        <v>120</v>
      </c>
      <c r="E3601" t="s">
        <v>366</v>
      </c>
      <c r="F3601" t="s">
        <v>366</v>
      </c>
      <c r="G3601">
        <v>622696000</v>
      </c>
    </row>
    <row r="3602" spans="1:7" x14ac:dyDescent="0.25">
      <c r="A3602" t="s">
        <v>5085</v>
      </c>
      <c r="B3602">
        <v>353</v>
      </c>
      <c r="C3602" t="s">
        <v>74</v>
      </c>
      <c r="D3602" t="s">
        <v>154</v>
      </c>
      <c r="E3602" t="s">
        <v>1826</v>
      </c>
      <c r="F3602" t="s">
        <v>162</v>
      </c>
      <c r="G3602">
        <v>94666231</v>
      </c>
    </row>
    <row r="3603" spans="1:7" x14ac:dyDescent="0.25">
      <c r="A3603" t="s">
        <v>5086</v>
      </c>
      <c r="B3603">
        <v>129</v>
      </c>
      <c r="C3603" t="s">
        <v>52</v>
      </c>
      <c r="D3603" t="s">
        <v>189</v>
      </c>
      <c r="E3603" t="s">
        <v>191</v>
      </c>
      <c r="F3603" t="s">
        <v>191</v>
      </c>
      <c r="G3603">
        <v>64974170</v>
      </c>
    </row>
    <row r="3604" spans="1:7" x14ac:dyDescent="0.25">
      <c r="A3604" t="s">
        <v>5087</v>
      </c>
      <c r="B3604">
        <v>13</v>
      </c>
      <c r="C3604" t="s">
        <v>43</v>
      </c>
      <c r="D3604" t="s">
        <v>232</v>
      </c>
      <c r="E3604" t="s">
        <v>5088</v>
      </c>
      <c r="F3604" t="s">
        <v>233</v>
      </c>
      <c r="G3604">
        <v>8404039</v>
      </c>
    </row>
    <row r="3605" spans="1:7" x14ac:dyDescent="0.25">
      <c r="A3605" t="s">
        <v>5089</v>
      </c>
      <c r="B3605">
        <v>46</v>
      </c>
      <c r="C3605" t="s">
        <v>52</v>
      </c>
      <c r="D3605" t="s">
        <v>189</v>
      </c>
      <c r="E3605" t="s">
        <v>2135</v>
      </c>
      <c r="F3605" t="s">
        <v>2136</v>
      </c>
      <c r="G3605">
        <v>7189000</v>
      </c>
    </row>
    <row r="3606" spans="1:7" x14ac:dyDescent="0.25">
      <c r="A3606" t="s">
        <v>5090</v>
      </c>
      <c r="B3606">
        <v>53</v>
      </c>
      <c r="C3606" t="s">
        <v>39</v>
      </c>
      <c r="D3606" t="s">
        <v>132</v>
      </c>
      <c r="E3606" t="s">
        <v>1312</v>
      </c>
      <c r="F3606" t="s">
        <v>134</v>
      </c>
      <c r="G3606">
        <v>6143085</v>
      </c>
    </row>
    <row r="3607" spans="1:7" x14ac:dyDescent="0.25">
      <c r="A3607" t="s">
        <v>5091</v>
      </c>
      <c r="B3607">
        <v>23</v>
      </c>
      <c r="C3607" t="s">
        <v>77</v>
      </c>
      <c r="D3607" t="s">
        <v>94</v>
      </c>
      <c r="E3607" t="s">
        <v>426</v>
      </c>
      <c r="F3607" t="s">
        <v>427</v>
      </c>
      <c r="G3607">
        <v>2592399</v>
      </c>
    </row>
    <row r="3608" spans="1:7" x14ac:dyDescent="0.25">
      <c r="A3608" t="s">
        <v>5092</v>
      </c>
      <c r="B3608">
        <v>11</v>
      </c>
      <c r="C3608" t="s">
        <v>48</v>
      </c>
      <c r="D3608" t="s">
        <v>199</v>
      </c>
      <c r="E3608" t="s">
        <v>1285</v>
      </c>
      <c r="F3608" t="s">
        <v>1286</v>
      </c>
      <c r="G3608">
        <v>2052562</v>
      </c>
    </row>
    <row r="3609" spans="1:7" x14ac:dyDescent="0.25">
      <c r="A3609" t="s">
        <v>5093</v>
      </c>
      <c r="B3609">
        <v>9</v>
      </c>
      <c r="C3609" t="s">
        <v>51</v>
      </c>
      <c r="D3609" t="s">
        <v>101</v>
      </c>
      <c r="E3609" t="s">
        <v>623</v>
      </c>
      <c r="F3609" t="s">
        <v>103</v>
      </c>
      <c r="G3609">
        <v>2423758</v>
      </c>
    </row>
    <row r="3610" spans="1:7" x14ac:dyDescent="0.25">
      <c r="A3610" t="s">
        <v>5094</v>
      </c>
      <c r="B3610">
        <v>255</v>
      </c>
      <c r="C3610" t="s">
        <v>36</v>
      </c>
      <c r="D3610" t="s">
        <v>719</v>
      </c>
      <c r="E3610" t="s">
        <v>2858</v>
      </c>
      <c r="F3610" t="s">
        <v>721</v>
      </c>
      <c r="G3610">
        <v>13485658</v>
      </c>
    </row>
    <row r="3611" spans="1:7" x14ac:dyDescent="0.25">
      <c r="A3611" t="s">
        <v>5095</v>
      </c>
      <c r="B3611">
        <v>23</v>
      </c>
      <c r="C3611" t="s">
        <v>52</v>
      </c>
      <c r="D3611" t="s">
        <v>189</v>
      </c>
      <c r="E3611" t="s">
        <v>5096</v>
      </c>
      <c r="F3611" t="s">
        <v>5097</v>
      </c>
      <c r="G3611">
        <v>2773148</v>
      </c>
    </row>
    <row r="3612" spans="1:7" x14ac:dyDescent="0.25">
      <c r="A3612" t="s">
        <v>5098</v>
      </c>
      <c r="B3612">
        <v>38</v>
      </c>
      <c r="C3612" t="s">
        <v>62</v>
      </c>
      <c r="D3612" t="s">
        <v>187</v>
      </c>
      <c r="E3612" t="s">
        <v>258</v>
      </c>
      <c r="F3612" t="s">
        <v>184</v>
      </c>
      <c r="G3612">
        <v>29737472</v>
      </c>
    </row>
    <row r="3613" spans="1:7" x14ac:dyDescent="0.25">
      <c r="A3613" t="s">
        <v>5099</v>
      </c>
      <c r="B3613">
        <v>97</v>
      </c>
      <c r="C3613" t="s">
        <v>78</v>
      </c>
      <c r="D3613" t="s">
        <v>300</v>
      </c>
      <c r="E3613" t="s">
        <v>301</v>
      </c>
      <c r="F3613" t="s">
        <v>301</v>
      </c>
      <c r="G3613">
        <v>36199000</v>
      </c>
    </row>
    <row r="3614" spans="1:7" x14ac:dyDescent="0.25">
      <c r="A3614" t="s">
        <v>5100</v>
      </c>
      <c r="B3614">
        <v>16</v>
      </c>
      <c r="C3614" t="s">
        <v>77</v>
      </c>
      <c r="D3614" t="s">
        <v>94</v>
      </c>
      <c r="E3614" t="s">
        <v>426</v>
      </c>
      <c r="F3614" t="s">
        <v>427</v>
      </c>
      <c r="G3614">
        <v>2552154</v>
      </c>
    </row>
    <row r="3615" spans="1:7" x14ac:dyDescent="0.25">
      <c r="A3615" t="s">
        <v>5101</v>
      </c>
      <c r="B3615">
        <v>118</v>
      </c>
      <c r="C3615" t="s">
        <v>43</v>
      </c>
      <c r="D3615" t="s">
        <v>232</v>
      </c>
      <c r="E3615" t="s">
        <v>241</v>
      </c>
      <c r="F3615" t="s">
        <v>233</v>
      </c>
      <c r="G3615">
        <v>21278700</v>
      </c>
    </row>
    <row r="3616" spans="1:7" x14ac:dyDescent="0.25">
      <c r="A3616" t="s">
        <v>5102</v>
      </c>
      <c r="B3616">
        <v>135</v>
      </c>
      <c r="C3616" t="s">
        <v>34</v>
      </c>
      <c r="D3616" t="s">
        <v>89</v>
      </c>
      <c r="E3616" t="s">
        <v>5103</v>
      </c>
      <c r="F3616" t="s">
        <v>91</v>
      </c>
      <c r="G3616">
        <v>64454000</v>
      </c>
    </row>
    <row r="3617" spans="1:7" x14ac:dyDescent="0.25">
      <c r="A3617" t="s">
        <v>5104</v>
      </c>
      <c r="B3617">
        <v>8</v>
      </c>
      <c r="C3617" t="s">
        <v>62</v>
      </c>
      <c r="D3617" t="s">
        <v>187</v>
      </c>
      <c r="E3617" t="s">
        <v>258</v>
      </c>
      <c r="F3617" t="s">
        <v>184</v>
      </c>
      <c r="G3617">
        <v>4442796</v>
      </c>
    </row>
    <row r="3618" spans="1:7" x14ac:dyDescent="0.25">
      <c r="A3618" t="s">
        <v>5105</v>
      </c>
      <c r="B3618">
        <v>129</v>
      </c>
      <c r="C3618" t="s">
        <v>30</v>
      </c>
      <c r="D3618" t="s">
        <v>150</v>
      </c>
      <c r="E3618" t="s">
        <v>5106</v>
      </c>
      <c r="F3618" t="s">
        <v>5107</v>
      </c>
      <c r="G3618">
        <v>18481000</v>
      </c>
    </row>
    <row r="3619" spans="1:7" x14ac:dyDescent="0.25">
      <c r="A3619" t="s">
        <v>5108</v>
      </c>
      <c r="B3619">
        <v>57</v>
      </c>
      <c r="C3619" t="s">
        <v>60</v>
      </c>
      <c r="D3619" t="s">
        <v>182</v>
      </c>
      <c r="E3619" t="s">
        <v>390</v>
      </c>
      <c r="F3619" t="s">
        <v>184</v>
      </c>
      <c r="G3619">
        <v>11545789</v>
      </c>
    </row>
    <row r="3620" spans="1:7" x14ac:dyDescent="0.25">
      <c r="A3620" t="s">
        <v>5109</v>
      </c>
      <c r="B3620">
        <v>16</v>
      </c>
      <c r="C3620" t="s">
        <v>68</v>
      </c>
      <c r="D3620" t="s">
        <v>168</v>
      </c>
      <c r="E3620" t="s">
        <v>5110</v>
      </c>
      <c r="F3620" t="s">
        <v>256</v>
      </c>
      <c r="G3620">
        <v>3736214</v>
      </c>
    </row>
    <row r="3621" spans="1:7" x14ac:dyDescent="0.25">
      <c r="A3621" t="s">
        <v>5111</v>
      </c>
      <c r="B3621">
        <v>28</v>
      </c>
      <c r="C3621" t="s">
        <v>68</v>
      </c>
      <c r="D3621" t="s">
        <v>168</v>
      </c>
      <c r="E3621" t="s">
        <v>394</v>
      </c>
      <c r="F3621" t="s">
        <v>395</v>
      </c>
      <c r="G3621">
        <v>13944315</v>
      </c>
    </row>
    <row r="3622" spans="1:7" x14ac:dyDescent="0.25">
      <c r="A3622" t="s">
        <v>5112</v>
      </c>
      <c r="B3622">
        <v>25</v>
      </c>
      <c r="C3622" t="s">
        <v>78</v>
      </c>
      <c r="D3622" t="s">
        <v>300</v>
      </c>
      <c r="E3622" t="s">
        <v>5113</v>
      </c>
      <c r="F3622" t="s">
        <v>301</v>
      </c>
      <c r="G3622">
        <v>3336942</v>
      </c>
    </row>
    <row r="3623" spans="1:7" x14ac:dyDescent="0.25">
      <c r="A3623" t="s">
        <v>5114</v>
      </c>
      <c r="B3623">
        <v>45</v>
      </c>
      <c r="C3623" t="s">
        <v>60</v>
      </c>
      <c r="D3623" t="s">
        <v>182</v>
      </c>
      <c r="E3623" t="s">
        <v>2130</v>
      </c>
      <c r="F3623" t="s">
        <v>184</v>
      </c>
      <c r="G3623">
        <v>5192000</v>
      </c>
    </row>
    <row r="3624" spans="1:7" x14ac:dyDescent="0.25">
      <c r="A3624" t="s">
        <v>5115</v>
      </c>
      <c r="B3624">
        <v>1823</v>
      </c>
      <c r="C3624" t="s">
        <v>80</v>
      </c>
      <c r="D3624" t="s">
        <v>193</v>
      </c>
      <c r="E3624" t="s">
        <v>5116</v>
      </c>
      <c r="F3624" t="s">
        <v>5117</v>
      </c>
      <c r="G3624">
        <v>290377330</v>
      </c>
    </row>
    <row r="3625" spans="1:7" x14ac:dyDescent="0.25">
      <c r="A3625" t="s">
        <v>5118</v>
      </c>
      <c r="B3625">
        <v>94</v>
      </c>
      <c r="C3625" t="s">
        <v>46</v>
      </c>
      <c r="D3625" t="s">
        <v>128</v>
      </c>
      <c r="E3625" t="s">
        <v>5119</v>
      </c>
      <c r="F3625" t="s">
        <v>5120</v>
      </c>
      <c r="G3625">
        <v>18967560</v>
      </c>
    </row>
    <row r="3626" spans="1:7" x14ac:dyDescent="0.25">
      <c r="A3626" t="s">
        <v>5121</v>
      </c>
      <c r="B3626">
        <v>144</v>
      </c>
      <c r="C3626" t="s">
        <v>68</v>
      </c>
      <c r="D3626" t="s">
        <v>168</v>
      </c>
      <c r="E3626" t="s">
        <v>2081</v>
      </c>
      <c r="F3626" t="s">
        <v>256</v>
      </c>
      <c r="G3626">
        <v>25671893</v>
      </c>
    </row>
    <row r="3627" spans="1:7" x14ac:dyDescent="0.25">
      <c r="A3627" t="s">
        <v>5122</v>
      </c>
      <c r="B3627">
        <v>435</v>
      </c>
      <c r="C3627" t="s">
        <v>40</v>
      </c>
      <c r="D3627" t="s">
        <v>411</v>
      </c>
      <c r="E3627" t="s">
        <v>412</v>
      </c>
      <c r="F3627" t="s">
        <v>412</v>
      </c>
      <c r="G3627">
        <v>50331000</v>
      </c>
    </row>
    <row r="3628" spans="1:7" x14ac:dyDescent="0.25">
      <c r="A3628" t="s">
        <v>5123</v>
      </c>
      <c r="B3628">
        <v>146</v>
      </c>
      <c r="C3628" t="s">
        <v>36</v>
      </c>
      <c r="D3628" t="s">
        <v>719</v>
      </c>
      <c r="E3628" t="s">
        <v>4367</v>
      </c>
      <c r="F3628" t="s">
        <v>1790</v>
      </c>
      <c r="G3628">
        <v>14457912</v>
      </c>
    </row>
    <row r="3629" spans="1:7" x14ac:dyDescent="0.25">
      <c r="A3629" t="s">
        <v>5124</v>
      </c>
      <c r="B3629">
        <v>13</v>
      </c>
      <c r="C3629" t="s">
        <v>34</v>
      </c>
      <c r="D3629" t="s">
        <v>89</v>
      </c>
      <c r="E3629" t="s">
        <v>91</v>
      </c>
      <c r="F3629" t="s">
        <v>91</v>
      </c>
      <c r="G3629">
        <v>4250000</v>
      </c>
    </row>
    <row r="3630" spans="1:7" x14ac:dyDescent="0.25">
      <c r="A3630" t="s">
        <v>5125</v>
      </c>
      <c r="B3630">
        <v>7</v>
      </c>
      <c r="C3630" t="s">
        <v>57</v>
      </c>
      <c r="D3630" t="s">
        <v>640</v>
      </c>
      <c r="E3630" t="s">
        <v>1249</v>
      </c>
      <c r="F3630" t="s">
        <v>1250</v>
      </c>
      <c r="G3630">
        <v>2794087</v>
      </c>
    </row>
    <row r="3631" spans="1:7" x14ac:dyDescent="0.25">
      <c r="A3631" t="s">
        <v>5126</v>
      </c>
      <c r="B3631">
        <v>4</v>
      </c>
      <c r="C3631" t="s">
        <v>39</v>
      </c>
      <c r="D3631" t="s">
        <v>132</v>
      </c>
      <c r="E3631" t="s">
        <v>5127</v>
      </c>
      <c r="F3631" t="s">
        <v>1139</v>
      </c>
      <c r="G3631">
        <v>2438098</v>
      </c>
    </row>
    <row r="3632" spans="1:7" x14ac:dyDescent="0.25">
      <c r="A3632" t="s">
        <v>5128</v>
      </c>
      <c r="B3632">
        <v>38</v>
      </c>
      <c r="C3632" t="s">
        <v>34</v>
      </c>
      <c r="D3632" t="s">
        <v>89</v>
      </c>
      <c r="E3632" t="s">
        <v>1283</v>
      </c>
      <c r="F3632" t="s">
        <v>91</v>
      </c>
      <c r="G3632">
        <v>8898951</v>
      </c>
    </row>
    <row r="3633" spans="1:7" x14ac:dyDescent="0.25">
      <c r="A3633" t="s">
        <v>5129</v>
      </c>
      <c r="B3633">
        <v>35</v>
      </c>
      <c r="C3633" t="s">
        <v>52</v>
      </c>
      <c r="D3633" t="s">
        <v>189</v>
      </c>
      <c r="E3633" t="s">
        <v>488</v>
      </c>
      <c r="F3633" t="s">
        <v>191</v>
      </c>
      <c r="G3633">
        <v>207859163</v>
      </c>
    </row>
    <row r="3634" spans="1:7" x14ac:dyDescent="0.25">
      <c r="A3634" t="s">
        <v>5130</v>
      </c>
      <c r="B3634">
        <v>67</v>
      </c>
      <c r="C3634" t="s">
        <v>34</v>
      </c>
      <c r="D3634" t="s">
        <v>89</v>
      </c>
      <c r="E3634" t="s">
        <v>558</v>
      </c>
      <c r="F3634" t="s">
        <v>110</v>
      </c>
      <c r="G3634">
        <v>14650073</v>
      </c>
    </row>
    <row r="3635" spans="1:7" x14ac:dyDescent="0.25">
      <c r="A3635" t="s">
        <v>5131</v>
      </c>
      <c r="B3635">
        <v>68</v>
      </c>
      <c r="C3635" t="s">
        <v>40</v>
      </c>
      <c r="D3635" t="s">
        <v>411</v>
      </c>
      <c r="E3635" t="s">
        <v>710</v>
      </c>
      <c r="F3635" t="s">
        <v>412</v>
      </c>
      <c r="G3635">
        <v>9001439</v>
      </c>
    </row>
    <row r="3636" spans="1:7" x14ac:dyDescent="0.25">
      <c r="A3636" t="s">
        <v>5132</v>
      </c>
      <c r="B3636">
        <v>5</v>
      </c>
      <c r="C3636" t="s">
        <v>77</v>
      </c>
      <c r="D3636" t="s">
        <v>94</v>
      </c>
      <c r="E3636" t="s">
        <v>2512</v>
      </c>
      <c r="F3636" t="s">
        <v>158</v>
      </c>
      <c r="G3636">
        <v>2203865</v>
      </c>
    </row>
    <row r="3637" spans="1:7" x14ac:dyDescent="0.25">
      <c r="A3637" t="s">
        <v>5133</v>
      </c>
      <c r="B3637">
        <v>31</v>
      </c>
      <c r="C3637" t="s">
        <v>43</v>
      </c>
      <c r="D3637" t="s">
        <v>232</v>
      </c>
      <c r="E3637" t="s">
        <v>233</v>
      </c>
      <c r="F3637" t="s">
        <v>233</v>
      </c>
      <c r="G3637">
        <v>8206618</v>
      </c>
    </row>
    <row r="3638" spans="1:7" x14ac:dyDescent="0.25">
      <c r="A3638" t="s">
        <v>5134</v>
      </c>
      <c r="B3638">
        <v>210</v>
      </c>
      <c r="C3638" t="s">
        <v>67</v>
      </c>
      <c r="D3638" t="s">
        <v>116</v>
      </c>
      <c r="E3638" t="s">
        <v>3308</v>
      </c>
      <c r="F3638" t="s">
        <v>5135</v>
      </c>
      <c r="G3638">
        <v>29969982</v>
      </c>
    </row>
    <row r="3639" spans="1:7" x14ac:dyDescent="0.25">
      <c r="A3639" t="s">
        <v>5136</v>
      </c>
      <c r="B3639">
        <v>163</v>
      </c>
      <c r="C3639" t="s">
        <v>44</v>
      </c>
      <c r="D3639" t="s">
        <v>174</v>
      </c>
      <c r="E3639" t="s">
        <v>175</v>
      </c>
      <c r="F3639" t="s">
        <v>176</v>
      </c>
      <c r="G3639">
        <v>24238143</v>
      </c>
    </row>
    <row r="3640" spans="1:7" x14ac:dyDescent="0.25">
      <c r="A3640" t="s">
        <v>5137</v>
      </c>
      <c r="B3640">
        <v>14</v>
      </c>
      <c r="C3640" t="s">
        <v>60</v>
      </c>
      <c r="D3640" t="s">
        <v>182</v>
      </c>
      <c r="E3640" t="s">
        <v>78</v>
      </c>
      <c r="F3640" t="s">
        <v>184</v>
      </c>
      <c r="G3640">
        <v>6269335</v>
      </c>
    </row>
    <row r="3641" spans="1:7" x14ac:dyDescent="0.25">
      <c r="A3641" t="s">
        <v>5138</v>
      </c>
      <c r="B3641">
        <v>171</v>
      </c>
      <c r="C3641" t="s">
        <v>30</v>
      </c>
      <c r="D3641" t="s">
        <v>150</v>
      </c>
      <c r="E3641" t="s">
        <v>213</v>
      </c>
      <c r="F3641" t="s">
        <v>214</v>
      </c>
      <c r="G3641">
        <v>19015685</v>
      </c>
    </row>
    <row r="3642" spans="1:7" x14ac:dyDescent="0.25">
      <c r="A3642" t="s">
        <v>5139</v>
      </c>
      <c r="B3642">
        <v>9</v>
      </c>
      <c r="C3642" t="s">
        <v>34</v>
      </c>
      <c r="D3642" t="s">
        <v>89</v>
      </c>
      <c r="E3642" t="s">
        <v>460</v>
      </c>
      <c r="F3642" t="s">
        <v>91</v>
      </c>
      <c r="G3642">
        <v>3956327</v>
      </c>
    </row>
    <row r="3643" spans="1:7" x14ac:dyDescent="0.25">
      <c r="A3643" t="s">
        <v>5140</v>
      </c>
      <c r="B3643">
        <v>10</v>
      </c>
      <c r="C3643" t="s">
        <v>62</v>
      </c>
      <c r="D3643" t="s">
        <v>187</v>
      </c>
      <c r="E3643" t="s">
        <v>62</v>
      </c>
      <c r="F3643" t="s">
        <v>184</v>
      </c>
      <c r="G3643">
        <v>39283299</v>
      </c>
    </row>
    <row r="3644" spans="1:7" x14ac:dyDescent="0.25">
      <c r="A3644" t="s">
        <v>5141</v>
      </c>
      <c r="B3644">
        <v>200</v>
      </c>
      <c r="C3644" t="s">
        <v>30</v>
      </c>
      <c r="D3644" t="s">
        <v>150</v>
      </c>
      <c r="E3644" t="s">
        <v>600</v>
      </c>
      <c r="F3644" t="s">
        <v>601</v>
      </c>
      <c r="G3644">
        <v>100759678</v>
      </c>
    </row>
    <row r="3645" spans="1:7" x14ac:dyDescent="0.25">
      <c r="A3645" t="s">
        <v>5142</v>
      </c>
      <c r="B3645">
        <v>68</v>
      </c>
      <c r="C3645" t="s">
        <v>50</v>
      </c>
      <c r="D3645" t="s">
        <v>203</v>
      </c>
      <c r="E3645" t="s">
        <v>179</v>
      </c>
      <c r="F3645" t="s">
        <v>371</v>
      </c>
      <c r="G3645">
        <v>24531625</v>
      </c>
    </row>
    <row r="3646" spans="1:7" x14ac:dyDescent="0.25">
      <c r="A3646" t="s">
        <v>5143</v>
      </c>
      <c r="B3646">
        <v>700</v>
      </c>
      <c r="C3646" t="s">
        <v>46</v>
      </c>
      <c r="D3646" t="s">
        <v>128</v>
      </c>
      <c r="E3646" t="s">
        <v>514</v>
      </c>
      <c r="F3646" t="s">
        <v>306</v>
      </c>
      <c r="G3646">
        <v>595664000</v>
      </c>
    </row>
    <row r="3647" spans="1:7" x14ac:dyDescent="0.25">
      <c r="A3647" t="s">
        <v>5144</v>
      </c>
      <c r="B3647">
        <v>442</v>
      </c>
      <c r="C3647" t="s">
        <v>34</v>
      </c>
      <c r="D3647" t="s">
        <v>89</v>
      </c>
      <c r="E3647" t="s">
        <v>289</v>
      </c>
      <c r="F3647" t="s">
        <v>110</v>
      </c>
      <c r="G3647">
        <v>117575000</v>
      </c>
    </row>
    <row r="3648" spans="1:7" x14ac:dyDescent="0.25">
      <c r="A3648" t="s">
        <v>5145</v>
      </c>
      <c r="B3648">
        <v>130</v>
      </c>
      <c r="C3648" t="s">
        <v>39</v>
      </c>
      <c r="D3648" t="s">
        <v>132</v>
      </c>
      <c r="E3648" t="s">
        <v>388</v>
      </c>
      <c r="F3648" t="s">
        <v>376</v>
      </c>
      <c r="G3648">
        <v>13416996</v>
      </c>
    </row>
    <row r="3649" spans="1:7" x14ac:dyDescent="0.25">
      <c r="A3649" t="s">
        <v>5146</v>
      </c>
      <c r="B3649">
        <v>15</v>
      </c>
      <c r="C3649" t="s">
        <v>73</v>
      </c>
      <c r="D3649" t="s">
        <v>663</v>
      </c>
      <c r="E3649" t="s">
        <v>1383</v>
      </c>
      <c r="F3649" t="s">
        <v>665</v>
      </c>
      <c r="G3649">
        <v>6035517</v>
      </c>
    </row>
    <row r="3650" spans="1:7" x14ac:dyDescent="0.25">
      <c r="A3650" t="s">
        <v>5147</v>
      </c>
      <c r="B3650">
        <v>105</v>
      </c>
      <c r="C3650" t="s">
        <v>43</v>
      </c>
      <c r="D3650" t="s">
        <v>232</v>
      </c>
      <c r="E3650" t="s">
        <v>814</v>
      </c>
      <c r="F3650" t="s">
        <v>233</v>
      </c>
      <c r="G3650">
        <v>19313361</v>
      </c>
    </row>
    <row r="3651" spans="1:7" x14ac:dyDescent="0.25">
      <c r="A3651" t="s">
        <v>5148</v>
      </c>
      <c r="B3651">
        <v>64</v>
      </c>
      <c r="C3651" t="s">
        <v>68</v>
      </c>
      <c r="D3651" t="s">
        <v>168</v>
      </c>
      <c r="E3651" t="s">
        <v>5149</v>
      </c>
      <c r="F3651" t="s">
        <v>256</v>
      </c>
      <c r="G3651">
        <v>61638054</v>
      </c>
    </row>
    <row r="3652" spans="1:7" x14ac:dyDescent="0.25">
      <c r="A3652" t="s">
        <v>5150</v>
      </c>
      <c r="B3652">
        <v>119</v>
      </c>
      <c r="C3652" t="s">
        <v>77</v>
      </c>
      <c r="D3652" t="s">
        <v>94</v>
      </c>
      <c r="E3652" t="s">
        <v>5151</v>
      </c>
      <c r="G3652">
        <v>10808505</v>
      </c>
    </row>
    <row r="3653" spans="1:7" x14ac:dyDescent="0.25">
      <c r="A3653" t="s">
        <v>5152</v>
      </c>
      <c r="B3653">
        <v>10</v>
      </c>
      <c r="C3653" t="s">
        <v>62</v>
      </c>
      <c r="D3653" t="s">
        <v>187</v>
      </c>
      <c r="E3653" t="s">
        <v>62</v>
      </c>
      <c r="F3653" t="s">
        <v>184</v>
      </c>
      <c r="G3653">
        <v>2662441</v>
      </c>
    </row>
    <row r="3654" spans="1:7" x14ac:dyDescent="0.25">
      <c r="A3654" t="s">
        <v>5153</v>
      </c>
      <c r="B3654">
        <v>20</v>
      </c>
      <c r="C3654" t="s">
        <v>39</v>
      </c>
      <c r="D3654" t="s">
        <v>132</v>
      </c>
      <c r="E3654" t="s">
        <v>164</v>
      </c>
      <c r="F3654" t="s">
        <v>164</v>
      </c>
      <c r="G3654">
        <v>2811417</v>
      </c>
    </row>
    <row r="3655" spans="1:7" x14ac:dyDescent="0.25">
      <c r="A3655" t="s">
        <v>5154</v>
      </c>
      <c r="B3655">
        <v>41</v>
      </c>
      <c r="C3655" t="s">
        <v>74</v>
      </c>
      <c r="D3655" t="s">
        <v>154</v>
      </c>
      <c r="E3655" t="s">
        <v>2838</v>
      </c>
      <c r="F3655" t="s">
        <v>162</v>
      </c>
      <c r="G3655">
        <v>4431680</v>
      </c>
    </row>
    <row r="3656" spans="1:7" x14ac:dyDescent="0.25">
      <c r="A3656" t="s">
        <v>5155</v>
      </c>
      <c r="B3656">
        <v>124</v>
      </c>
      <c r="C3656" t="s">
        <v>62</v>
      </c>
      <c r="D3656" t="s">
        <v>187</v>
      </c>
      <c r="E3656" t="s">
        <v>62</v>
      </c>
      <c r="F3656" t="s">
        <v>184</v>
      </c>
      <c r="G3656">
        <v>3685000</v>
      </c>
    </row>
    <row r="3657" spans="1:7" x14ac:dyDescent="0.25">
      <c r="A3657" t="s">
        <v>5156</v>
      </c>
      <c r="B3657">
        <v>23</v>
      </c>
      <c r="C3657" t="s">
        <v>35</v>
      </c>
      <c r="D3657" t="s">
        <v>124</v>
      </c>
      <c r="E3657" t="s">
        <v>125</v>
      </c>
      <c r="F3657" t="s">
        <v>126</v>
      </c>
      <c r="G3657">
        <v>3178965</v>
      </c>
    </row>
    <row r="3658" spans="1:7" x14ac:dyDescent="0.25">
      <c r="A3658" t="s">
        <v>5157</v>
      </c>
      <c r="B3658">
        <v>2411</v>
      </c>
      <c r="C3658" t="s">
        <v>62</v>
      </c>
      <c r="D3658" t="s">
        <v>187</v>
      </c>
      <c r="E3658" t="s">
        <v>62</v>
      </c>
      <c r="F3658" t="s">
        <v>184</v>
      </c>
      <c r="G3658">
        <v>66249084</v>
      </c>
    </row>
    <row r="3659" spans="1:7" x14ac:dyDescent="0.25">
      <c r="A3659" t="s">
        <v>5158</v>
      </c>
      <c r="B3659">
        <v>31</v>
      </c>
      <c r="C3659" t="s">
        <v>68</v>
      </c>
      <c r="D3659" t="s">
        <v>168</v>
      </c>
      <c r="E3659" t="s">
        <v>1181</v>
      </c>
      <c r="F3659" t="s">
        <v>256</v>
      </c>
      <c r="G3659">
        <v>10021057</v>
      </c>
    </row>
    <row r="3660" spans="1:7" x14ac:dyDescent="0.25">
      <c r="A3660" t="s">
        <v>5159</v>
      </c>
      <c r="B3660">
        <v>25</v>
      </c>
      <c r="C3660" t="s">
        <v>38</v>
      </c>
      <c r="D3660" t="s">
        <v>263</v>
      </c>
      <c r="E3660" t="s">
        <v>78</v>
      </c>
      <c r="F3660" t="s">
        <v>96</v>
      </c>
      <c r="G3660">
        <v>3535187</v>
      </c>
    </row>
    <row r="3661" spans="1:7" x14ac:dyDescent="0.25">
      <c r="A3661" t="s">
        <v>5160</v>
      </c>
      <c r="B3661">
        <v>11</v>
      </c>
      <c r="C3661" t="s">
        <v>48</v>
      </c>
      <c r="D3661" t="s">
        <v>199</v>
      </c>
      <c r="E3661" t="s">
        <v>5161</v>
      </c>
      <c r="F3661" t="s">
        <v>5162</v>
      </c>
      <c r="G3661">
        <v>2028251</v>
      </c>
    </row>
    <row r="3662" spans="1:7" x14ac:dyDescent="0.25">
      <c r="A3662" t="s">
        <v>5163</v>
      </c>
      <c r="B3662">
        <v>167</v>
      </c>
      <c r="C3662" t="s">
        <v>34</v>
      </c>
      <c r="D3662" t="s">
        <v>89</v>
      </c>
      <c r="E3662" t="s">
        <v>520</v>
      </c>
      <c r="F3662" t="s">
        <v>91</v>
      </c>
      <c r="G3662">
        <v>117111000</v>
      </c>
    </row>
    <row r="3663" spans="1:7" x14ac:dyDescent="0.25">
      <c r="A3663" t="s">
        <v>5164</v>
      </c>
      <c r="B3663">
        <v>107</v>
      </c>
      <c r="C3663" t="s">
        <v>53</v>
      </c>
      <c r="D3663" t="s">
        <v>529</v>
      </c>
      <c r="E3663" t="s">
        <v>2344</v>
      </c>
      <c r="F3663" t="s">
        <v>531</v>
      </c>
      <c r="G3663">
        <v>16351440</v>
      </c>
    </row>
    <row r="3664" spans="1:7" x14ac:dyDescent="0.25">
      <c r="A3664" t="s">
        <v>5165</v>
      </c>
      <c r="B3664">
        <v>133</v>
      </c>
      <c r="C3664" t="s">
        <v>35</v>
      </c>
      <c r="D3664" t="s">
        <v>124</v>
      </c>
      <c r="E3664" t="s">
        <v>956</v>
      </c>
      <c r="F3664" t="s">
        <v>957</v>
      </c>
      <c r="G3664">
        <v>26428577</v>
      </c>
    </row>
    <row r="3665" spans="1:7" x14ac:dyDescent="0.25">
      <c r="A3665" t="s">
        <v>5166</v>
      </c>
      <c r="B3665">
        <v>18</v>
      </c>
      <c r="C3665" t="s">
        <v>71</v>
      </c>
      <c r="D3665" t="s">
        <v>401</v>
      </c>
      <c r="E3665" t="s">
        <v>402</v>
      </c>
      <c r="F3665" t="s">
        <v>403</v>
      </c>
      <c r="G3665">
        <v>2998046</v>
      </c>
    </row>
    <row r="3666" spans="1:7" x14ac:dyDescent="0.25">
      <c r="A3666" t="s">
        <v>5167</v>
      </c>
      <c r="B3666">
        <v>27</v>
      </c>
      <c r="C3666" t="s">
        <v>62</v>
      </c>
      <c r="D3666" t="s">
        <v>187</v>
      </c>
      <c r="E3666" t="s">
        <v>258</v>
      </c>
      <c r="F3666" t="s">
        <v>184</v>
      </c>
      <c r="G3666">
        <v>2706370</v>
      </c>
    </row>
    <row r="3667" spans="1:7" x14ac:dyDescent="0.25">
      <c r="A3667" t="s">
        <v>5168</v>
      </c>
      <c r="B3667">
        <v>14</v>
      </c>
      <c r="C3667" t="s">
        <v>39</v>
      </c>
      <c r="D3667" t="s">
        <v>132</v>
      </c>
      <c r="E3667" t="s">
        <v>1138</v>
      </c>
      <c r="F3667" t="s">
        <v>1139</v>
      </c>
      <c r="G3667">
        <v>21655118</v>
      </c>
    </row>
    <row r="3668" spans="1:7" x14ac:dyDescent="0.25">
      <c r="A3668" t="s">
        <v>5169</v>
      </c>
      <c r="B3668">
        <v>131</v>
      </c>
      <c r="C3668" t="s">
        <v>32</v>
      </c>
      <c r="D3668" t="s">
        <v>112</v>
      </c>
      <c r="E3668" t="s">
        <v>160</v>
      </c>
      <c r="F3668" t="s">
        <v>114</v>
      </c>
      <c r="G3668">
        <v>19640563</v>
      </c>
    </row>
    <row r="3669" spans="1:7" x14ac:dyDescent="0.25">
      <c r="A3669" t="s">
        <v>5170</v>
      </c>
      <c r="B3669">
        <v>58</v>
      </c>
      <c r="C3669" t="s">
        <v>30</v>
      </c>
      <c r="D3669" t="s">
        <v>150</v>
      </c>
      <c r="E3669" t="s">
        <v>600</v>
      </c>
      <c r="F3669" t="s">
        <v>601</v>
      </c>
      <c r="G3669">
        <v>12393822</v>
      </c>
    </row>
    <row r="3670" spans="1:7" x14ac:dyDescent="0.25">
      <c r="A3670" t="s">
        <v>5171</v>
      </c>
      <c r="B3670">
        <v>194</v>
      </c>
      <c r="C3670" t="s">
        <v>39</v>
      </c>
      <c r="D3670" t="s">
        <v>132</v>
      </c>
      <c r="E3670" t="s">
        <v>269</v>
      </c>
      <c r="F3670" t="s">
        <v>166</v>
      </c>
      <c r="G3670">
        <v>318306313</v>
      </c>
    </row>
    <row r="3671" spans="1:7" x14ac:dyDescent="0.25">
      <c r="A3671" t="s">
        <v>5172</v>
      </c>
      <c r="B3671">
        <v>125</v>
      </c>
      <c r="C3671" t="s">
        <v>40</v>
      </c>
      <c r="D3671" t="s">
        <v>411</v>
      </c>
      <c r="E3671" t="s">
        <v>710</v>
      </c>
      <c r="F3671" t="s">
        <v>412</v>
      </c>
      <c r="G3671">
        <v>14220646</v>
      </c>
    </row>
    <row r="3672" spans="1:7" x14ac:dyDescent="0.25">
      <c r="A3672" t="s">
        <v>5173</v>
      </c>
      <c r="B3672">
        <v>19</v>
      </c>
      <c r="C3672" t="s">
        <v>62</v>
      </c>
      <c r="D3672" t="s">
        <v>187</v>
      </c>
      <c r="E3672" t="s">
        <v>584</v>
      </c>
      <c r="F3672" t="s">
        <v>585</v>
      </c>
      <c r="G3672">
        <v>2965583</v>
      </c>
    </row>
    <row r="3673" spans="1:7" x14ac:dyDescent="0.25">
      <c r="A3673" t="s">
        <v>5174</v>
      </c>
      <c r="B3673">
        <v>78</v>
      </c>
      <c r="C3673" t="s">
        <v>43</v>
      </c>
      <c r="D3673" t="s">
        <v>232</v>
      </c>
      <c r="E3673" t="s">
        <v>233</v>
      </c>
      <c r="F3673" t="s">
        <v>233</v>
      </c>
      <c r="G3673">
        <v>30597000</v>
      </c>
    </row>
    <row r="3674" spans="1:7" x14ac:dyDescent="0.25">
      <c r="A3674" t="s">
        <v>5175</v>
      </c>
      <c r="B3674">
        <v>9</v>
      </c>
      <c r="C3674" t="s">
        <v>39</v>
      </c>
      <c r="D3674" t="s">
        <v>132</v>
      </c>
      <c r="E3674" t="s">
        <v>1037</v>
      </c>
      <c r="F3674" t="s">
        <v>1038</v>
      </c>
      <c r="G3674">
        <v>3951207</v>
      </c>
    </row>
    <row r="3675" spans="1:7" x14ac:dyDescent="0.25">
      <c r="A3675" t="s">
        <v>5176</v>
      </c>
      <c r="B3675">
        <v>37</v>
      </c>
      <c r="C3675" t="s">
        <v>78</v>
      </c>
      <c r="D3675" t="s">
        <v>300</v>
      </c>
      <c r="E3675" t="s">
        <v>1631</v>
      </c>
      <c r="F3675" t="s">
        <v>301</v>
      </c>
      <c r="G3675">
        <v>30411000</v>
      </c>
    </row>
    <row r="3676" spans="1:7" x14ac:dyDescent="0.25">
      <c r="A3676" t="s">
        <v>5177</v>
      </c>
      <c r="B3676">
        <v>392</v>
      </c>
      <c r="C3676" t="s">
        <v>73</v>
      </c>
      <c r="D3676" t="s">
        <v>663</v>
      </c>
      <c r="E3676" t="s">
        <v>665</v>
      </c>
      <c r="F3676" t="s">
        <v>665</v>
      </c>
      <c r="G3676">
        <v>60879776</v>
      </c>
    </row>
    <row r="3677" spans="1:7" x14ac:dyDescent="0.25">
      <c r="A3677" t="s">
        <v>5178</v>
      </c>
      <c r="B3677">
        <v>67</v>
      </c>
      <c r="C3677" t="s">
        <v>67</v>
      </c>
      <c r="D3677" t="s">
        <v>116</v>
      </c>
      <c r="E3677" t="s">
        <v>117</v>
      </c>
      <c r="F3677" t="s">
        <v>118</v>
      </c>
      <c r="G3677">
        <v>18425689</v>
      </c>
    </row>
    <row r="3678" spans="1:7" x14ac:dyDescent="0.25">
      <c r="A3678" t="s">
        <v>5179</v>
      </c>
      <c r="B3678">
        <v>369</v>
      </c>
      <c r="C3678" t="s">
        <v>65</v>
      </c>
      <c r="D3678" t="s">
        <v>225</v>
      </c>
      <c r="E3678" t="s">
        <v>5180</v>
      </c>
      <c r="F3678" t="s">
        <v>1889</v>
      </c>
      <c r="G3678">
        <v>148379000</v>
      </c>
    </row>
    <row r="3679" spans="1:7" x14ac:dyDescent="0.25">
      <c r="A3679" t="s">
        <v>5181</v>
      </c>
      <c r="B3679">
        <v>246</v>
      </c>
      <c r="C3679" t="s">
        <v>77</v>
      </c>
      <c r="D3679" t="s">
        <v>94</v>
      </c>
      <c r="E3679" t="s">
        <v>147</v>
      </c>
      <c r="F3679" t="s">
        <v>96</v>
      </c>
      <c r="G3679">
        <v>63944320</v>
      </c>
    </row>
    <row r="3680" spans="1:7" x14ac:dyDescent="0.25">
      <c r="A3680" t="s">
        <v>5182</v>
      </c>
      <c r="B3680">
        <v>14</v>
      </c>
      <c r="C3680" t="s">
        <v>58</v>
      </c>
      <c r="D3680" t="s">
        <v>647</v>
      </c>
      <c r="E3680" t="s">
        <v>2463</v>
      </c>
      <c r="F3680" t="s">
        <v>2464</v>
      </c>
      <c r="G3680">
        <v>3536000</v>
      </c>
    </row>
    <row r="3681" spans="1:7" x14ac:dyDescent="0.25">
      <c r="A3681" t="s">
        <v>5183</v>
      </c>
      <c r="B3681">
        <v>1200</v>
      </c>
      <c r="C3681" t="s">
        <v>52</v>
      </c>
      <c r="D3681" t="s">
        <v>189</v>
      </c>
      <c r="E3681" t="s">
        <v>190</v>
      </c>
      <c r="F3681" t="s">
        <v>191</v>
      </c>
      <c r="G3681">
        <v>29147290</v>
      </c>
    </row>
    <row r="3682" spans="1:7" x14ac:dyDescent="0.25">
      <c r="A3682" t="s">
        <v>5184</v>
      </c>
      <c r="B3682">
        <v>21</v>
      </c>
      <c r="C3682" t="s">
        <v>67</v>
      </c>
      <c r="D3682" t="s">
        <v>116</v>
      </c>
      <c r="E3682" t="s">
        <v>680</v>
      </c>
      <c r="F3682" t="s">
        <v>118</v>
      </c>
      <c r="G3682">
        <v>5978886</v>
      </c>
    </row>
    <row r="3683" spans="1:7" x14ac:dyDescent="0.25">
      <c r="A3683" t="s">
        <v>5185</v>
      </c>
      <c r="B3683">
        <v>52</v>
      </c>
      <c r="C3683" t="s">
        <v>77</v>
      </c>
      <c r="D3683" t="s">
        <v>94</v>
      </c>
      <c r="E3683" t="s">
        <v>317</v>
      </c>
      <c r="F3683" t="s">
        <v>96</v>
      </c>
      <c r="G3683">
        <v>5662290</v>
      </c>
    </row>
    <row r="3684" spans="1:7" x14ac:dyDescent="0.25">
      <c r="A3684" t="s">
        <v>5186</v>
      </c>
      <c r="B3684">
        <v>33</v>
      </c>
      <c r="C3684" t="s">
        <v>45</v>
      </c>
      <c r="D3684" t="s">
        <v>206</v>
      </c>
      <c r="E3684" t="s">
        <v>3627</v>
      </c>
      <c r="F3684" t="s">
        <v>3757</v>
      </c>
      <c r="G3684">
        <v>2945000</v>
      </c>
    </row>
    <row r="3685" spans="1:7" x14ac:dyDescent="0.25">
      <c r="A3685" t="s">
        <v>5187</v>
      </c>
      <c r="B3685">
        <v>48</v>
      </c>
      <c r="C3685" t="s">
        <v>60</v>
      </c>
      <c r="D3685" t="s">
        <v>182</v>
      </c>
      <c r="E3685" t="s">
        <v>5188</v>
      </c>
      <c r="F3685" t="s">
        <v>184</v>
      </c>
      <c r="G3685">
        <v>3768093</v>
      </c>
    </row>
    <row r="3686" spans="1:7" x14ac:dyDescent="0.25">
      <c r="A3686" t="s">
        <v>5189</v>
      </c>
      <c r="B3686">
        <v>54</v>
      </c>
      <c r="C3686" t="s">
        <v>39</v>
      </c>
      <c r="D3686" t="s">
        <v>132</v>
      </c>
      <c r="E3686" t="s">
        <v>4201</v>
      </c>
      <c r="F3686" t="s">
        <v>4202</v>
      </c>
      <c r="G3686">
        <v>34688607</v>
      </c>
    </row>
    <row r="3687" spans="1:7" x14ac:dyDescent="0.25">
      <c r="A3687" t="s">
        <v>5190</v>
      </c>
      <c r="B3687">
        <v>45</v>
      </c>
      <c r="C3687" t="s">
        <v>77</v>
      </c>
      <c r="D3687" t="s">
        <v>94</v>
      </c>
      <c r="E3687" t="s">
        <v>157</v>
      </c>
      <c r="F3687" t="s">
        <v>158</v>
      </c>
      <c r="G3687">
        <v>5322155</v>
      </c>
    </row>
    <row r="3688" spans="1:7" x14ac:dyDescent="0.25">
      <c r="A3688" t="s">
        <v>5191</v>
      </c>
      <c r="B3688">
        <v>1800</v>
      </c>
      <c r="C3688" t="s">
        <v>55</v>
      </c>
      <c r="D3688" t="s">
        <v>178</v>
      </c>
      <c r="E3688" t="s">
        <v>308</v>
      </c>
      <c r="F3688" t="s">
        <v>309</v>
      </c>
      <c r="G3688">
        <v>79644000</v>
      </c>
    </row>
    <row r="3689" spans="1:7" x14ac:dyDescent="0.25">
      <c r="A3689" t="s">
        <v>5192</v>
      </c>
      <c r="B3689">
        <v>116</v>
      </c>
      <c r="C3689" t="s">
        <v>77</v>
      </c>
      <c r="D3689" t="s">
        <v>94</v>
      </c>
      <c r="E3689" t="s">
        <v>1942</v>
      </c>
      <c r="F3689" t="s">
        <v>96</v>
      </c>
      <c r="G3689">
        <v>16035295</v>
      </c>
    </row>
    <row r="3690" spans="1:7" x14ac:dyDescent="0.25">
      <c r="A3690" t="s">
        <v>5193</v>
      </c>
      <c r="B3690">
        <v>71</v>
      </c>
      <c r="C3690" t="s">
        <v>52</v>
      </c>
      <c r="D3690" t="s">
        <v>189</v>
      </c>
      <c r="E3690" t="s">
        <v>2135</v>
      </c>
      <c r="F3690" t="s">
        <v>2136</v>
      </c>
      <c r="G3690">
        <v>10272942</v>
      </c>
    </row>
    <row r="3691" spans="1:7" x14ac:dyDescent="0.25">
      <c r="A3691" t="s">
        <v>5194</v>
      </c>
      <c r="B3691">
        <v>75</v>
      </c>
      <c r="C3691" t="s">
        <v>47</v>
      </c>
      <c r="D3691" t="s">
        <v>431</v>
      </c>
      <c r="E3691" t="s">
        <v>5195</v>
      </c>
      <c r="F3691" t="s">
        <v>433</v>
      </c>
      <c r="G3691">
        <v>128682035</v>
      </c>
    </row>
    <row r="3692" spans="1:7" x14ac:dyDescent="0.25">
      <c r="A3692" t="s">
        <v>5196</v>
      </c>
      <c r="B3692">
        <v>109</v>
      </c>
      <c r="C3692" t="s">
        <v>73</v>
      </c>
      <c r="D3692" t="s">
        <v>663</v>
      </c>
      <c r="E3692" t="s">
        <v>1383</v>
      </c>
      <c r="F3692" t="s">
        <v>665</v>
      </c>
      <c r="G3692">
        <v>4138790000</v>
      </c>
    </row>
    <row r="3693" spans="1:7" x14ac:dyDescent="0.25">
      <c r="A3693" t="s">
        <v>5197</v>
      </c>
      <c r="B3693">
        <v>45</v>
      </c>
      <c r="C3693" t="s">
        <v>77</v>
      </c>
      <c r="D3693" t="s">
        <v>94</v>
      </c>
      <c r="E3693" t="s">
        <v>512</v>
      </c>
      <c r="F3693" t="s">
        <v>96</v>
      </c>
      <c r="G3693">
        <v>5988894</v>
      </c>
    </row>
    <row r="3694" spans="1:7" x14ac:dyDescent="0.25">
      <c r="A3694" t="s">
        <v>5198</v>
      </c>
      <c r="B3694">
        <v>18</v>
      </c>
      <c r="C3694" t="s">
        <v>34</v>
      </c>
      <c r="D3694" t="s">
        <v>89</v>
      </c>
      <c r="E3694" t="s">
        <v>1214</v>
      </c>
      <c r="F3694" t="s">
        <v>91</v>
      </c>
      <c r="G3694">
        <v>2116024</v>
      </c>
    </row>
    <row r="3695" spans="1:7" x14ac:dyDescent="0.25">
      <c r="A3695" t="s">
        <v>5199</v>
      </c>
      <c r="B3695">
        <v>23</v>
      </c>
      <c r="C3695" t="s">
        <v>35</v>
      </c>
      <c r="D3695" t="s">
        <v>124</v>
      </c>
      <c r="E3695" t="s">
        <v>452</v>
      </c>
      <c r="F3695" t="s">
        <v>452</v>
      </c>
      <c r="G3695">
        <v>18694000</v>
      </c>
    </row>
    <row r="3696" spans="1:7" x14ac:dyDescent="0.25">
      <c r="A3696" t="s">
        <v>5200</v>
      </c>
      <c r="B3696">
        <v>91</v>
      </c>
      <c r="C3696" t="s">
        <v>74</v>
      </c>
      <c r="D3696" t="s">
        <v>154</v>
      </c>
      <c r="E3696" t="s">
        <v>570</v>
      </c>
      <c r="F3696" t="s">
        <v>570</v>
      </c>
      <c r="G3696">
        <v>206340191</v>
      </c>
    </row>
    <row r="3697" spans="1:7" x14ac:dyDescent="0.25">
      <c r="A3697" t="s">
        <v>5201</v>
      </c>
      <c r="B3697">
        <v>16</v>
      </c>
      <c r="C3697" t="s">
        <v>75</v>
      </c>
      <c r="D3697" t="s">
        <v>294</v>
      </c>
      <c r="E3697" t="s">
        <v>295</v>
      </c>
      <c r="F3697" t="s">
        <v>295</v>
      </c>
      <c r="G3697">
        <v>4057548</v>
      </c>
    </row>
    <row r="3698" spans="1:7" x14ac:dyDescent="0.25">
      <c r="A3698" t="s">
        <v>5202</v>
      </c>
      <c r="B3698">
        <v>25</v>
      </c>
      <c r="C3698" t="s">
        <v>60</v>
      </c>
      <c r="D3698" t="s">
        <v>182</v>
      </c>
      <c r="E3698" t="s">
        <v>2519</v>
      </c>
      <c r="F3698" t="s">
        <v>184</v>
      </c>
      <c r="G3698">
        <v>2322000</v>
      </c>
    </row>
    <row r="3699" spans="1:7" x14ac:dyDescent="0.25">
      <c r="A3699" t="s">
        <v>5203</v>
      </c>
      <c r="B3699">
        <v>44</v>
      </c>
      <c r="C3699" t="s">
        <v>77</v>
      </c>
      <c r="D3699" t="s">
        <v>94</v>
      </c>
      <c r="E3699" t="s">
        <v>426</v>
      </c>
      <c r="F3699" t="s">
        <v>427</v>
      </c>
      <c r="G3699">
        <v>5857769</v>
      </c>
    </row>
    <row r="3700" spans="1:7" x14ac:dyDescent="0.25">
      <c r="A3700" t="s">
        <v>5204</v>
      </c>
      <c r="B3700">
        <v>28</v>
      </c>
      <c r="C3700" t="s">
        <v>74</v>
      </c>
      <c r="D3700" t="s">
        <v>154</v>
      </c>
      <c r="E3700" t="s">
        <v>570</v>
      </c>
      <c r="F3700" t="s">
        <v>570</v>
      </c>
      <c r="G3700">
        <v>49836242</v>
      </c>
    </row>
    <row r="3701" spans="1:7" x14ac:dyDescent="0.25">
      <c r="A3701" t="s">
        <v>5205</v>
      </c>
      <c r="B3701">
        <v>60</v>
      </c>
      <c r="C3701" t="s">
        <v>34</v>
      </c>
      <c r="D3701" t="s">
        <v>89</v>
      </c>
      <c r="E3701" t="s">
        <v>1349</v>
      </c>
      <c r="F3701" t="s">
        <v>110</v>
      </c>
      <c r="G3701">
        <v>16711211</v>
      </c>
    </row>
    <row r="3702" spans="1:7" x14ac:dyDescent="0.25">
      <c r="A3702" t="s">
        <v>5206</v>
      </c>
      <c r="B3702">
        <v>1100</v>
      </c>
      <c r="C3702" t="s">
        <v>52</v>
      </c>
      <c r="D3702" t="s">
        <v>189</v>
      </c>
      <c r="E3702" t="s">
        <v>2196</v>
      </c>
      <c r="F3702" t="s">
        <v>2197</v>
      </c>
      <c r="G3702">
        <v>130363957</v>
      </c>
    </row>
    <row r="3703" spans="1:7" x14ac:dyDescent="0.25">
      <c r="A3703" t="s">
        <v>5207</v>
      </c>
      <c r="B3703">
        <v>167</v>
      </c>
      <c r="C3703" t="s">
        <v>30</v>
      </c>
      <c r="D3703" t="s">
        <v>150</v>
      </c>
      <c r="E3703" t="s">
        <v>1366</v>
      </c>
      <c r="F3703" t="s">
        <v>1367</v>
      </c>
      <c r="G3703">
        <v>65427953</v>
      </c>
    </row>
    <row r="3704" spans="1:7" x14ac:dyDescent="0.25">
      <c r="A3704" t="s">
        <v>5208</v>
      </c>
      <c r="B3704">
        <v>80</v>
      </c>
      <c r="C3704" t="s">
        <v>63</v>
      </c>
      <c r="D3704" t="s">
        <v>120</v>
      </c>
      <c r="E3704" t="s">
        <v>5209</v>
      </c>
      <c r="F3704" t="s">
        <v>140</v>
      </c>
      <c r="G3704">
        <v>54267032</v>
      </c>
    </row>
    <row r="3705" spans="1:7" x14ac:dyDescent="0.25">
      <c r="A3705" t="s">
        <v>5210</v>
      </c>
      <c r="B3705">
        <v>150</v>
      </c>
      <c r="C3705" t="s">
        <v>74</v>
      </c>
      <c r="D3705" t="s">
        <v>154</v>
      </c>
      <c r="E3705" t="s">
        <v>744</v>
      </c>
      <c r="F3705" t="s">
        <v>162</v>
      </c>
      <c r="G3705">
        <v>14028041</v>
      </c>
    </row>
    <row r="3706" spans="1:7" x14ac:dyDescent="0.25">
      <c r="A3706" t="s">
        <v>5211</v>
      </c>
      <c r="B3706">
        <v>35</v>
      </c>
      <c r="C3706" t="s">
        <v>80</v>
      </c>
      <c r="D3706" t="s">
        <v>193</v>
      </c>
      <c r="E3706" t="s">
        <v>5212</v>
      </c>
      <c r="F3706" t="s">
        <v>531</v>
      </c>
      <c r="G3706">
        <v>9974037</v>
      </c>
    </row>
    <row r="3707" spans="1:7" x14ac:dyDescent="0.25">
      <c r="A3707" t="s">
        <v>5213</v>
      </c>
      <c r="B3707">
        <v>104</v>
      </c>
      <c r="C3707" t="s">
        <v>43</v>
      </c>
      <c r="D3707" t="s">
        <v>232</v>
      </c>
      <c r="E3707" t="s">
        <v>233</v>
      </c>
      <c r="F3707" t="s">
        <v>233</v>
      </c>
      <c r="G3707">
        <v>21832000</v>
      </c>
    </row>
    <row r="3708" spans="1:7" x14ac:dyDescent="0.25">
      <c r="A3708" t="s">
        <v>5214</v>
      </c>
      <c r="B3708">
        <v>50</v>
      </c>
      <c r="C3708" t="s">
        <v>35</v>
      </c>
      <c r="D3708" t="s">
        <v>124</v>
      </c>
      <c r="E3708" t="s">
        <v>251</v>
      </c>
      <c r="F3708" t="s">
        <v>452</v>
      </c>
      <c r="G3708">
        <v>12243191</v>
      </c>
    </row>
    <row r="3709" spans="1:7" x14ac:dyDescent="0.25">
      <c r="A3709" t="s">
        <v>5215</v>
      </c>
      <c r="B3709">
        <v>56</v>
      </c>
      <c r="C3709" t="s">
        <v>38</v>
      </c>
      <c r="D3709" t="s">
        <v>263</v>
      </c>
      <c r="E3709" t="s">
        <v>78</v>
      </c>
      <c r="F3709" t="s">
        <v>96</v>
      </c>
      <c r="G3709">
        <v>18864304</v>
      </c>
    </row>
    <row r="3710" spans="1:7" x14ac:dyDescent="0.25">
      <c r="A3710" t="s">
        <v>5216</v>
      </c>
      <c r="B3710">
        <v>162</v>
      </c>
      <c r="C3710" t="s">
        <v>80</v>
      </c>
      <c r="D3710" t="s">
        <v>193</v>
      </c>
      <c r="E3710" t="s">
        <v>5217</v>
      </c>
      <c r="F3710" t="s">
        <v>5218</v>
      </c>
      <c r="G3710">
        <v>11053659</v>
      </c>
    </row>
    <row r="3711" spans="1:7" x14ac:dyDescent="0.25">
      <c r="A3711" t="s">
        <v>5219</v>
      </c>
      <c r="B3711">
        <v>35</v>
      </c>
      <c r="C3711" t="s">
        <v>34</v>
      </c>
      <c r="D3711" t="s">
        <v>89</v>
      </c>
      <c r="E3711" t="s">
        <v>243</v>
      </c>
      <c r="F3711" t="s">
        <v>243</v>
      </c>
      <c r="G3711">
        <v>4155000</v>
      </c>
    </row>
    <row r="3712" spans="1:7" x14ac:dyDescent="0.25">
      <c r="A3712" t="s">
        <v>5220</v>
      </c>
      <c r="B3712">
        <v>63</v>
      </c>
      <c r="C3712" t="s">
        <v>62</v>
      </c>
      <c r="D3712" t="s">
        <v>187</v>
      </c>
      <c r="E3712" t="s">
        <v>62</v>
      </c>
      <c r="F3712" t="s">
        <v>184</v>
      </c>
      <c r="G3712">
        <v>3016015</v>
      </c>
    </row>
    <row r="3713" spans="1:7" x14ac:dyDescent="0.25">
      <c r="A3713" t="s">
        <v>5221</v>
      </c>
      <c r="B3713">
        <v>28</v>
      </c>
      <c r="C3713" t="s">
        <v>74</v>
      </c>
      <c r="D3713" t="s">
        <v>154</v>
      </c>
      <c r="E3713" t="s">
        <v>5222</v>
      </c>
      <c r="F3713" t="s">
        <v>155</v>
      </c>
      <c r="G3713">
        <v>2007998</v>
      </c>
    </row>
    <row r="3714" spans="1:7" x14ac:dyDescent="0.25">
      <c r="A3714" t="s">
        <v>5223</v>
      </c>
      <c r="B3714">
        <v>21</v>
      </c>
      <c r="C3714" t="s">
        <v>32</v>
      </c>
      <c r="D3714" t="s">
        <v>112</v>
      </c>
      <c r="E3714" t="s">
        <v>114</v>
      </c>
      <c r="F3714" t="s">
        <v>114</v>
      </c>
      <c r="G3714">
        <v>3289288</v>
      </c>
    </row>
    <row r="3715" spans="1:7" x14ac:dyDescent="0.25">
      <c r="A3715" t="s">
        <v>5224</v>
      </c>
      <c r="B3715">
        <v>10</v>
      </c>
      <c r="C3715" t="s">
        <v>63</v>
      </c>
      <c r="D3715" t="s">
        <v>120</v>
      </c>
      <c r="E3715" t="s">
        <v>5225</v>
      </c>
      <c r="F3715" t="s">
        <v>5226</v>
      </c>
      <c r="G3715">
        <v>4962910</v>
      </c>
    </row>
    <row r="3716" spans="1:7" x14ac:dyDescent="0.25">
      <c r="A3716" t="s">
        <v>5227</v>
      </c>
      <c r="B3716">
        <v>17</v>
      </c>
      <c r="C3716" t="s">
        <v>60</v>
      </c>
      <c r="D3716" t="s">
        <v>182</v>
      </c>
      <c r="E3716" t="s">
        <v>1877</v>
      </c>
      <c r="F3716" t="s">
        <v>256</v>
      </c>
      <c r="G3716">
        <v>4194500</v>
      </c>
    </row>
    <row r="3717" spans="1:7" x14ac:dyDescent="0.25">
      <c r="A3717" t="s">
        <v>5228</v>
      </c>
      <c r="B3717">
        <v>46</v>
      </c>
      <c r="C3717" t="s">
        <v>74</v>
      </c>
      <c r="D3717" t="s">
        <v>154</v>
      </c>
      <c r="E3717" t="s">
        <v>1826</v>
      </c>
      <c r="F3717" t="s">
        <v>162</v>
      </c>
      <c r="G3717">
        <v>11617000</v>
      </c>
    </row>
    <row r="3718" spans="1:7" x14ac:dyDescent="0.25">
      <c r="A3718" t="s">
        <v>5229</v>
      </c>
      <c r="B3718">
        <v>185</v>
      </c>
      <c r="C3718" t="s">
        <v>74</v>
      </c>
      <c r="D3718" t="s">
        <v>154</v>
      </c>
      <c r="E3718" t="s">
        <v>5230</v>
      </c>
      <c r="F3718" t="s">
        <v>5231</v>
      </c>
      <c r="G3718">
        <v>49110562</v>
      </c>
    </row>
    <row r="3719" spans="1:7" x14ac:dyDescent="0.25">
      <c r="A3719" t="s">
        <v>5232</v>
      </c>
      <c r="B3719">
        <v>29</v>
      </c>
      <c r="C3719" t="s">
        <v>51</v>
      </c>
      <c r="D3719" t="s">
        <v>101</v>
      </c>
      <c r="E3719" t="s">
        <v>5233</v>
      </c>
      <c r="F3719" t="s">
        <v>103</v>
      </c>
      <c r="G3719">
        <v>14290824</v>
      </c>
    </row>
    <row r="3720" spans="1:7" x14ac:dyDescent="0.25">
      <c r="A3720" t="s">
        <v>5234</v>
      </c>
      <c r="B3720">
        <v>280</v>
      </c>
      <c r="C3720" t="s">
        <v>62</v>
      </c>
      <c r="D3720" t="s">
        <v>187</v>
      </c>
      <c r="E3720" t="s">
        <v>584</v>
      </c>
      <c r="F3720" t="s">
        <v>585</v>
      </c>
      <c r="G3720">
        <v>169474767</v>
      </c>
    </row>
    <row r="3721" spans="1:7" x14ac:dyDescent="0.25">
      <c r="A3721" t="s">
        <v>5235</v>
      </c>
      <c r="B3721">
        <v>2</v>
      </c>
      <c r="C3721" t="s">
        <v>33</v>
      </c>
      <c r="D3721" t="s">
        <v>1122</v>
      </c>
      <c r="E3721" t="s">
        <v>1074</v>
      </c>
      <c r="F3721" t="s">
        <v>1124</v>
      </c>
      <c r="G3721">
        <v>3459420</v>
      </c>
    </row>
    <row r="3722" spans="1:7" x14ac:dyDescent="0.25">
      <c r="A3722" t="s">
        <v>5236</v>
      </c>
      <c r="B3722">
        <v>28</v>
      </c>
      <c r="C3722" t="s">
        <v>34</v>
      </c>
      <c r="D3722" t="s">
        <v>89</v>
      </c>
      <c r="E3722" t="s">
        <v>5237</v>
      </c>
      <c r="F3722" t="s">
        <v>5238</v>
      </c>
      <c r="G3722">
        <v>3098705</v>
      </c>
    </row>
    <row r="3723" spans="1:7" x14ac:dyDescent="0.25">
      <c r="A3723" t="s">
        <v>5239</v>
      </c>
      <c r="B3723">
        <v>300</v>
      </c>
      <c r="C3723" t="s">
        <v>74</v>
      </c>
      <c r="D3723" t="s">
        <v>154</v>
      </c>
      <c r="E3723" t="s">
        <v>155</v>
      </c>
      <c r="F3723" t="s">
        <v>155</v>
      </c>
      <c r="G3723">
        <v>62817150</v>
      </c>
    </row>
    <row r="3724" spans="1:7" x14ac:dyDescent="0.25">
      <c r="A3724" t="s">
        <v>5240</v>
      </c>
      <c r="B3724">
        <v>15</v>
      </c>
      <c r="C3724" t="s">
        <v>34</v>
      </c>
      <c r="D3724" t="s">
        <v>89</v>
      </c>
      <c r="E3724" t="s">
        <v>5241</v>
      </c>
      <c r="F3724" t="s">
        <v>243</v>
      </c>
      <c r="G3724">
        <v>5762726</v>
      </c>
    </row>
    <row r="3725" spans="1:7" x14ac:dyDescent="0.25">
      <c r="A3725" t="s">
        <v>5242</v>
      </c>
      <c r="B3725">
        <v>23</v>
      </c>
      <c r="C3725" t="s">
        <v>80</v>
      </c>
      <c r="D3725" t="s">
        <v>193</v>
      </c>
      <c r="E3725" t="s">
        <v>5243</v>
      </c>
      <c r="F3725" t="s">
        <v>195</v>
      </c>
      <c r="G3725">
        <v>3347365</v>
      </c>
    </row>
    <row r="3726" spans="1:7" x14ac:dyDescent="0.25">
      <c r="A3726" t="s">
        <v>5244</v>
      </c>
      <c r="B3726">
        <v>10</v>
      </c>
      <c r="C3726" t="s">
        <v>43</v>
      </c>
      <c r="D3726" t="s">
        <v>232</v>
      </c>
      <c r="E3726" t="s">
        <v>814</v>
      </c>
      <c r="F3726" t="s">
        <v>233</v>
      </c>
      <c r="G3726">
        <v>2270190</v>
      </c>
    </row>
    <row r="3727" spans="1:7" x14ac:dyDescent="0.25">
      <c r="A3727" t="s">
        <v>5245</v>
      </c>
      <c r="B3727">
        <v>85</v>
      </c>
      <c r="C3727" t="s">
        <v>77</v>
      </c>
      <c r="D3727" t="s">
        <v>94</v>
      </c>
      <c r="E3727" t="s">
        <v>95</v>
      </c>
      <c r="F3727" t="s">
        <v>96</v>
      </c>
      <c r="G3727">
        <v>9616528</v>
      </c>
    </row>
    <row r="3728" spans="1:7" x14ac:dyDescent="0.25">
      <c r="A3728" t="s">
        <v>5246</v>
      </c>
      <c r="B3728">
        <v>252</v>
      </c>
      <c r="C3728" t="s">
        <v>60</v>
      </c>
      <c r="D3728" t="s">
        <v>182</v>
      </c>
      <c r="E3728" t="s">
        <v>363</v>
      </c>
      <c r="F3728" t="s">
        <v>184</v>
      </c>
      <c r="G3728">
        <v>35793087</v>
      </c>
    </row>
    <row r="3729" spans="1:7" x14ac:dyDescent="0.25">
      <c r="A3729" t="s">
        <v>5247</v>
      </c>
      <c r="B3729">
        <v>120</v>
      </c>
      <c r="C3729" t="s">
        <v>40</v>
      </c>
      <c r="D3729" t="s">
        <v>411</v>
      </c>
      <c r="E3729" t="s">
        <v>412</v>
      </c>
      <c r="F3729" t="s">
        <v>412</v>
      </c>
      <c r="G3729">
        <v>98491437</v>
      </c>
    </row>
    <row r="3730" spans="1:7" x14ac:dyDescent="0.25">
      <c r="A3730" t="s">
        <v>5248</v>
      </c>
      <c r="B3730">
        <v>220</v>
      </c>
      <c r="C3730" t="s">
        <v>35</v>
      </c>
      <c r="D3730" t="s">
        <v>124</v>
      </c>
      <c r="E3730" t="s">
        <v>452</v>
      </c>
      <c r="F3730" t="s">
        <v>452</v>
      </c>
      <c r="G3730">
        <v>50805211</v>
      </c>
    </row>
    <row r="3731" spans="1:7" x14ac:dyDescent="0.25">
      <c r="A3731" t="s">
        <v>5249</v>
      </c>
      <c r="B3731">
        <v>35</v>
      </c>
      <c r="C3731" t="s">
        <v>74</v>
      </c>
      <c r="D3731" t="s">
        <v>154</v>
      </c>
      <c r="E3731" t="s">
        <v>570</v>
      </c>
      <c r="F3731" t="s">
        <v>570</v>
      </c>
      <c r="G3731">
        <v>10522055</v>
      </c>
    </row>
    <row r="3732" spans="1:7" x14ac:dyDescent="0.25">
      <c r="A3732" t="s">
        <v>5250</v>
      </c>
      <c r="B3732">
        <v>270</v>
      </c>
      <c r="C3732" t="s">
        <v>60</v>
      </c>
      <c r="D3732" t="s">
        <v>182</v>
      </c>
      <c r="E3732" t="s">
        <v>3020</v>
      </c>
      <c r="F3732" t="s">
        <v>184</v>
      </c>
      <c r="G3732">
        <v>47401022</v>
      </c>
    </row>
    <row r="3733" spans="1:7" x14ac:dyDescent="0.25">
      <c r="A3733" t="s">
        <v>5251</v>
      </c>
      <c r="B3733">
        <v>81</v>
      </c>
      <c r="C3733" t="s">
        <v>40</v>
      </c>
      <c r="D3733" t="s">
        <v>411</v>
      </c>
      <c r="E3733" t="s">
        <v>710</v>
      </c>
      <c r="F3733" t="s">
        <v>412</v>
      </c>
      <c r="G3733">
        <v>13770681</v>
      </c>
    </row>
    <row r="3734" spans="1:7" x14ac:dyDescent="0.25">
      <c r="A3734" t="s">
        <v>5252</v>
      </c>
      <c r="B3734">
        <v>1132</v>
      </c>
      <c r="C3734" t="s">
        <v>74</v>
      </c>
      <c r="D3734" t="s">
        <v>154</v>
      </c>
      <c r="E3734" t="s">
        <v>618</v>
      </c>
      <c r="F3734" t="s">
        <v>162</v>
      </c>
      <c r="G3734">
        <v>11338976</v>
      </c>
    </row>
    <row r="3735" spans="1:7" x14ac:dyDescent="0.25">
      <c r="A3735" t="s">
        <v>5253</v>
      </c>
      <c r="B3735">
        <v>58</v>
      </c>
      <c r="C3735" t="s">
        <v>51</v>
      </c>
      <c r="D3735" t="s">
        <v>101</v>
      </c>
      <c r="E3735" t="s">
        <v>2910</v>
      </c>
      <c r="F3735" t="s">
        <v>238</v>
      </c>
      <c r="G3735">
        <v>45266935</v>
      </c>
    </row>
    <row r="3736" spans="1:7" x14ac:dyDescent="0.25">
      <c r="A3736" t="s">
        <v>5254</v>
      </c>
      <c r="B3736">
        <v>95</v>
      </c>
      <c r="C3736" t="s">
        <v>50</v>
      </c>
      <c r="D3736" t="s">
        <v>203</v>
      </c>
      <c r="E3736" t="s">
        <v>4686</v>
      </c>
      <c r="F3736" t="s">
        <v>371</v>
      </c>
      <c r="G3736">
        <v>18588000</v>
      </c>
    </row>
    <row r="3737" spans="1:7" x14ac:dyDescent="0.25">
      <c r="A3737" t="s">
        <v>5255</v>
      </c>
      <c r="B3737">
        <v>40</v>
      </c>
      <c r="C3737" t="s">
        <v>51</v>
      </c>
      <c r="D3737" t="s">
        <v>101</v>
      </c>
      <c r="E3737" t="s">
        <v>5256</v>
      </c>
      <c r="F3737" t="s">
        <v>103</v>
      </c>
      <c r="G3737">
        <v>2106926</v>
      </c>
    </row>
    <row r="3738" spans="1:7" x14ac:dyDescent="0.25">
      <c r="A3738" t="s">
        <v>5257</v>
      </c>
      <c r="B3738">
        <v>145</v>
      </c>
      <c r="C3738" t="s">
        <v>74</v>
      </c>
      <c r="D3738" t="s">
        <v>154</v>
      </c>
      <c r="E3738" t="s">
        <v>162</v>
      </c>
      <c r="F3738" t="s">
        <v>162</v>
      </c>
      <c r="G3738">
        <v>115457000</v>
      </c>
    </row>
    <row r="3739" spans="1:7" x14ac:dyDescent="0.25">
      <c r="A3739" t="s">
        <v>5258</v>
      </c>
      <c r="B3739">
        <v>115</v>
      </c>
      <c r="C3739" t="s">
        <v>35</v>
      </c>
      <c r="D3739" t="s">
        <v>124</v>
      </c>
      <c r="E3739" t="s">
        <v>956</v>
      </c>
      <c r="F3739" t="s">
        <v>957</v>
      </c>
      <c r="G3739">
        <v>25374561</v>
      </c>
    </row>
    <row r="3740" spans="1:7" x14ac:dyDescent="0.25">
      <c r="A3740" t="s">
        <v>5259</v>
      </c>
      <c r="B3740">
        <v>166</v>
      </c>
      <c r="C3740" t="s">
        <v>37</v>
      </c>
      <c r="D3740" t="s">
        <v>572</v>
      </c>
      <c r="E3740" t="s">
        <v>1818</v>
      </c>
      <c r="F3740" t="s">
        <v>256</v>
      </c>
      <c r="G3740">
        <v>14567727</v>
      </c>
    </row>
    <row r="3741" spans="1:7" x14ac:dyDescent="0.25">
      <c r="A3741" t="s">
        <v>5260</v>
      </c>
      <c r="B3741">
        <v>16</v>
      </c>
      <c r="C3741" t="s">
        <v>62</v>
      </c>
      <c r="D3741" t="s">
        <v>187</v>
      </c>
      <c r="E3741" t="s">
        <v>5261</v>
      </c>
      <c r="F3741" t="s">
        <v>184</v>
      </c>
      <c r="G3741">
        <v>6384084</v>
      </c>
    </row>
    <row r="3742" spans="1:7" x14ac:dyDescent="0.25">
      <c r="A3742" t="s">
        <v>5262</v>
      </c>
      <c r="B3742">
        <v>51</v>
      </c>
      <c r="C3742" t="s">
        <v>73</v>
      </c>
      <c r="D3742" t="s">
        <v>663</v>
      </c>
      <c r="E3742" t="s">
        <v>665</v>
      </c>
      <c r="F3742" t="s">
        <v>665</v>
      </c>
      <c r="G3742">
        <v>4139680</v>
      </c>
    </row>
    <row r="3743" spans="1:7" x14ac:dyDescent="0.25">
      <c r="A3743" t="s">
        <v>5263</v>
      </c>
      <c r="B3743">
        <v>52</v>
      </c>
      <c r="C3743" t="s">
        <v>43</v>
      </c>
      <c r="D3743" t="s">
        <v>232</v>
      </c>
      <c r="E3743" t="s">
        <v>5264</v>
      </c>
      <c r="F3743" t="s">
        <v>233</v>
      </c>
      <c r="G3743">
        <v>169801000</v>
      </c>
    </row>
    <row r="3744" spans="1:7" x14ac:dyDescent="0.25">
      <c r="A3744" t="s">
        <v>5265</v>
      </c>
      <c r="B3744">
        <v>32</v>
      </c>
      <c r="C3744" t="s">
        <v>75</v>
      </c>
      <c r="D3744" t="s">
        <v>294</v>
      </c>
      <c r="E3744" t="s">
        <v>614</v>
      </c>
      <c r="F3744" t="s">
        <v>417</v>
      </c>
      <c r="G3744">
        <v>3512196</v>
      </c>
    </row>
    <row r="3745" spans="1:7" x14ac:dyDescent="0.25">
      <c r="A3745" t="s">
        <v>5266</v>
      </c>
      <c r="B3745">
        <v>430</v>
      </c>
      <c r="C3745" t="s">
        <v>40</v>
      </c>
      <c r="D3745" t="s">
        <v>411</v>
      </c>
      <c r="E3745" t="s">
        <v>710</v>
      </c>
      <c r="F3745" t="s">
        <v>412</v>
      </c>
      <c r="G3745">
        <v>22357000</v>
      </c>
    </row>
    <row r="3746" spans="1:7" x14ac:dyDescent="0.25">
      <c r="A3746" t="s">
        <v>5267</v>
      </c>
      <c r="B3746">
        <v>28</v>
      </c>
      <c r="C3746" t="s">
        <v>43</v>
      </c>
      <c r="D3746" t="s">
        <v>232</v>
      </c>
      <c r="E3746" t="s">
        <v>5268</v>
      </c>
      <c r="F3746" t="s">
        <v>233</v>
      </c>
      <c r="G3746">
        <v>17700963</v>
      </c>
    </row>
    <row r="3747" spans="1:7" x14ac:dyDescent="0.25">
      <c r="A3747" t="s">
        <v>5269</v>
      </c>
      <c r="B3747">
        <v>40</v>
      </c>
      <c r="C3747" t="s">
        <v>34</v>
      </c>
      <c r="D3747" t="s">
        <v>89</v>
      </c>
      <c r="E3747" t="s">
        <v>243</v>
      </c>
      <c r="F3747" t="s">
        <v>243</v>
      </c>
      <c r="G3747">
        <v>10025896</v>
      </c>
    </row>
    <row r="3748" spans="1:7" x14ac:dyDescent="0.25">
      <c r="A3748" t="s">
        <v>5270</v>
      </c>
      <c r="B3748">
        <v>68</v>
      </c>
      <c r="C3748" t="s">
        <v>40</v>
      </c>
      <c r="D3748" t="s">
        <v>411</v>
      </c>
      <c r="E3748" t="s">
        <v>2308</v>
      </c>
      <c r="F3748" t="s">
        <v>412</v>
      </c>
      <c r="G3748">
        <v>15730000</v>
      </c>
    </row>
    <row r="3749" spans="1:7" x14ac:dyDescent="0.25">
      <c r="A3749" t="s">
        <v>5271</v>
      </c>
      <c r="B3749">
        <v>217</v>
      </c>
      <c r="C3749" t="s">
        <v>39</v>
      </c>
      <c r="D3749" t="s">
        <v>132</v>
      </c>
      <c r="E3749" t="s">
        <v>853</v>
      </c>
      <c r="F3749" t="s">
        <v>166</v>
      </c>
      <c r="G3749">
        <v>26268611</v>
      </c>
    </row>
    <row r="3750" spans="1:7" x14ac:dyDescent="0.25">
      <c r="A3750" t="s">
        <v>5272</v>
      </c>
      <c r="B3750">
        <v>94</v>
      </c>
      <c r="C3750" t="s">
        <v>74</v>
      </c>
      <c r="D3750" t="s">
        <v>154</v>
      </c>
      <c r="E3750" t="s">
        <v>2838</v>
      </c>
      <c r="F3750" t="s">
        <v>162</v>
      </c>
      <c r="G3750">
        <v>27323365</v>
      </c>
    </row>
    <row r="3751" spans="1:7" x14ac:dyDescent="0.25">
      <c r="A3751" t="s">
        <v>5273</v>
      </c>
      <c r="B3751">
        <v>14</v>
      </c>
      <c r="C3751" t="s">
        <v>39</v>
      </c>
      <c r="D3751" t="s">
        <v>132</v>
      </c>
      <c r="E3751" t="s">
        <v>1910</v>
      </c>
      <c r="F3751" t="s">
        <v>166</v>
      </c>
      <c r="G3751">
        <v>2288000</v>
      </c>
    </row>
    <row r="3752" spans="1:7" x14ac:dyDescent="0.25">
      <c r="A3752" t="s">
        <v>5274</v>
      </c>
      <c r="B3752">
        <v>40</v>
      </c>
      <c r="C3752" t="s">
        <v>44</v>
      </c>
      <c r="D3752" t="s">
        <v>174</v>
      </c>
      <c r="E3752" t="s">
        <v>175</v>
      </c>
      <c r="F3752" t="s">
        <v>176</v>
      </c>
      <c r="G3752">
        <v>6264215</v>
      </c>
    </row>
    <row r="3753" spans="1:7" x14ac:dyDescent="0.25">
      <c r="A3753" t="s">
        <v>5275</v>
      </c>
      <c r="B3753">
        <v>31</v>
      </c>
      <c r="C3753" t="s">
        <v>74</v>
      </c>
      <c r="D3753" t="s">
        <v>154</v>
      </c>
      <c r="E3753" t="s">
        <v>875</v>
      </c>
      <c r="F3753" t="s">
        <v>162</v>
      </c>
      <c r="G3753">
        <v>5401024</v>
      </c>
    </row>
    <row r="3754" spans="1:7" x14ac:dyDescent="0.25">
      <c r="A3754" t="s">
        <v>5276</v>
      </c>
      <c r="B3754">
        <v>107</v>
      </c>
      <c r="C3754" t="s">
        <v>68</v>
      </c>
      <c r="D3754" t="s">
        <v>168</v>
      </c>
      <c r="E3754" t="s">
        <v>560</v>
      </c>
      <c r="F3754" t="s">
        <v>2169</v>
      </c>
      <c r="G3754">
        <v>38207235</v>
      </c>
    </row>
    <row r="3755" spans="1:7" x14ac:dyDescent="0.25">
      <c r="A3755" t="s">
        <v>5277</v>
      </c>
      <c r="B3755">
        <v>214</v>
      </c>
      <c r="C3755" t="s">
        <v>77</v>
      </c>
      <c r="D3755" t="s">
        <v>94</v>
      </c>
      <c r="E3755" t="s">
        <v>426</v>
      </c>
      <c r="F3755" t="s">
        <v>427</v>
      </c>
      <c r="G3755">
        <v>26894595</v>
      </c>
    </row>
    <row r="3756" spans="1:7" x14ac:dyDescent="0.25">
      <c r="A3756" t="s">
        <v>5278</v>
      </c>
      <c r="B3756">
        <v>86</v>
      </c>
      <c r="C3756" t="s">
        <v>34</v>
      </c>
      <c r="D3756" t="s">
        <v>89</v>
      </c>
      <c r="E3756" t="s">
        <v>5279</v>
      </c>
      <c r="F3756" t="s">
        <v>91</v>
      </c>
      <c r="G3756">
        <v>17845291</v>
      </c>
    </row>
    <row r="3757" spans="1:7" x14ac:dyDescent="0.25">
      <c r="A3757" t="s">
        <v>5280</v>
      </c>
      <c r="B3757">
        <v>180</v>
      </c>
      <c r="C3757" t="s">
        <v>34</v>
      </c>
      <c r="D3757" t="s">
        <v>89</v>
      </c>
      <c r="E3757" t="s">
        <v>99</v>
      </c>
      <c r="F3757" t="s">
        <v>99</v>
      </c>
      <c r="G3757">
        <v>15035072</v>
      </c>
    </row>
    <row r="3758" spans="1:7" x14ac:dyDescent="0.25">
      <c r="A3758" t="s">
        <v>5281</v>
      </c>
      <c r="B3758">
        <v>25</v>
      </c>
      <c r="C3758" t="s">
        <v>44</v>
      </c>
      <c r="D3758" t="s">
        <v>174</v>
      </c>
      <c r="E3758" t="s">
        <v>175</v>
      </c>
      <c r="F3758" t="s">
        <v>176</v>
      </c>
      <c r="G3758">
        <v>3316808</v>
      </c>
    </row>
    <row r="3759" spans="1:7" x14ac:dyDescent="0.25">
      <c r="A3759" t="s">
        <v>5282</v>
      </c>
      <c r="B3759">
        <v>9</v>
      </c>
      <c r="C3759" t="s">
        <v>74</v>
      </c>
      <c r="D3759" t="s">
        <v>154</v>
      </c>
      <c r="E3759" t="s">
        <v>155</v>
      </c>
      <c r="F3759" t="s">
        <v>155</v>
      </c>
      <c r="G3759">
        <v>6759280</v>
      </c>
    </row>
    <row r="3760" spans="1:7" x14ac:dyDescent="0.25">
      <c r="A3760" t="s">
        <v>5283</v>
      </c>
      <c r="B3760">
        <v>411</v>
      </c>
      <c r="C3760" t="s">
        <v>77</v>
      </c>
      <c r="D3760" t="s">
        <v>94</v>
      </c>
      <c r="E3760" t="s">
        <v>157</v>
      </c>
      <c r="F3760" t="s">
        <v>158</v>
      </c>
      <c r="G3760">
        <v>78671000</v>
      </c>
    </row>
    <row r="3761" spans="1:7" x14ac:dyDescent="0.25">
      <c r="A3761" t="s">
        <v>5284</v>
      </c>
      <c r="B3761">
        <v>40</v>
      </c>
      <c r="C3761" t="s">
        <v>68</v>
      </c>
      <c r="D3761" t="s">
        <v>168</v>
      </c>
      <c r="E3761" t="s">
        <v>5285</v>
      </c>
      <c r="F3761" t="s">
        <v>5286</v>
      </c>
      <c r="G3761">
        <v>4446904</v>
      </c>
    </row>
    <row r="3762" spans="1:7" x14ac:dyDescent="0.25">
      <c r="A3762" t="s">
        <v>5287</v>
      </c>
      <c r="B3762">
        <v>145</v>
      </c>
      <c r="C3762" t="s">
        <v>65</v>
      </c>
      <c r="D3762" t="s">
        <v>225</v>
      </c>
      <c r="E3762" t="s">
        <v>1130</v>
      </c>
      <c r="F3762" t="s">
        <v>446</v>
      </c>
      <c r="G3762">
        <v>16289000</v>
      </c>
    </row>
    <row r="3763" spans="1:7" x14ac:dyDescent="0.25">
      <c r="A3763" t="s">
        <v>5288</v>
      </c>
      <c r="B3763">
        <v>35</v>
      </c>
      <c r="C3763" t="s">
        <v>63</v>
      </c>
      <c r="D3763" t="s">
        <v>120</v>
      </c>
      <c r="E3763" t="s">
        <v>866</v>
      </c>
      <c r="F3763" t="s">
        <v>366</v>
      </c>
      <c r="G3763">
        <v>3952000</v>
      </c>
    </row>
    <row r="3764" spans="1:7" x14ac:dyDescent="0.25">
      <c r="A3764" t="s">
        <v>5289</v>
      </c>
      <c r="B3764">
        <v>84</v>
      </c>
      <c r="C3764" t="s">
        <v>62</v>
      </c>
      <c r="D3764" t="s">
        <v>187</v>
      </c>
      <c r="E3764" t="s">
        <v>62</v>
      </c>
      <c r="F3764" t="s">
        <v>184</v>
      </c>
      <c r="G3764">
        <v>9055453</v>
      </c>
    </row>
    <row r="3765" spans="1:7" x14ac:dyDescent="0.25">
      <c r="A3765" t="s">
        <v>5290</v>
      </c>
      <c r="B3765">
        <v>475</v>
      </c>
      <c r="C3765" t="s">
        <v>32</v>
      </c>
      <c r="D3765" t="s">
        <v>112</v>
      </c>
      <c r="E3765" t="s">
        <v>2679</v>
      </c>
      <c r="G3765">
        <v>448143000</v>
      </c>
    </row>
    <row r="3766" spans="1:7" x14ac:dyDescent="0.25">
      <c r="A3766" t="s">
        <v>5291</v>
      </c>
      <c r="B3766">
        <v>31</v>
      </c>
      <c r="C3766" t="s">
        <v>43</v>
      </c>
      <c r="D3766" t="s">
        <v>232</v>
      </c>
      <c r="E3766" t="s">
        <v>2035</v>
      </c>
      <c r="F3766" t="s">
        <v>5292</v>
      </c>
      <c r="G3766">
        <v>2487708</v>
      </c>
    </row>
    <row r="3767" spans="1:7" x14ac:dyDescent="0.25">
      <c r="A3767" t="s">
        <v>5293</v>
      </c>
      <c r="B3767">
        <v>153</v>
      </c>
      <c r="C3767" t="s">
        <v>51</v>
      </c>
      <c r="D3767" t="s">
        <v>101</v>
      </c>
      <c r="E3767" t="s">
        <v>1216</v>
      </c>
      <c r="F3767" t="s">
        <v>103</v>
      </c>
      <c r="G3767">
        <v>30201086</v>
      </c>
    </row>
    <row r="3768" spans="1:7" x14ac:dyDescent="0.25">
      <c r="A3768" t="s">
        <v>5294</v>
      </c>
      <c r="B3768">
        <v>130</v>
      </c>
      <c r="C3768" t="s">
        <v>39</v>
      </c>
      <c r="D3768" t="s">
        <v>132</v>
      </c>
      <c r="E3768" t="s">
        <v>1110</v>
      </c>
      <c r="F3768" t="s">
        <v>166</v>
      </c>
      <c r="G3768">
        <v>20974017</v>
      </c>
    </row>
    <row r="3769" spans="1:7" x14ac:dyDescent="0.25">
      <c r="A3769" t="s">
        <v>5295</v>
      </c>
      <c r="B3769">
        <v>335</v>
      </c>
      <c r="C3769" t="s">
        <v>74</v>
      </c>
      <c r="D3769" t="s">
        <v>154</v>
      </c>
      <c r="E3769" t="s">
        <v>570</v>
      </c>
      <c r="F3769" t="s">
        <v>570</v>
      </c>
      <c r="G3769">
        <v>39570597</v>
      </c>
    </row>
    <row r="3770" spans="1:7" x14ac:dyDescent="0.25">
      <c r="A3770" t="s">
        <v>5296</v>
      </c>
      <c r="B3770">
        <v>13</v>
      </c>
      <c r="C3770" t="s">
        <v>43</v>
      </c>
      <c r="D3770" t="s">
        <v>232</v>
      </c>
      <c r="E3770" t="s">
        <v>233</v>
      </c>
      <c r="F3770" t="s">
        <v>233</v>
      </c>
      <c r="G3770">
        <v>4194438</v>
      </c>
    </row>
    <row r="3771" spans="1:7" x14ac:dyDescent="0.25">
      <c r="A3771" t="s">
        <v>5297</v>
      </c>
      <c r="B3771">
        <v>11</v>
      </c>
      <c r="C3771" t="s">
        <v>62</v>
      </c>
      <c r="D3771" t="s">
        <v>187</v>
      </c>
      <c r="E3771" t="s">
        <v>62</v>
      </c>
      <c r="F3771" t="s">
        <v>184</v>
      </c>
      <c r="G3771">
        <v>61269986</v>
      </c>
    </row>
    <row r="3772" spans="1:7" x14ac:dyDescent="0.25">
      <c r="A3772" t="s">
        <v>5298</v>
      </c>
      <c r="B3772">
        <v>20</v>
      </c>
      <c r="C3772" t="s">
        <v>49</v>
      </c>
      <c r="D3772" t="s">
        <v>105</v>
      </c>
      <c r="E3772" t="s">
        <v>117</v>
      </c>
      <c r="F3772" t="s">
        <v>1141</v>
      </c>
      <c r="G3772">
        <v>4470983</v>
      </c>
    </row>
    <row r="3773" spans="1:7" x14ac:dyDescent="0.25">
      <c r="A3773" t="s">
        <v>5299</v>
      </c>
      <c r="B3773">
        <v>4800</v>
      </c>
      <c r="C3773" t="s">
        <v>35</v>
      </c>
      <c r="D3773" t="s">
        <v>124</v>
      </c>
      <c r="E3773" t="s">
        <v>2913</v>
      </c>
      <c r="F3773" t="s">
        <v>452</v>
      </c>
      <c r="G3773">
        <v>50393826</v>
      </c>
    </row>
    <row r="3774" spans="1:7" x14ac:dyDescent="0.25">
      <c r="A3774" t="s">
        <v>5300</v>
      </c>
      <c r="B3774">
        <v>46</v>
      </c>
      <c r="C3774" t="s">
        <v>62</v>
      </c>
      <c r="D3774" t="s">
        <v>187</v>
      </c>
      <c r="E3774" t="s">
        <v>62</v>
      </c>
      <c r="F3774" t="s">
        <v>184</v>
      </c>
      <c r="G3774">
        <v>12581095</v>
      </c>
    </row>
    <row r="3775" spans="1:7" x14ac:dyDescent="0.25">
      <c r="A3775" t="s">
        <v>5301</v>
      </c>
      <c r="B3775">
        <v>320</v>
      </c>
      <c r="C3775" t="s">
        <v>63</v>
      </c>
      <c r="D3775" t="s">
        <v>120</v>
      </c>
      <c r="E3775" t="s">
        <v>937</v>
      </c>
      <c r="F3775" t="s">
        <v>140</v>
      </c>
      <c r="G3775">
        <v>54423312</v>
      </c>
    </row>
    <row r="3776" spans="1:7" x14ac:dyDescent="0.25">
      <c r="A3776" t="s">
        <v>5302</v>
      </c>
      <c r="B3776">
        <v>35</v>
      </c>
      <c r="C3776" t="s">
        <v>34</v>
      </c>
      <c r="D3776" t="s">
        <v>89</v>
      </c>
      <c r="E3776" t="s">
        <v>243</v>
      </c>
      <c r="F3776" t="s">
        <v>243</v>
      </c>
      <c r="G3776">
        <v>4413914</v>
      </c>
    </row>
    <row r="3777" spans="1:7" x14ac:dyDescent="0.25">
      <c r="A3777" t="s">
        <v>5303</v>
      </c>
      <c r="B3777">
        <v>22</v>
      </c>
      <c r="C3777" t="s">
        <v>52</v>
      </c>
      <c r="D3777" t="s">
        <v>189</v>
      </c>
      <c r="E3777" t="s">
        <v>190</v>
      </c>
      <c r="F3777" t="s">
        <v>191</v>
      </c>
      <c r="G3777">
        <v>3783904</v>
      </c>
    </row>
    <row r="3778" spans="1:7" x14ac:dyDescent="0.25">
      <c r="A3778" t="s">
        <v>5304</v>
      </c>
      <c r="B3778">
        <v>30</v>
      </c>
      <c r="C3778" t="s">
        <v>39</v>
      </c>
      <c r="D3778" t="s">
        <v>132</v>
      </c>
      <c r="E3778" t="s">
        <v>1138</v>
      </c>
      <c r="F3778" t="s">
        <v>1139</v>
      </c>
      <c r="G3778">
        <v>6176936</v>
      </c>
    </row>
    <row r="3779" spans="1:7" x14ac:dyDescent="0.25">
      <c r="A3779" t="s">
        <v>5305</v>
      </c>
      <c r="B3779">
        <v>54</v>
      </c>
      <c r="C3779" t="s">
        <v>77</v>
      </c>
      <c r="D3779" t="s">
        <v>94</v>
      </c>
      <c r="E3779" t="s">
        <v>361</v>
      </c>
      <c r="F3779" t="s">
        <v>96</v>
      </c>
      <c r="G3779">
        <v>23137924</v>
      </c>
    </row>
    <row r="3780" spans="1:7" x14ac:dyDescent="0.25">
      <c r="A3780" t="s">
        <v>5306</v>
      </c>
      <c r="B3780">
        <v>90</v>
      </c>
      <c r="C3780" t="s">
        <v>65</v>
      </c>
      <c r="D3780" t="s">
        <v>225</v>
      </c>
      <c r="E3780" t="s">
        <v>190</v>
      </c>
      <c r="F3780" t="s">
        <v>5307</v>
      </c>
      <c r="G3780">
        <v>13517708</v>
      </c>
    </row>
    <row r="3781" spans="1:7" x14ac:dyDescent="0.25">
      <c r="A3781" t="s">
        <v>5308</v>
      </c>
      <c r="B3781">
        <v>14</v>
      </c>
      <c r="C3781" t="s">
        <v>32</v>
      </c>
      <c r="D3781" t="s">
        <v>112</v>
      </c>
      <c r="E3781" t="s">
        <v>114</v>
      </c>
      <c r="F3781" t="s">
        <v>114</v>
      </c>
      <c r="G3781">
        <v>5102000</v>
      </c>
    </row>
    <row r="3782" spans="1:7" x14ac:dyDescent="0.25">
      <c r="A3782" t="s">
        <v>5309</v>
      </c>
      <c r="B3782">
        <v>41</v>
      </c>
      <c r="C3782" t="s">
        <v>58</v>
      </c>
      <c r="D3782" t="s">
        <v>647</v>
      </c>
      <c r="E3782" t="s">
        <v>2463</v>
      </c>
      <c r="F3782" t="s">
        <v>2464</v>
      </c>
      <c r="G3782">
        <v>7392000</v>
      </c>
    </row>
    <row r="3783" spans="1:7" x14ac:dyDescent="0.25">
      <c r="A3783" t="s">
        <v>5310</v>
      </c>
      <c r="B3783">
        <v>23</v>
      </c>
      <c r="C3783" t="s">
        <v>78</v>
      </c>
      <c r="D3783" t="s">
        <v>300</v>
      </c>
      <c r="E3783" t="s">
        <v>301</v>
      </c>
      <c r="F3783" t="s">
        <v>301</v>
      </c>
      <c r="G3783">
        <v>6581312</v>
      </c>
    </row>
    <row r="3784" spans="1:7" x14ac:dyDescent="0.25">
      <c r="A3784" t="s">
        <v>5311</v>
      </c>
      <c r="B3784">
        <v>25</v>
      </c>
      <c r="C3784" t="s">
        <v>74</v>
      </c>
      <c r="D3784" t="s">
        <v>154</v>
      </c>
      <c r="E3784" t="s">
        <v>155</v>
      </c>
      <c r="F3784" t="s">
        <v>155</v>
      </c>
      <c r="G3784">
        <v>2288822</v>
      </c>
    </row>
    <row r="3785" spans="1:7" x14ac:dyDescent="0.25">
      <c r="A3785" t="s">
        <v>5312</v>
      </c>
      <c r="B3785">
        <v>125</v>
      </c>
      <c r="C3785" t="s">
        <v>35</v>
      </c>
      <c r="D3785" t="s">
        <v>124</v>
      </c>
      <c r="E3785" t="s">
        <v>452</v>
      </c>
      <c r="F3785" t="s">
        <v>452</v>
      </c>
      <c r="G3785">
        <v>23914572</v>
      </c>
    </row>
    <row r="3786" spans="1:7" x14ac:dyDescent="0.25">
      <c r="A3786" t="s">
        <v>5313</v>
      </c>
      <c r="B3786">
        <v>8</v>
      </c>
      <c r="C3786" t="s">
        <v>34</v>
      </c>
      <c r="D3786" t="s">
        <v>89</v>
      </c>
      <c r="E3786" t="s">
        <v>91</v>
      </c>
      <c r="F3786" t="s">
        <v>91</v>
      </c>
      <c r="G3786">
        <v>4703536</v>
      </c>
    </row>
    <row r="3787" spans="1:7" x14ac:dyDescent="0.25">
      <c r="A3787" t="s">
        <v>5314</v>
      </c>
      <c r="B3787">
        <v>17</v>
      </c>
      <c r="C3787" t="s">
        <v>52</v>
      </c>
      <c r="D3787" t="s">
        <v>189</v>
      </c>
      <c r="E3787" t="s">
        <v>5315</v>
      </c>
      <c r="F3787" t="s">
        <v>5316</v>
      </c>
      <c r="G3787">
        <v>3551378</v>
      </c>
    </row>
    <row r="3788" spans="1:7" x14ac:dyDescent="0.25">
      <c r="A3788" t="s">
        <v>5317</v>
      </c>
      <c r="B3788">
        <v>26</v>
      </c>
      <c r="C3788" t="s">
        <v>43</v>
      </c>
      <c r="D3788" t="s">
        <v>232</v>
      </c>
      <c r="E3788" t="s">
        <v>3719</v>
      </c>
      <c r="F3788" t="s">
        <v>233</v>
      </c>
      <c r="G3788">
        <v>16927143</v>
      </c>
    </row>
    <row r="3789" spans="1:7" x14ac:dyDescent="0.25">
      <c r="A3789" t="s">
        <v>5318</v>
      </c>
      <c r="B3789">
        <v>2</v>
      </c>
      <c r="C3789" t="s">
        <v>60</v>
      </c>
      <c r="D3789" t="s">
        <v>182</v>
      </c>
      <c r="E3789" t="s">
        <v>5319</v>
      </c>
      <c r="F3789" t="s">
        <v>359</v>
      </c>
      <c r="G3789">
        <v>5175548</v>
      </c>
    </row>
    <row r="3790" spans="1:7" x14ac:dyDescent="0.25">
      <c r="A3790" t="s">
        <v>5320</v>
      </c>
      <c r="B3790">
        <v>100</v>
      </c>
      <c r="C3790" t="s">
        <v>40</v>
      </c>
      <c r="D3790" t="s">
        <v>411</v>
      </c>
      <c r="E3790" t="s">
        <v>4727</v>
      </c>
      <c r="F3790" t="s">
        <v>5321</v>
      </c>
      <c r="G3790">
        <v>2686519</v>
      </c>
    </row>
    <row r="3791" spans="1:7" x14ac:dyDescent="0.25">
      <c r="A3791">
        <v>206</v>
      </c>
      <c r="B3791">
        <v>41</v>
      </c>
      <c r="C3791" t="s">
        <v>78</v>
      </c>
      <c r="D3791" t="s">
        <v>300</v>
      </c>
      <c r="E3791" t="s">
        <v>301</v>
      </c>
      <c r="F3791" t="s">
        <v>301</v>
      </c>
      <c r="G3791">
        <v>16061698</v>
      </c>
    </row>
    <row r="3792" spans="1:7" x14ac:dyDescent="0.25">
      <c r="A3792" t="s">
        <v>5322</v>
      </c>
      <c r="B3792">
        <v>185</v>
      </c>
      <c r="C3792" t="s">
        <v>55</v>
      </c>
      <c r="D3792" t="s">
        <v>178</v>
      </c>
      <c r="E3792" t="s">
        <v>308</v>
      </c>
      <c r="F3792" t="s">
        <v>309</v>
      </c>
      <c r="G3792">
        <v>90119422</v>
      </c>
    </row>
    <row r="3793" spans="1:7" x14ac:dyDescent="0.25">
      <c r="A3793" t="s">
        <v>5323</v>
      </c>
      <c r="B3793">
        <v>15</v>
      </c>
      <c r="C3793" t="s">
        <v>68</v>
      </c>
      <c r="D3793" t="s">
        <v>168</v>
      </c>
      <c r="E3793" t="s">
        <v>760</v>
      </c>
      <c r="F3793" t="s">
        <v>761</v>
      </c>
      <c r="G3793">
        <v>2059931</v>
      </c>
    </row>
    <row r="3794" spans="1:7" x14ac:dyDescent="0.25">
      <c r="A3794" t="s">
        <v>5324</v>
      </c>
      <c r="B3794">
        <v>150</v>
      </c>
      <c r="C3794" t="s">
        <v>40</v>
      </c>
      <c r="D3794" t="s">
        <v>411</v>
      </c>
      <c r="E3794" t="s">
        <v>412</v>
      </c>
      <c r="F3794" t="s">
        <v>412</v>
      </c>
      <c r="G3794">
        <v>9725280</v>
      </c>
    </row>
    <row r="3795" spans="1:7" x14ac:dyDescent="0.25">
      <c r="A3795" t="s">
        <v>5325</v>
      </c>
      <c r="B3795">
        <v>8</v>
      </c>
      <c r="C3795" t="s">
        <v>34</v>
      </c>
      <c r="D3795" t="s">
        <v>89</v>
      </c>
      <c r="E3795" t="s">
        <v>5326</v>
      </c>
      <c r="F3795" t="s">
        <v>243</v>
      </c>
      <c r="G3795">
        <v>12541082</v>
      </c>
    </row>
    <row r="3796" spans="1:7" x14ac:dyDescent="0.25">
      <c r="A3796" t="s">
        <v>5327</v>
      </c>
      <c r="B3796">
        <v>130</v>
      </c>
      <c r="C3796" t="s">
        <v>39</v>
      </c>
      <c r="D3796" t="s">
        <v>132</v>
      </c>
      <c r="E3796" t="s">
        <v>620</v>
      </c>
      <c r="F3796" t="s">
        <v>376</v>
      </c>
      <c r="G3796">
        <v>20558997</v>
      </c>
    </row>
    <row r="3797" spans="1:7" x14ac:dyDescent="0.25">
      <c r="A3797" t="s">
        <v>5328</v>
      </c>
      <c r="B3797">
        <v>62</v>
      </c>
      <c r="C3797" t="s">
        <v>53</v>
      </c>
      <c r="D3797" t="s">
        <v>529</v>
      </c>
      <c r="E3797" t="s">
        <v>4420</v>
      </c>
      <c r="F3797" t="s">
        <v>531</v>
      </c>
      <c r="G3797">
        <v>8219891</v>
      </c>
    </row>
    <row r="3798" spans="1:7" x14ac:dyDescent="0.25">
      <c r="A3798" t="s">
        <v>5329</v>
      </c>
      <c r="B3798">
        <v>139</v>
      </c>
      <c r="C3798" t="s">
        <v>39</v>
      </c>
      <c r="D3798" t="s">
        <v>132</v>
      </c>
      <c r="E3798" t="s">
        <v>972</v>
      </c>
      <c r="F3798" t="s">
        <v>166</v>
      </c>
      <c r="G3798">
        <v>27852000</v>
      </c>
    </row>
    <row r="3799" spans="1:7" x14ac:dyDescent="0.25">
      <c r="A3799" t="s">
        <v>5330</v>
      </c>
      <c r="B3799">
        <v>13</v>
      </c>
      <c r="C3799" t="s">
        <v>43</v>
      </c>
      <c r="D3799" t="s">
        <v>232</v>
      </c>
      <c r="E3799" t="s">
        <v>1378</v>
      </c>
      <c r="F3799" t="s">
        <v>233</v>
      </c>
      <c r="G3799">
        <v>5291654</v>
      </c>
    </row>
    <row r="3800" spans="1:7" x14ac:dyDescent="0.25">
      <c r="A3800" t="s">
        <v>5331</v>
      </c>
      <c r="B3800">
        <v>254</v>
      </c>
      <c r="C3800" t="s">
        <v>35</v>
      </c>
      <c r="D3800" t="s">
        <v>124</v>
      </c>
      <c r="E3800" t="s">
        <v>1984</v>
      </c>
      <c r="F3800" t="s">
        <v>452</v>
      </c>
      <c r="G3800">
        <v>28037101</v>
      </c>
    </row>
    <row r="3801" spans="1:7" x14ac:dyDescent="0.25">
      <c r="A3801" t="s">
        <v>5332</v>
      </c>
      <c r="B3801">
        <v>82</v>
      </c>
      <c r="C3801" t="s">
        <v>67</v>
      </c>
      <c r="D3801" t="s">
        <v>116</v>
      </c>
      <c r="E3801" t="s">
        <v>117</v>
      </c>
      <c r="F3801" t="s">
        <v>118</v>
      </c>
      <c r="G3801">
        <v>18648750</v>
      </c>
    </row>
    <row r="3802" spans="1:7" x14ac:dyDescent="0.25">
      <c r="A3802" t="s">
        <v>5333</v>
      </c>
      <c r="B3802">
        <v>90</v>
      </c>
      <c r="C3802" t="s">
        <v>39</v>
      </c>
      <c r="D3802" t="s">
        <v>132</v>
      </c>
      <c r="E3802" t="s">
        <v>972</v>
      </c>
      <c r="F3802" t="s">
        <v>166</v>
      </c>
      <c r="G3802">
        <v>13505132</v>
      </c>
    </row>
    <row r="3803" spans="1:7" x14ac:dyDescent="0.25">
      <c r="A3803" t="s">
        <v>5334</v>
      </c>
      <c r="B3803">
        <v>47</v>
      </c>
      <c r="C3803" t="s">
        <v>35</v>
      </c>
      <c r="D3803" t="s">
        <v>124</v>
      </c>
      <c r="E3803" t="s">
        <v>452</v>
      </c>
      <c r="F3803" t="s">
        <v>452</v>
      </c>
      <c r="G3803">
        <v>12035000</v>
      </c>
    </row>
    <row r="3804" spans="1:7" x14ac:dyDescent="0.25">
      <c r="A3804" t="s">
        <v>5335</v>
      </c>
      <c r="B3804">
        <v>77</v>
      </c>
      <c r="C3804" t="s">
        <v>46</v>
      </c>
      <c r="D3804" t="s">
        <v>128</v>
      </c>
      <c r="E3804" t="s">
        <v>5119</v>
      </c>
      <c r="F3804" t="s">
        <v>5120</v>
      </c>
      <c r="G3804">
        <v>9394075</v>
      </c>
    </row>
    <row r="3805" spans="1:7" x14ac:dyDescent="0.25">
      <c r="A3805" t="s">
        <v>5336</v>
      </c>
      <c r="B3805">
        <v>45</v>
      </c>
      <c r="C3805" t="s">
        <v>39</v>
      </c>
      <c r="D3805" t="s">
        <v>132</v>
      </c>
      <c r="E3805" t="s">
        <v>5337</v>
      </c>
      <c r="F3805" t="s">
        <v>1139</v>
      </c>
      <c r="G3805">
        <v>5465684</v>
      </c>
    </row>
    <row r="3806" spans="1:7" x14ac:dyDescent="0.25">
      <c r="A3806" t="s">
        <v>5338</v>
      </c>
      <c r="B3806">
        <v>129</v>
      </c>
      <c r="C3806" t="s">
        <v>55</v>
      </c>
      <c r="D3806" t="s">
        <v>178</v>
      </c>
      <c r="E3806" t="s">
        <v>3513</v>
      </c>
      <c r="F3806" t="s">
        <v>309</v>
      </c>
      <c r="G3806">
        <v>23078377</v>
      </c>
    </row>
    <row r="3807" spans="1:7" x14ac:dyDescent="0.25">
      <c r="A3807" t="s">
        <v>5339</v>
      </c>
      <c r="B3807">
        <v>23</v>
      </c>
      <c r="C3807" t="s">
        <v>40</v>
      </c>
      <c r="D3807" t="s">
        <v>411</v>
      </c>
      <c r="E3807" t="s">
        <v>412</v>
      </c>
      <c r="F3807" t="s">
        <v>412</v>
      </c>
      <c r="G3807">
        <v>12794127</v>
      </c>
    </row>
    <row r="3808" spans="1:7" x14ac:dyDescent="0.25">
      <c r="A3808" t="s">
        <v>5340</v>
      </c>
      <c r="B3808">
        <v>1511</v>
      </c>
      <c r="C3808" t="s">
        <v>52</v>
      </c>
      <c r="D3808" t="s">
        <v>189</v>
      </c>
      <c r="E3808" t="s">
        <v>2563</v>
      </c>
      <c r="F3808" t="s">
        <v>191</v>
      </c>
      <c r="G3808">
        <v>115543941</v>
      </c>
    </row>
    <row r="3809" spans="1:7" x14ac:dyDescent="0.25">
      <c r="A3809" t="s">
        <v>5341</v>
      </c>
      <c r="B3809">
        <v>30</v>
      </c>
      <c r="C3809" t="s">
        <v>65</v>
      </c>
      <c r="D3809" t="s">
        <v>225</v>
      </c>
      <c r="E3809" t="s">
        <v>5342</v>
      </c>
      <c r="F3809" t="s">
        <v>341</v>
      </c>
      <c r="G3809">
        <v>3875000</v>
      </c>
    </row>
    <row r="3810" spans="1:7" x14ac:dyDescent="0.25">
      <c r="A3810" t="s">
        <v>5343</v>
      </c>
      <c r="B3810">
        <v>73</v>
      </c>
      <c r="C3810" t="s">
        <v>34</v>
      </c>
      <c r="D3810" t="s">
        <v>89</v>
      </c>
      <c r="E3810" t="s">
        <v>3354</v>
      </c>
      <c r="F3810" t="s">
        <v>91</v>
      </c>
      <c r="G3810">
        <v>39535000</v>
      </c>
    </row>
    <row r="3811" spans="1:7" x14ac:dyDescent="0.25">
      <c r="A3811" t="s">
        <v>5344</v>
      </c>
      <c r="B3811">
        <v>16</v>
      </c>
      <c r="C3811" t="s">
        <v>34</v>
      </c>
      <c r="D3811" t="s">
        <v>89</v>
      </c>
      <c r="E3811" t="s">
        <v>91</v>
      </c>
      <c r="F3811" t="s">
        <v>91</v>
      </c>
      <c r="G3811">
        <v>2421000</v>
      </c>
    </row>
    <row r="3812" spans="1:7" x14ac:dyDescent="0.25">
      <c r="A3812" t="s">
        <v>5345</v>
      </c>
      <c r="B3812">
        <v>7</v>
      </c>
      <c r="C3812" t="s">
        <v>43</v>
      </c>
      <c r="D3812" t="s">
        <v>232</v>
      </c>
      <c r="E3812" t="s">
        <v>5346</v>
      </c>
      <c r="F3812" t="s">
        <v>233</v>
      </c>
      <c r="G3812">
        <v>4853415</v>
      </c>
    </row>
    <row r="3813" spans="1:7" x14ac:dyDescent="0.25">
      <c r="A3813" t="s">
        <v>5347</v>
      </c>
      <c r="B3813">
        <v>55</v>
      </c>
      <c r="C3813" t="s">
        <v>65</v>
      </c>
      <c r="D3813" t="s">
        <v>225</v>
      </c>
      <c r="E3813" t="s">
        <v>2507</v>
      </c>
      <c r="F3813" t="s">
        <v>1889</v>
      </c>
      <c r="G3813">
        <v>9811086</v>
      </c>
    </row>
    <row r="3814" spans="1:7" x14ac:dyDescent="0.25">
      <c r="A3814" t="s">
        <v>5348</v>
      </c>
      <c r="B3814">
        <v>66</v>
      </c>
      <c r="C3814" t="s">
        <v>68</v>
      </c>
      <c r="D3814" t="s">
        <v>168</v>
      </c>
      <c r="E3814" t="s">
        <v>3631</v>
      </c>
      <c r="F3814" t="s">
        <v>256</v>
      </c>
      <c r="G3814">
        <v>11895750</v>
      </c>
    </row>
    <row r="3815" spans="1:7" x14ac:dyDescent="0.25">
      <c r="A3815" t="s">
        <v>5349</v>
      </c>
      <c r="B3815">
        <v>21</v>
      </c>
      <c r="C3815" t="s">
        <v>78</v>
      </c>
      <c r="D3815" t="s">
        <v>300</v>
      </c>
      <c r="E3815" t="s">
        <v>301</v>
      </c>
      <c r="F3815" t="s">
        <v>301</v>
      </c>
      <c r="G3815">
        <v>4894965</v>
      </c>
    </row>
    <row r="3816" spans="1:7" x14ac:dyDescent="0.25">
      <c r="A3816" t="s">
        <v>5350</v>
      </c>
      <c r="B3816">
        <v>26</v>
      </c>
      <c r="C3816" t="s">
        <v>74</v>
      </c>
      <c r="D3816" t="s">
        <v>154</v>
      </c>
      <c r="E3816" t="s">
        <v>155</v>
      </c>
      <c r="F3816" t="s">
        <v>155</v>
      </c>
      <c r="G3816">
        <v>4558982</v>
      </c>
    </row>
    <row r="3817" spans="1:7" x14ac:dyDescent="0.25">
      <c r="A3817" t="s">
        <v>5351</v>
      </c>
      <c r="B3817">
        <v>39</v>
      </c>
      <c r="C3817" t="s">
        <v>43</v>
      </c>
      <c r="D3817" t="s">
        <v>232</v>
      </c>
      <c r="E3817" t="s">
        <v>233</v>
      </c>
      <c r="F3817" t="s">
        <v>233</v>
      </c>
      <c r="G3817">
        <v>6119040</v>
      </c>
    </row>
    <row r="3818" spans="1:7" x14ac:dyDescent="0.25">
      <c r="A3818" t="s">
        <v>5352</v>
      </c>
      <c r="B3818">
        <v>24</v>
      </c>
      <c r="C3818" t="s">
        <v>60</v>
      </c>
      <c r="D3818" t="s">
        <v>182</v>
      </c>
      <c r="E3818" t="s">
        <v>4578</v>
      </c>
      <c r="F3818" t="s">
        <v>184</v>
      </c>
      <c r="G3818">
        <v>4482860</v>
      </c>
    </row>
    <row r="3819" spans="1:7" x14ac:dyDescent="0.25">
      <c r="A3819" t="s">
        <v>5353</v>
      </c>
      <c r="B3819">
        <v>147</v>
      </c>
      <c r="C3819" t="s">
        <v>68</v>
      </c>
      <c r="D3819" t="s">
        <v>168</v>
      </c>
      <c r="E3819" t="s">
        <v>2114</v>
      </c>
      <c r="F3819" t="s">
        <v>256</v>
      </c>
      <c r="G3819">
        <v>7612146</v>
      </c>
    </row>
    <row r="3820" spans="1:7" x14ac:dyDescent="0.25">
      <c r="A3820" t="s">
        <v>5354</v>
      </c>
      <c r="B3820">
        <v>102</v>
      </c>
      <c r="C3820" t="s">
        <v>78</v>
      </c>
      <c r="D3820" t="s">
        <v>300</v>
      </c>
      <c r="E3820" t="s">
        <v>859</v>
      </c>
      <c r="F3820" t="s">
        <v>301</v>
      </c>
      <c r="G3820">
        <v>18875128</v>
      </c>
    </row>
    <row r="3821" spans="1:7" x14ac:dyDescent="0.25">
      <c r="A3821" t="s">
        <v>5355</v>
      </c>
      <c r="B3821">
        <v>40</v>
      </c>
      <c r="C3821" t="s">
        <v>47</v>
      </c>
      <c r="D3821" t="s">
        <v>431</v>
      </c>
      <c r="E3821" t="s">
        <v>635</v>
      </c>
      <c r="F3821" t="s">
        <v>739</v>
      </c>
      <c r="G3821">
        <v>10533524</v>
      </c>
    </row>
    <row r="3822" spans="1:7" x14ac:dyDescent="0.25">
      <c r="A3822" t="s">
        <v>5356</v>
      </c>
      <c r="B3822">
        <v>1783</v>
      </c>
      <c r="C3822" t="s">
        <v>34</v>
      </c>
      <c r="D3822" t="s">
        <v>89</v>
      </c>
      <c r="E3822" t="s">
        <v>5357</v>
      </c>
      <c r="F3822" t="s">
        <v>110</v>
      </c>
      <c r="G3822">
        <v>1644275000</v>
      </c>
    </row>
    <row r="3823" spans="1:7" x14ac:dyDescent="0.25">
      <c r="A3823" t="s">
        <v>5358</v>
      </c>
      <c r="B3823">
        <v>545</v>
      </c>
      <c r="C3823" t="s">
        <v>68</v>
      </c>
      <c r="D3823" t="s">
        <v>168</v>
      </c>
      <c r="E3823" t="s">
        <v>1181</v>
      </c>
      <c r="F3823" t="s">
        <v>256</v>
      </c>
      <c r="G3823">
        <v>63996893</v>
      </c>
    </row>
    <row r="3824" spans="1:7" x14ac:dyDescent="0.25">
      <c r="A3824" t="s">
        <v>5359</v>
      </c>
      <c r="B3824">
        <v>17</v>
      </c>
      <c r="C3824" t="s">
        <v>59</v>
      </c>
      <c r="D3824" t="s">
        <v>442</v>
      </c>
      <c r="E3824" t="s">
        <v>3550</v>
      </c>
      <c r="F3824" t="s">
        <v>3738</v>
      </c>
      <c r="G3824">
        <v>4534782</v>
      </c>
    </row>
    <row r="3825" spans="1:7" x14ac:dyDescent="0.25">
      <c r="A3825" t="s">
        <v>5360</v>
      </c>
      <c r="B3825">
        <v>5</v>
      </c>
      <c r="C3825" t="s">
        <v>34</v>
      </c>
      <c r="D3825" t="s">
        <v>89</v>
      </c>
      <c r="E3825" t="s">
        <v>5361</v>
      </c>
      <c r="F3825" t="s">
        <v>91</v>
      </c>
      <c r="G3825">
        <v>3427337</v>
      </c>
    </row>
    <row r="3826" spans="1:7" x14ac:dyDescent="0.25">
      <c r="A3826" t="s">
        <v>5362</v>
      </c>
      <c r="B3826">
        <v>23</v>
      </c>
      <c r="C3826" t="s">
        <v>30</v>
      </c>
      <c r="D3826" t="s">
        <v>150</v>
      </c>
      <c r="E3826" t="s">
        <v>213</v>
      </c>
      <c r="F3826" t="s">
        <v>214</v>
      </c>
      <c r="G3826">
        <v>12859334</v>
      </c>
    </row>
    <row r="3827" spans="1:7" x14ac:dyDescent="0.25">
      <c r="A3827" t="s">
        <v>5363</v>
      </c>
      <c r="B3827">
        <v>63</v>
      </c>
      <c r="C3827" t="s">
        <v>32</v>
      </c>
      <c r="D3827" t="s">
        <v>112</v>
      </c>
      <c r="E3827" t="s">
        <v>114</v>
      </c>
      <c r="F3827" t="s">
        <v>114</v>
      </c>
      <c r="G3827">
        <v>12368651</v>
      </c>
    </row>
    <row r="3828" spans="1:7" x14ac:dyDescent="0.25">
      <c r="A3828" t="s">
        <v>5364</v>
      </c>
      <c r="B3828">
        <v>621</v>
      </c>
      <c r="C3828" t="s">
        <v>39</v>
      </c>
      <c r="D3828" t="s">
        <v>132</v>
      </c>
      <c r="E3828" t="s">
        <v>851</v>
      </c>
      <c r="F3828" t="s">
        <v>164</v>
      </c>
      <c r="G3828">
        <v>56379974</v>
      </c>
    </row>
    <row r="3829" spans="1:7" x14ac:dyDescent="0.25">
      <c r="A3829" t="s">
        <v>5365</v>
      </c>
      <c r="B3829">
        <v>82</v>
      </c>
      <c r="C3829" t="s">
        <v>46</v>
      </c>
      <c r="D3829" t="s">
        <v>128</v>
      </c>
      <c r="E3829" t="s">
        <v>5366</v>
      </c>
      <c r="F3829" t="s">
        <v>306</v>
      </c>
      <c r="G3829">
        <v>17346349</v>
      </c>
    </row>
    <row r="3830" spans="1:7" x14ac:dyDescent="0.25">
      <c r="A3830" t="s">
        <v>5367</v>
      </c>
      <c r="B3830">
        <v>579</v>
      </c>
      <c r="C3830" t="s">
        <v>43</v>
      </c>
      <c r="D3830" t="s">
        <v>232</v>
      </c>
      <c r="E3830" t="s">
        <v>1246</v>
      </c>
      <c r="F3830" t="s">
        <v>233</v>
      </c>
      <c r="G3830">
        <v>99980476</v>
      </c>
    </row>
    <row r="3831" spans="1:7" x14ac:dyDescent="0.25">
      <c r="A3831" t="s">
        <v>5368</v>
      </c>
      <c r="B3831">
        <v>365</v>
      </c>
      <c r="C3831" t="s">
        <v>43</v>
      </c>
      <c r="D3831" t="s">
        <v>232</v>
      </c>
      <c r="E3831" t="s">
        <v>233</v>
      </c>
      <c r="F3831" t="s">
        <v>233</v>
      </c>
      <c r="G3831">
        <v>17850614</v>
      </c>
    </row>
    <row r="3832" spans="1:7" x14ac:dyDescent="0.25">
      <c r="A3832" t="s">
        <v>5369</v>
      </c>
      <c r="B3832">
        <v>108</v>
      </c>
      <c r="C3832" t="s">
        <v>77</v>
      </c>
      <c r="D3832" t="s">
        <v>94</v>
      </c>
      <c r="E3832" t="s">
        <v>574</v>
      </c>
      <c r="F3832" t="s">
        <v>96</v>
      </c>
      <c r="G3832">
        <v>41822030</v>
      </c>
    </row>
    <row r="3833" spans="1:7" x14ac:dyDescent="0.25">
      <c r="A3833" t="s">
        <v>5370</v>
      </c>
      <c r="B3833">
        <v>37</v>
      </c>
      <c r="C3833" t="s">
        <v>44</v>
      </c>
      <c r="D3833" t="s">
        <v>174</v>
      </c>
      <c r="E3833" t="s">
        <v>5371</v>
      </c>
      <c r="F3833" t="s">
        <v>3727</v>
      </c>
      <c r="G3833">
        <v>5551777</v>
      </c>
    </row>
    <row r="3834" spans="1:7" x14ac:dyDescent="0.25">
      <c r="A3834" t="s">
        <v>5372</v>
      </c>
      <c r="B3834">
        <v>1711</v>
      </c>
      <c r="C3834" t="s">
        <v>74</v>
      </c>
      <c r="D3834" t="s">
        <v>154</v>
      </c>
      <c r="E3834" t="s">
        <v>162</v>
      </c>
      <c r="F3834" t="s">
        <v>162</v>
      </c>
      <c r="G3834">
        <v>390420342</v>
      </c>
    </row>
    <row r="3835" spans="1:7" x14ac:dyDescent="0.25">
      <c r="A3835" t="s">
        <v>5373</v>
      </c>
      <c r="B3835">
        <v>39</v>
      </c>
      <c r="C3835" t="s">
        <v>43</v>
      </c>
      <c r="D3835" t="s">
        <v>232</v>
      </c>
      <c r="E3835" t="s">
        <v>233</v>
      </c>
      <c r="F3835" t="s">
        <v>233</v>
      </c>
      <c r="G3835">
        <v>28046962</v>
      </c>
    </row>
    <row r="3836" spans="1:7" x14ac:dyDescent="0.25">
      <c r="A3836" t="s">
        <v>5374</v>
      </c>
      <c r="B3836">
        <v>45</v>
      </c>
      <c r="C3836" t="s">
        <v>68</v>
      </c>
      <c r="D3836" t="s">
        <v>168</v>
      </c>
      <c r="E3836" t="s">
        <v>821</v>
      </c>
      <c r="F3836" t="s">
        <v>256</v>
      </c>
      <c r="G3836">
        <v>20015000</v>
      </c>
    </row>
    <row r="3837" spans="1:7" x14ac:dyDescent="0.25">
      <c r="A3837" t="s">
        <v>5375</v>
      </c>
      <c r="B3837">
        <v>129</v>
      </c>
      <c r="C3837" t="s">
        <v>74</v>
      </c>
      <c r="D3837" t="s">
        <v>154</v>
      </c>
      <c r="E3837" t="s">
        <v>162</v>
      </c>
      <c r="F3837" t="s">
        <v>162</v>
      </c>
      <c r="G3837">
        <v>10613821</v>
      </c>
    </row>
    <row r="3838" spans="1:7" x14ac:dyDescent="0.25">
      <c r="A3838" t="s">
        <v>5376</v>
      </c>
      <c r="B3838">
        <v>62</v>
      </c>
      <c r="C3838" t="s">
        <v>35</v>
      </c>
      <c r="D3838" t="s">
        <v>124</v>
      </c>
      <c r="E3838" t="s">
        <v>451</v>
      </c>
      <c r="F3838" t="s">
        <v>452</v>
      </c>
      <c r="G3838">
        <v>25129294</v>
      </c>
    </row>
    <row r="3839" spans="1:7" x14ac:dyDescent="0.25">
      <c r="A3839" t="s">
        <v>5377</v>
      </c>
      <c r="B3839">
        <v>92</v>
      </c>
      <c r="C3839" t="s">
        <v>68</v>
      </c>
      <c r="D3839" t="s">
        <v>168</v>
      </c>
      <c r="E3839" t="s">
        <v>303</v>
      </c>
      <c r="F3839" t="s">
        <v>256</v>
      </c>
      <c r="G3839">
        <v>30105541</v>
      </c>
    </row>
    <row r="3840" spans="1:7" x14ac:dyDescent="0.25">
      <c r="A3840" t="s">
        <v>5378</v>
      </c>
      <c r="B3840">
        <v>78</v>
      </c>
      <c r="C3840" t="s">
        <v>62</v>
      </c>
      <c r="D3840" t="s">
        <v>187</v>
      </c>
      <c r="E3840" t="s">
        <v>62</v>
      </c>
      <c r="F3840" t="s">
        <v>184</v>
      </c>
      <c r="G3840">
        <v>121787440</v>
      </c>
    </row>
    <row r="3841" spans="1:7" x14ac:dyDescent="0.25">
      <c r="A3841" t="s">
        <v>5379</v>
      </c>
      <c r="B3841">
        <v>105</v>
      </c>
      <c r="C3841" t="s">
        <v>63</v>
      </c>
      <c r="D3841" t="s">
        <v>120</v>
      </c>
      <c r="E3841" t="s">
        <v>366</v>
      </c>
      <c r="F3841" t="s">
        <v>366</v>
      </c>
      <c r="G3841">
        <v>13425748</v>
      </c>
    </row>
    <row r="3842" spans="1:7" x14ac:dyDescent="0.25">
      <c r="A3842" t="s">
        <v>5380</v>
      </c>
      <c r="B3842">
        <v>23</v>
      </c>
      <c r="C3842" t="s">
        <v>34</v>
      </c>
      <c r="D3842" t="s">
        <v>89</v>
      </c>
      <c r="E3842" t="s">
        <v>5279</v>
      </c>
      <c r="F3842" t="s">
        <v>91</v>
      </c>
      <c r="G3842">
        <v>3521973</v>
      </c>
    </row>
    <row r="3843" spans="1:7" x14ac:dyDescent="0.25">
      <c r="A3843" t="s">
        <v>5381</v>
      </c>
      <c r="B3843">
        <v>21</v>
      </c>
      <c r="C3843" t="s">
        <v>40</v>
      </c>
      <c r="D3843" t="s">
        <v>411</v>
      </c>
      <c r="E3843" t="s">
        <v>985</v>
      </c>
      <c r="F3843" t="s">
        <v>412</v>
      </c>
      <c r="G3843">
        <v>8853581</v>
      </c>
    </row>
    <row r="3844" spans="1:7" x14ac:dyDescent="0.25">
      <c r="A3844" t="s">
        <v>5382</v>
      </c>
      <c r="B3844">
        <v>140</v>
      </c>
      <c r="C3844" t="s">
        <v>40</v>
      </c>
      <c r="D3844" t="s">
        <v>411</v>
      </c>
      <c r="E3844" t="s">
        <v>412</v>
      </c>
      <c r="F3844" t="s">
        <v>412</v>
      </c>
      <c r="G3844">
        <v>2056350</v>
      </c>
    </row>
    <row r="3845" spans="1:7" x14ac:dyDescent="0.25">
      <c r="A3845" t="s">
        <v>5383</v>
      </c>
      <c r="B3845">
        <v>437</v>
      </c>
      <c r="C3845" t="s">
        <v>43</v>
      </c>
      <c r="D3845" t="s">
        <v>232</v>
      </c>
      <c r="E3845" t="s">
        <v>5384</v>
      </c>
      <c r="F3845" t="s">
        <v>233</v>
      </c>
      <c r="G3845">
        <v>13764000</v>
      </c>
    </row>
    <row r="3846" spans="1:7" x14ac:dyDescent="0.25">
      <c r="A3846" t="s">
        <v>5385</v>
      </c>
      <c r="B3846">
        <v>13</v>
      </c>
      <c r="C3846" t="s">
        <v>65</v>
      </c>
      <c r="D3846" t="s">
        <v>225</v>
      </c>
      <c r="E3846" t="s">
        <v>446</v>
      </c>
      <c r="F3846" t="s">
        <v>446</v>
      </c>
      <c r="G3846">
        <v>3600171</v>
      </c>
    </row>
    <row r="3847" spans="1:7" x14ac:dyDescent="0.25">
      <c r="A3847" t="s">
        <v>5386</v>
      </c>
      <c r="B3847">
        <v>196</v>
      </c>
      <c r="C3847" t="s">
        <v>74</v>
      </c>
      <c r="D3847" t="s">
        <v>154</v>
      </c>
      <c r="E3847" t="s">
        <v>1059</v>
      </c>
      <c r="F3847" t="s">
        <v>162</v>
      </c>
      <c r="G3847">
        <v>515427499</v>
      </c>
    </row>
    <row r="3848" spans="1:7" x14ac:dyDescent="0.25">
      <c r="A3848" t="s">
        <v>5387</v>
      </c>
      <c r="B3848">
        <v>21</v>
      </c>
      <c r="C3848" t="s">
        <v>74</v>
      </c>
      <c r="D3848" t="s">
        <v>154</v>
      </c>
      <c r="E3848" t="s">
        <v>570</v>
      </c>
      <c r="F3848" t="s">
        <v>570</v>
      </c>
      <c r="G3848">
        <v>2955276</v>
      </c>
    </row>
    <row r="3849" spans="1:7" x14ac:dyDescent="0.25">
      <c r="A3849" t="s">
        <v>5388</v>
      </c>
      <c r="B3849">
        <v>38</v>
      </c>
      <c r="C3849" t="s">
        <v>75</v>
      </c>
      <c r="D3849" t="s">
        <v>294</v>
      </c>
      <c r="E3849" t="s">
        <v>5389</v>
      </c>
      <c r="F3849" t="s">
        <v>551</v>
      </c>
      <c r="G3849">
        <v>11565988</v>
      </c>
    </row>
    <row r="3850" spans="1:7" x14ac:dyDescent="0.25">
      <c r="A3850" t="s">
        <v>5390</v>
      </c>
      <c r="B3850">
        <v>107</v>
      </c>
      <c r="C3850" t="s">
        <v>58</v>
      </c>
      <c r="D3850" t="s">
        <v>647</v>
      </c>
      <c r="E3850" t="s">
        <v>648</v>
      </c>
      <c r="F3850" t="s">
        <v>649</v>
      </c>
      <c r="G3850">
        <v>11274014</v>
      </c>
    </row>
    <row r="3851" spans="1:7" x14ac:dyDescent="0.25">
      <c r="A3851" t="s">
        <v>5391</v>
      </c>
      <c r="B3851">
        <v>42</v>
      </c>
      <c r="C3851" t="s">
        <v>72</v>
      </c>
      <c r="D3851" t="s">
        <v>1832</v>
      </c>
      <c r="E3851" t="s">
        <v>194</v>
      </c>
      <c r="G3851">
        <v>2666752</v>
      </c>
    </row>
    <row r="3852" spans="1:7" x14ac:dyDescent="0.25">
      <c r="A3852" t="s">
        <v>5392</v>
      </c>
      <c r="B3852">
        <v>5</v>
      </c>
      <c r="C3852" t="s">
        <v>73</v>
      </c>
      <c r="D3852" t="s">
        <v>663</v>
      </c>
      <c r="E3852" t="s">
        <v>1383</v>
      </c>
      <c r="F3852" t="s">
        <v>665</v>
      </c>
      <c r="G3852">
        <v>2254440</v>
      </c>
    </row>
    <row r="3853" spans="1:7" x14ac:dyDescent="0.25">
      <c r="A3853" t="s">
        <v>5393</v>
      </c>
      <c r="B3853">
        <v>150</v>
      </c>
      <c r="C3853" t="s">
        <v>35</v>
      </c>
      <c r="D3853" t="s">
        <v>124</v>
      </c>
      <c r="E3853" t="s">
        <v>1718</v>
      </c>
      <c r="F3853" t="s">
        <v>126</v>
      </c>
      <c r="G3853">
        <v>21334082</v>
      </c>
    </row>
    <row r="3854" spans="1:7" x14ac:dyDescent="0.25">
      <c r="A3854" t="s">
        <v>5394</v>
      </c>
      <c r="B3854">
        <v>30</v>
      </c>
      <c r="C3854" t="s">
        <v>52</v>
      </c>
      <c r="D3854" t="s">
        <v>189</v>
      </c>
      <c r="E3854" t="s">
        <v>488</v>
      </c>
      <c r="F3854" t="s">
        <v>191</v>
      </c>
      <c r="G3854">
        <v>5145000</v>
      </c>
    </row>
    <row r="3855" spans="1:7" x14ac:dyDescent="0.25">
      <c r="A3855" t="s">
        <v>5395</v>
      </c>
      <c r="B3855">
        <v>1700</v>
      </c>
      <c r="C3855" t="s">
        <v>67</v>
      </c>
      <c r="D3855" t="s">
        <v>116</v>
      </c>
      <c r="E3855" t="s">
        <v>598</v>
      </c>
      <c r="F3855" t="s">
        <v>118</v>
      </c>
      <c r="G3855">
        <v>94149808</v>
      </c>
    </row>
    <row r="3856" spans="1:7" x14ac:dyDescent="0.25">
      <c r="A3856" t="s">
        <v>5396</v>
      </c>
      <c r="B3856">
        <v>45</v>
      </c>
      <c r="C3856" t="s">
        <v>34</v>
      </c>
      <c r="D3856" t="s">
        <v>89</v>
      </c>
      <c r="E3856" t="s">
        <v>4189</v>
      </c>
      <c r="F3856" t="s">
        <v>91</v>
      </c>
      <c r="G3856">
        <v>6950000</v>
      </c>
    </row>
    <row r="3857" spans="1:7" x14ac:dyDescent="0.25">
      <c r="A3857" t="s">
        <v>5397</v>
      </c>
      <c r="B3857">
        <v>61</v>
      </c>
      <c r="C3857" t="s">
        <v>78</v>
      </c>
      <c r="D3857" t="s">
        <v>300</v>
      </c>
      <c r="E3857" t="s">
        <v>5398</v>
      </c>
      <c r="F3857" t="s">
        <v>301</v>
      </c>
      <c r="G3857">
        <v>17040178</v>
      </c>
    </row>
    <row r="3858" spans="1:7" x14ac:dyDescent="0.25">
      <c r="A3858" t="s">
        <v>5399</v>
      </c>
      <c r="B3858">
        <v>120</v>
      </c>
      <c r="C3858" t="s">
        <v>65</v>
      </c>
      <c r="D3858" t="s">
        <v>225</v>
      </c>
      <c r="E3858" t="s">
        <v>811</v>
      </c>
      <c r="F3858" t="s">
        <v>341</v>
      </c>
      <c r="G3858">
        <v>29019532</v>
      </c>
    </row>
    <row r="3859" spans="1:7" x14ac:dyDescent="0.25">
      <c r="A3859" t="s">
        <v>5400</v>
      </c>
      <c r="B3859">
        <v>50</v>
      </c>
      <c r="C3859" t="s">
        <v>62</v>
      </c>
      <c r="D3859" t="s">
        <v>187</v>
      </c>
      <c r="E3859" t="s">
        <v>590</v>
      </c>
      <c r="F3859" t="s">
        <v>184</v>
      </c>
      <c r="G3859">
        <v>2989511</v>
      </c>
    </row>
    <row r="3860" spans="1:7" x14ac:dyDescent="0.25">
      <c r="A3860" t="s">
        <v>5401</v>
      </c>
      <c r="B3860">
        <v>347</v>
      </c>
      <c r="C3860" t="s">
        <v>50</v>
      </c>
      <c r="D3860" t="s">
        <v>203</v>
      </c>
      <c r="E3860" t="s">
        <v>2265</v>
      </c>
      <c r="F3860" t="s">
        <v>371</v>
      </c>
      <c r="G3860">
        <v>28680400</v>
      </c>
    </row>
    <row r="3861" spans="1:7" x14ac:dyDescent="0.25">
      <c r="A3861" t="s">
        <v>5402</v>
      </c>
      <c r="B3861">
        <v>624</v>
      </c>
      <c r="C3861" t="s">
        <v>39</v>
      </c>
      <c r="D3861" t="s">
        <v>132</v>
      </c>
      <c r="E3861" t="s">
        <v>1110</v>
      </c>
      <c r="F3861" t="s">
        <v>166</v>
      </c>
      <c r="G3861">
        <v>229310000</v>
      </c>
    </row>
    <row r="3862" spans="1:7" x14ac:dyDescent="0.25">
      <c r="A3862" t="s">
        <v>5403</v>
      </c>
      <c r="B3862">
        <v>63</v>
      </c>
      <c r="C3862" t="s">
        <v>35</v>
      </c>
      <c r="D3862" t="s">
        <v>124</v>
      </c>
      <c r="E3862" t="s">
        <v>3530</v>
      </c>
      <c r="F3862" t="s">
        <v>452</v>
      </c>
      <c r="G3862">
        <v>5006732</v>
      </c>
    </row>
    <row r="3863" spans="1:7" x14ac:dyDescent="0.25">
      <c r="A3863" t="s">
        <v>5404</v>
      </c>
      <c r="B3863">
        <v>375</v>
      </c>
      <c r="C3863" t="s">
        <v>47</v>
      </c>
      <c r="D3863" t="s">
        <v>431</v>
      </c>
      <c r="E3863" t="s">
        <v>635</v>
      </c>
      <c r="F3863" t="s">
        <v>739</v>
      </c>
      <c r="G3863">
        <v>42819953</v>
      </c>
    </row>
    <row r="3864" spans="1:7" x14ac:dyDescent="0.25">
      <c r="A3864" t="s">
        <v>5405</v>
      </c>
      <c r="B3864">
        <v>12</v>
      </c>
      <c r="C3864" t="s">
        <v>39</v>
      </c>
      <c r="D3864" t="s">
        <v>132</v>
      </c>
      <c r="E3864" t="s">
        <v>166</v>
      </c>
      <c r="F3864" t="s">
        <v>166</v>
      </c>
      <c r="G3864">
        <v>5307790</v>
      </c>
    </row>
    <row r="3865" spans="1:7" x14ac:dyDescent="0.25">
      <c r="A3865" t="s">
        <v>5406</v>
      </c>
      <c r="B3865">
        <v>60</v>
      </c>
      <c r="C3865" t="s">
        <v>53</v>
      </c>
      <c r="D3865" t="s">
        <v>529</v>
      </c>
      <c r="E3865" t="s">
        <v>2035</v>
      </c>
      <c r="F3865" t="s">
        <v>531</v>
      </c>
      <c r="G3865">
        <v>9428846</v>
      </c>
    </row>
    <row r="3866" spans="1:7" x14ac:dyDescent="0.25">
      <c r="A3866" t="s">
        <v>5407</v>
      </c>
      <c r="B3866">
        <v>45</v>
      </c>
      <c r="C3866" t="s">
        <v>34</v>
      </c>
      <c r="D3866" t="s">
        <v>89</v>
      </c>
      <c r="E3866" t="s">
        <v>5408</v>
      </c>
      <c r="F3866" t="s">
        <v>1946</v>
      </c>
      <c r="G3866">
        <v>14965838</v>
      </c>
    </row>
    <row r="3867" spans="1:7" x14ac:dyDescent="0.25">
      <c r="A3867" t="s">
        <v>5409</v>
      </c>
      <c r="B3867">
        <v>109</v>
      </c>
      <c r="C3867" t="s">
        <v>44</v>
      </c>
      <c r="D3867" t="s">
        <v>174</v>
      </c>
      <c r="E3867" t="s">
        <v>175</v>
      </c>
      <c r="F3867" t="s">
        <v>176</v>
      </c>
      <c r="G3867">
        <v>30945272</v>
      </c>
    </row>
    <row r="3868" spans="1:7" x14ac:dyDescent="0.25">
      <c r="A3868" t="s">
        <v>5410</v>
      </c>
      <c r="B3868">
        <v>32</v>
      </c>
      <c r="C3868" t="s">
        <v>39</v>
      </c>
      <c r="D3868" t="s">
        <v>132</v>
      </c>
      <c r="E3868" t="s">
        <v>5411</v>
      </c>
      <c r="F3868" t="s">
        <v>164</v>
      </c>
      <c r="G3868">
        <v>6319467</v>
      </c>
    </row>
    <row r="3869" spans="1:7" x14ac:dyDescent="0.25">
      <c r="A3869" t="s">
        <v>5412</v>
      </c>
      <c r="B3869">
        <v>309</v>
      </c>
      <c r="C3869" t="s">
        <v>39</v>
      </c>
      <c r="D3869" t="s">
        <v>132</v>
      </c>
      <c r="E3869" t="s">
        <v>388</v>
      </c>
      <c r="F3869" t="s">
        <v>376</v>
      </c>
      <c r="G3869">
        <v>58663582</v>
      </c>
    </row>
    <row r="3870" spans="1:7" x14ac:dyDescent="0.25">
      <c r="A3870" t="s">
        <v>5413</v>
      </c>
      <c r="B3870">
        <v>23</v>
      </c>
      <c r="C3870" t="s">
        <v>55</v>
      </c>
      <c r="D3870" t="s">
        <v>178</v>
      </c>
      <c r="E3870" t="s">
        <v>664</v>
      </c>
      <c r="F3870" t="s">
        <v>309</v>
      </c>
      <c r="G3870">
        <v>3710481</v>
      </c>
    </row>
    <row r="3871" spans="1:7" x14ac:dyDescent="0.25">
      <c r="A3871" t="s">
        <v>5414</v>
      </c>
      <c r="B3871">
        <v>37</v>
      </c>
      <c r="C3871" t="s">
        <v>39</v>
      </c>
      <c r="D3871" t="s">
        <v>132</v>
      </c>
      <c r="E3871" t="s">
        <v>1910</v>
      </c>
      <c r="F3871" t="s">
        <v>166</v>
      </c>
      <c r="G3871">
        <v>5581578</v>
      </c>
    </row>
    <row r="3872" spans="1:7" x14ac:dyDescent="0.25">
      <c r="A3872" t="s">
        <v>5415</v>
      </c>
      <c r="B3872">
        <v>25</v>
      </c>
      <c r="C3872" t="s">
        <v>74</v>
      </c>
      <c r="D3872" t="s">
        <v>154</v>
      </c>
      <c r="E3872" t="s">
        <v>526</v>
      </c>
      <c r="F3872" t="s">
        <v>527</v>
      </c>
      <c r="G3872">
        <v>5818117</v>
      </c>
    </row>
    <row r="3873" spans="1:7" x14ac:dyDescent="0.25">
      <c r="A3873" t="s">
        <v>5416</v>
      </c>
      <c r="B3873">
        <v>3</v>
      </c>
      <c r="C3873" t="s">
        <v>43</v>
      </c>
      <c r="D3873" t="s">
        <v>232</v>
      </c>
      <c r="E3873" t="s">
        <v>1757</v>
      </c>
      <c r="F3873" t="s">
        <v>233</v>
      </c>
      <c r="G3873">
        <v>5293430</v>
      </c>
    </row>
    <row r="3874" spans="1:7" x14ac:dyDescent="0.25">
      <c r="A3874" t="s">
        <v>5417</v>
      </c>
      <c r="B3874">
        <v>14</v>
      </c>
      <c r="C3874" t="s">
        <v>39</v>
      </c>
      <c r="D3874" t="s">
        <v>132</v>
      </c>
      <c r="E3874" t="s">
        <v>5418</v>
      </c>
      <c r="F3874" t="s">
        <v>5419</v>
      </c>
      <c r="G3874">
        <v>2051482</v>
      </c>
    </row>
    <row r="3875" spans="1:7" x14ac:dyDescent="0.25">
      <c r="A3875" t="s">
        <v>5420</v>
      </c>
      <c r="B3875">
        <v>987</v>
      </c>
      <c r="C3875" t="s">
        <v>80</v>
      </c>
      <c r="D3875" t="s">
        <v>193</v>
      </c>
      <c r="E3875" t="s">
        <v>1007</v>
      </c>
      <c r="F3875" t="s">
        <v>328</v>
      </c>
      <c r="G3875">
        <v>145309200</v>
      </c>
    </row>
    <row r="3876" spans="1:7" x14ac:dyDescent="0.25">
      <c r="A3876" t="s">
        <v>5421</v>
      </c>
      <c r="B3876">
        <v>61</v>
      </c>
      <c r="C3876" t="s">
        <v>74</v>
      </c>
      <c r="D3876" t="s">
        <v>154</v>
      </c>
      <c r="E3876" t="s">
        <v>570</v>
      </c>
      <c r="F3876" t="s">
        <v>570</v>
      </c>
      <c r="G3876">
        <v>17911779</v>
      </c>
    </row>
    <row r="3877" spans="1:7" x14ac:dyDescent="0.25">
      <c r="A3877" t="s">
        <v>5422</v>
      </c>
      <c r="B3877">
        <v>40</v>
      </c>
      <c r="C3877" t="s">
        <v>52</v>
      </c>
      <c r="D3877" t="s">
        <v>189</v>
      </c>
      <c r="E3877" t="s">
        <v>3513</v>
      </c>
      <c r="F3877" t="s">
        <v>191</v>
      </c>
      <c r="G3877">
        <v>6041731</v>
      </c>
    </row>
    <row r="3878" spans="1:7" x14ac:dyDescent="0.25">
      <c r="A3878" t="s">
        <v>5423</v>
      </c>
      <c r="B3878">
        <v>33</v>
      </c>
      <c r="C3878" t="s">
        <v>48</v>
      </c>
      <c r="D3878" t="s">
        <v>199</v>
      </c>
      <c r="E3878" t="s">
        <v>200</v>
      </c>
      <c r="F3878" t="s">
        <v>201</v>
      </c>
      <c r="G3878">
        <v>7449705</v>
      </c>
    </row>
    <row r="3879" spans="1:7" x14ac:dyDescent="0.25">
      <c r="A3879" t="s">
        <v>5424</v>
      </c>
      <c r="B3879">
        <v>43</v>
      </c>
      <c r="C3879" t="s">
        <v>35</v>
      </c>
      <c r="D3879" t="s">
        <v>124</v>
      </c>
      <c r="E3879" t="s">
        <v>451</v>
      </c>
      <c r="F3879" t="s">
        <v>452</v>
      </c>
      <c r="G3879">
        <v>17586581</v>
      </c>
    </row>
    <row r="3880" spans="1:7" x14ac:dyDescent="0.25">
      <c r="A3880" t="s">
        <v>5425</v>
      </c>
      <c r="B3880">
        <v>136</v>
      </c>
      <c r="C3880" t="s">
        <v>43</v>
      </c>
      <c r="D3880" t="s">
        <v>232</v>
      </c>
      <c r="E3880" t="s">
        <v>5426</v>
      </c>
      <c r="F3880" t="s">
        <v>4397</v>
      </c>
      <c r="G3880">
        <v>24582399</v>
      </c>
    </row>
    <row r="3881" spans="1:7" x14ac:dyDescent="0.25">
      <c r="A3881" t="s">
        <v>5427</v>
      </c>
      <c r="B3881">
        <v>70</v>
      </c>
      <c r="C3881" t="s">
        <v>40</v>
      </c>
      <c r="D3881" t="s">
        <v>411</v>
      </c>
      <c r="E3881" t="s">
        <v>412</v>
      </c>
      <c r="F3881" t="s">
        <v>412</v>
      </c>
      <c r="G3881">
        <v>19450783</v>
      </c>
    </row>
    <row r="3882" spans="1:7" x14ac:dyDescent="0.25">
      <c r="A3882" t="s">
        <v>5428</v>
      </c>
      <c r="B3882">
        <v>67</v>
      </c>
      <c r="C3882" t="s">
        <v>77</v>
      </c>
      <c r="D3882" t="s">
        <v>94</v>
      </c>
      <c r="E3882" t="s">
        <v>95</v>
      </c>
      <c r="F3882" t="s">
        <v>96</v>
      </c>
      <c r="G3882">
        <v>14327493</v>
      </c>
    </row>
    <row r="3883" spans="1:7" x14ac:dyDescent="0.25">
      <c r="A3883" t="s">
        <v>5429</v>
      </c>
      <c r="B3883">
        <v>95</v>
      </c>
      <c r="C3883" t="s">
        <v>51</v>
      </c>
      <c r="D3883" t="s">
        <v>101</v>
      </c>
      <c r="E3883" t="s">
        <v>2308</v>
      </c>
      <c r="F3883" t="s">
        <v>103</v>
      </c>
      <c r="G3883">
        <v>22488000</v>
      </c>
    </row>
    <row r="3884" spans="1:7" x14ac:dyDescent="0.25">
      <c r="A3884" t="s">
        <v>5430</v>
      </c>
      <c r="B3884">
        <v>100</v>
      </c>
      <c r="C3884" t="s">
        <v>30</v>
      </c>
      <c r="D3884" t="s">
        <v>150</v>
      </c>
      <c r="E3884" t="s">
        <v>213</v>
      </c>
      <c r="F3884" t="s">
        <v>214</v>
      </c>
      <c r="G3884">
        <v>12304269</v>
      </c>
    </row>
    <row r="3885" spans="1:7" x14ac:dyDescent="0.25">
      <c r="A3885" t="s">
        <v>5431</v>
      </c>
      <c r="B3885">
        <v>148</v>
      </c>
      <c r="C3885" t="s">
        <v>65</v>
      </c>
      <c r="D3885" t="s">
        <v>225</v>
      </c>
      <c r="E3885" t="s">
        <v>1349</v>
      </c>
      <c r="F3885" t="s">
        <v>341</v>
      </c>
      <c r="G3885">
        <v>25519989</v>
      </c>
    </row>
    <row r="3886" spans="1:7" x14ac:dyDescent="0.25">
      <c r="A3886" t="s">
        <v>5432</v>
      </c>
      <c r="B3886">
        <v>164</v>
      </c>
      <c r="C3886" t="s">
        <v>60</v>
      </c>
      <c r="D3886" t="s">
        <v>182</v>
      </c>
      <c r="E3886" t="s">
        <v>5433</v>
      </c>
      <c r="F3886" t="s">
        <v>184</v>
      </c>
      <c r="G3886">
        <v>23496215</v>
      </c>
    </row>
    <row r="3887" spans="1:7" x14ac:dyDescent="0.25">
      <c r="A3887" t="s">
        <v>5434</v>
      </c>
      <c r="B3887">
        <v>34</v>
      </c>
      <c r="C3887" t="s">
        <v>30</v>
      </c>
      <c r="D3887" t="s">
        <v>150</v>
      </c>
      <c r="E3887" t="s">
        <v>213</v>
      </c>
      <c r="F3887" t="s">
        <v>214</v>
      </c>
      <c r="G3887">
        <v>5308793</v>
      </c>
    </row>
    <row r="3888" spans="1:7" x14ac:dyDescent="0.25">
      <c r="A3888" t="s">
        <v>5435</v>
      </c>
      <c r="B3888">
        <v>95</v>
      </c>
      <c r="C3888" t="s">
        <v>35</v>
      </c>
      <c r="D3888" t="s">
        <v>124</v>
      </c>
      <c r="E3888" t="s">
        <v>452</v>
      </c>
      <c r="F3888" t="s">
        <v>452</v>
      </c>
      <c r="G3888">
        <v>24261058</v>
      </c>
    </row>
    <row r="3889" spans="1:7" x14ac:dyDescent="0.25">
      <c r="A3889" t="s">
        <v>5436</v>
      </c>
      <c r="B3889">
        <v>40</v>
      </c>
      <c r="C3889" t="s">
        <v>39</v>
      </c>
      <c r="D3889" t="s">
        <v>132</v>
      </c>
      <c r="E3889" t="s">
        <v>5437</v>
      </c>
      <c r="F3889" t="s">
        <v>166</v>
      </c>
      <c r="G3889">
        <v>4768939</v>
      </c>
    </row>
    <row r="3890" spans="1:7" x14ac:dyDescent="0.25">
      <c r="A3890" t="s">
        <v>5438</v>
      </c>
      <c r="B3890">
        <v>10</v>
      </c>
      <c r="C3890" t="s">
        <v>43</v>
      </c>
      <c r="D3890" t="s">
        <v>232</v>
      </c>
      <c r="E3890" t="s">
        <v>1246</v>
      </c>
      <c r="F3890" t="s">
        <v>233</v>
      </c>
      <c r="G3890">
        <v>5575891</v>
      </c>
    </row>
    <row r="3891" spans="1:7" x14ac:dyDescent="0.25">
      <c r="A3891" t="s">
        <v>5439</v>
      </c>
      <c r="B3891">
        <v>13</v>
      </c>
      <c r="C3891" t="s">
        <v>35</v>
      </c>
      <c r="D3891" t="s">
        <v>124</v>
      </c>
      <c r="E3891" t="s">
        <v>452</v>
      </c>
      <c r="F3891" t="s">
        <v>452</v>
      </c>
      <c r="G3891">
        <v>6654525</v>
      </c>
    </row>
    <row r="3892" spans="1:7" x14ac:dyDescent="0.25">
      <c r="A3892" t="s">
        <v>5440</v>
      </c>
      <c r="B3892">
        <v>18</v>
      </c>
      <c r="C3892" t="s">
        <v>34</v>
      </c>
      <c r="D3892" t="s">
        <v>89</v>
      </c>
      <c r="E3892" t="s">
        <v>91</v>
      </c>
      <c r="F3892" t="s">
        <v>91</v>
      </c>
      <c r="G3892">
        <v>8900015</v>
      </c>
    </row>
    <row r="3893" spans="1:7" x14ac:dyDescent="0.25">
      <c r="A3893" t="s">
        <v>5441</v>
      </c>
      <c r="B3893">
        <v>27</v>
      </c>
      <c r="C3893" t="s">
        <v>51</v>
      </c>
      <c r="D3893" t="s">
        <v>101</v>
      </c>
      <c r="E3893" t="s">
        <v>3666</v>
      </c>
      <c r="F3893" t="s">
        <v>103</v>
      </c>
      <c r="G3893">
        <v>4730152</v>
      </c>
    </row>
    <row r="3894" spans="1:7" x14ac:dyDescent="0.25">
      <c r="A3894" t="s">
        <v>5442</v>
      </c>
      <c r="B3894">
        <v>400</v>
      </c>
      <c r="C3894" t="s">
        <v>52</v>
      </c>
      <c r="D3894" t="s">
        <v>189</v>
      </c>
      <c r="E3894" t="s">
        <v>2391</v>
      </c>
      <c r="F3894" t="s">
        <v>2392</v>
      </c>
      <c r="G3894">
        <v>57110703</v>
      </c>
    </row>
    <row r="3895" spans="1:7" x14ac:dyDescent="0.25">
      <c r="A3895" t="s">
        <v>5443</v>
      </c>
      <c r="B3895">
        <v>4400</v>
      </c>
      <c r="C3895" t="s">
        <v>43</v>
      </c>
      <c r="D3895" t="s">
        <v>232</v>
      </c>
      <c r="E3895" t="s">
        <v>2585</v>
      </c>
      <c r="F3895" t="s">
        <v>233</v>
      </c>
      <c r="G3895">
        <v>27813130</v>
      </c>
    </row>
    <row r="3896" spans="1:7" x14ac:dyDescent="0.25">
      <c r="A3896" t="s">
        <v>5444</v>
      </c>
      <c r="B3896">
        <v>88</v>
      </c>
      <c r="C3896" t="s">
        <v>53</v>
      </c>
      <c r="D3896" t="s">
        <v>529</v>
      </c>
      <c r="E3896" t="s">
        <v>3078</v>
      </c>
      <c r="F3896" t="s">
        <v>531</v>
      </c>
      <c r="G3896">
        <v>21364263</v>
      </c>
    </row>
    <row r="3897" spans="1:7" x14ac:dyDescent="0.25">
      <c r="A3897" t="s">
        <v>5445</v>
      </c>
      <c r="B3897">
        <v>95</v>
      </c>
      <c r="C3897" t="s">
        <v>40</v>
      </c>
      <c r="D3897" t="s">
        <v>411</v>
      </c>
      <c r="E3897" t="s">
        <v>412</v>
      </c>
      <c r="F3897" t="s">
        <v>412</v>
      </c>
      <c r="G3897">
        <v>17912453</v>
      </c>
    </row>
    <row r="3898" spans="1:7" x14ac:dyDescent="0.25">
      <c r="A3898" t="s">
        <v>5446</v>
      </c>
      <c r="B3898">
        <v>86</v>
      </c>
      <c r="C3898" t="s">
        <v>35</v>
      </c>
      <c r="D3898" t="s">
        <v>124</v>
      </c>
      <c r="E3898" t="s">
        <v>1984</v>
      </c>
      <c r="F3898" t="s">
        <v>452</v>
      </c>
      <c r="G3898">
        <v>17788954</v>
      </c>
    </row>
    <row r="3899" spans="1:7" x14ac:dyDescent="0.25">
      <c r="A3899" t="s">
        <v>5447</v>
      </c>
      <c r="B3899">
        <v>275</v>
      </c>
      <c r="C3899" t="s">
        <v>30</v>
      </c>
      <c r="D3899" t="s">
        <v>150</v>
      </c>
      <c r="E3899" t="s">
        <v>600</v>
      </c>
      <c r="F3899" t="s">
        <v>601</v>
      </c>
      <c r="G3899">
        <v>112462000</v>
      </c>
    </row>
    <row r="3900" spans="1:7" x14ac:dyDescent="0.25">
      <c r="A3900" t="s">
        <v>5448</v>
      </c>
      <c r="B3900">
        <v>12</v>
      </c>
      <c r="C3900" t="s">
        <v>66</v>
      </c>
      <c r="D3900" t="s">
        <v>216</v>
      </c>
      <c r="E3900" t="s">
        <v>671</v>
      </c>
      <c r="F3900" t="s">
        <v>672</v>
      </c>
      <c r="G3900">
        <v>3201085</v>
      </c>
    </row>
    <row r="3901" spans="1:7" x14ac:dyDescent="0.25">
      <c r="A3901" t="s">
        <v>5449</v>
      </c>
      <c r="B3901">
        <v>100</v>
      </c>
      <c r="C3901" t="s">
        <v>64</v>
      </c>
      <c r="D3901" t="s">
        <v>2867</v>
      </c>
      <c r="E3901" t="s">
        <v>3360</v>
      </c>
      <c r="F3901" t="s">
        <v>3361</v>
      </c>
      <c r="G3901">
        <v>10905632</v>
      </c>
    </row>
    <row r="3902" spans="1:7" x14ac:dyDescent="0.25">
      <c r="A3902" t="s">
        <v>5450</v>
      </c>
      <c r="B3902">
        <v>90</v>
      </c>
      <c r="C3902" t="s">
        <v>34</v>
      </c>
      <c r="D3902" t="s">
        <v>89</v>
      </c>
      <c r="E3902" t="s">
        <v>110</v>
      </c>
      <c r="F3902" t="s">
        <v>110</v>
      </c>
      <c r="G3902">
        <v>150403501</v>
      </c>
    </row>
    <row r="3903" spans="1:7" x14ac:dyDescent="0.25">
      <c r="A3903" t="s">
        <v>5451</v>
      </c>
      <c r="B3903">
        <v>45</v>
      </c>
      <c r="C3903" t="s">
        <v>49</v>
      </c>
      <c r="D3903" t="s">
        <v>105</v>
      </c>
      <c r="E3903" t="s">
        <v>117</v>
      </c>
      <c r="F3903" t="s">
        <v>1141</v>
      </c>
      <c r="G3903">
        <v>9031577</v>
      </c>
    </row>
    <row r="3904" spans="1:7" x14ac:dyDescent="0.25">
      <c r="A3904" t="s">
        <v>5452</v>
      </c>
      <c r="B3904">
        <v>5010</v>
      </c>
      <c r="C3904" t="s">
        <v>34</v>
      </c>
      <c r="D3904" t="s">
        <v>89</v>
      </c>
      <c r="E3904" t="s">
        <v>385</v>
      </c>
      <c r="F3904" t="s">
        <v>91</v>
      </c>
      <c r="G3904">
        <v>627767000</v>
      </c>
    </row>
    <row r="3905" spans="1:7" x14ac:dyDescent="0.25">
      <c r="A3905" t="s">
        <v>5453</v>
      </c>
      <c r="B3905">
        <v>23</v>
      </c>
      <c r="C3905" t="s">
        <v>71</v>
      </c>
      <c r="D3905" t="s">
        <v>401</v>
      </c>
      <c r="E3905" t="s">
        <v>1518</v>
      </c>
      <c r="F3905" t="s">
        <v>1519</v>
      </c>
      <c r="G3905">
        <v>2426000</v>
      </c>
    </row>
    <row r="3906" spans="1:7" x14ac:dyDescent="0.25">
      <c r="A3906" t="s">
        <v>5454</v>
      </c>
      <c r="B3906">
        <v>65</v>
      </c>
      <c r="C3906" t="s">
        <v>51</v>
      </c>
      <c r="D3906" t="s">
        <v>101</v>
      </c>
      <c r="E3906" t="s">
        <v>2272</v>
      </c>
      <c r="F3906" t="s">
        <v>103</v>
      </c>
      <c r="G3906">
        <v>105369000</v>
      </c>
    </row>
    <row r="3907" spans="1:7" x14ac:dyDescent="0.25">
      <c r="A3907" t="s">
        <v>5455</v>
      </c>
      <c r="B3907">
        <v>172</v>
      </c>
      <c r="C3907" t="s">
        <v>74</v>
      </c>
      <c r="D3907" t="s">
        <v>154</v>
      </c>
      <c r="E3907" t="s">
        <v>155</v>
      </c>
      <c r="F3907" t="s">
        <v>155</v>
      </c>
      <c r="G3907">
        <v>8281083</v>
      </c>
    </row>
    <row r="3908" spans="1:7" x14ac:dyDescent="0.25">
      <c r="A3908" t="s">
        <v>5456</v>
      </c>
      <c r="B3908">
        <v>21</v>
      </c>
      <c r="C3908" t="s">
        <v>34</v>
      </c>
      <c r="D3908" t="s">
        <v>89</v>
      </c>
      <c r="E3908" t="s">
        <v>243</v>
      </c>
      <c r="F3908" t="s">
        <v>243</v>
      </c>
      <c r="G3908">
        <v>10663870</v>
      </c>
    </row>
    <row r="3909" spans="1:7" x14ac:dyDescent="0.25">
      <c r="A3909" t="s">
        <v>5457</v>
      </c>
      <c r="B3909">
        <v>58</v>
      </c>
      <c r="C3909" t="s">
        <v>59</v>
      </c>
      <c r="D3909" t="s">
        <v>442</v>
      </c>
      <c r="E3909" t="s">
        <v>5458</v>
      </c>
      <c r="F3909" t="s">
        <v>103</v>
      </c>
      <c r="G3909">
        <v>20547806</v>
      </c>
    </row>
    <row r="3910" spans="1:7" x14ac:dyDescent="0.25">
      <c r="A3910" t="s">
        <v>5459</v>
      </c>
      <c r="B3910">
        <v>300</v>
      </c>
      <c r="C3910" t="s">
        <v>34</v>
      </c>
      <c r="D3910" t="s">
        <v>89</v>
      </c>
      <c r="E3910" t="s">
        <v>110</v>
      </c>
      <c r="F3910" t="s">
        <v>110</v>
      </c>
      <c r="G3910">
        <v>109554429</v>
      </c>
    </row>
    <row r="3911" spans="1:7" x14ac:dyDescent="0.25">
      <c r="A3911" t="s">
        <v>5460</v>
      </c>
      <c r="B3911">
        <v>197</v>
      </c>
      <c r="C3911" t="s">
        <v>60</v>
      </c>
      <c r="D3911" t="s">
        <v>182</v>
      </c>
      <c r="E3911" t="s">
        <v>902</v>
      </c>
      <c r="F3911" t="s">
        <v>184</v>
      </c>
      <c r="G3911">
        <v>21014828</v>
      </c>
    </row>
    <row r="3912" spans="1:7" x14ac:dyDescent="0.25">
      <c r="A3912" t="s">
        <v>5461</v>
      </c>
      <c r="B3912">
        <v>18</v>
      </c>
      <c r="C3912" t="s">
        <v>52</v>
      </c>
      <c r="D3912" t="s">
        <v>189</v>
      </c>
      <c r="E3912" t="s">
        <v>2826</v>
      </c>
      <c r="F3912" t="s">
        <v>2136</v>
      </c>
      <c r="G3912">
        <v>13378135</v>
      </c>
    </row>
    <row r="3913" spans="1:7" x14ac:dyDescent="0.25">
      <c r="A3913" t="s">
        <v>5462</v>
      </c>
      <c r="B3913">
        <v>31</v>
      </c>
      <c r="C3913" t="s">
        <v>71</v>
      </c>
      <c r="D3913" t="s">
        <v>401</v>
      </c>
      <c r="E3913" t="s">
        <v>1518</v>
      </c>
      <c r="F3913" t="s">
        <v>1519</v>
      </c>
      <c r="G3913">
        <v>4108456</v>
      </c>
    </row>
    <row r="3914" spans="1:7" x14ac:dyDescent="0.25">
      <c r="A3914" t="s">
        <v>5463</v>
      </c>
      <c r="B3914">
        <v>10</v>
      </c>
      <c r="C3914" t="s">
        <v>34</v>
      </c>
      <c r="D3914" t="s">
        <v>89</v>
      </c>
      <c r="E3914" t="s">
        <v>99</v>
      </c>
      <c r="F3914" t="s">
        <v>99</v>
      </c>
      <c r="G3914">
        <v>17034612</v>
      </c>
    </row>
    <row r="3915" spans="1:7" x14ac:dyDescent="0.25">
      <c r="A3915" t="s">
        <v>5464</v>
      </c>
      <c r="B3915">
        <v>70</v>
      </c>
      <c r="C3915" t="s">
        <v>78</v>
      </c>
      <c r="D3915" t="s">
        <v>300</v>
      </c>
      <c r="E3915" t="s">
        <v>859</v>
      </c>
      <c r="F3915" t="s">
        <v>301</v>
      </c>
      <c r="G3915">
        <v>2027490</v>
      </c>
    </row>
    <row r="3916" spans="1:7" x14ac:dyDescent="0.25">
      <c r="A3916" t="s">
        <v>5465</v>
      </c>
      <c r="B3916">
        <v>90</v>
      </c>
      <c r="C3916" t="s">
        <v>37</v>
      </c>
      <c r="D3916" t="s">
        <v>572</v>
      </c>
      <c r="E3916" t="s">
        <v>121</v>
      </c>
      <c r="F3916" t="s">
        <v>256</v>
      </c>
      <c r="G3916">
        <v>6523461</v>
      </c>
    </row>
    <row r="3917" spans="1:7" x14ac:dyDescent="0.25">
      <c r="A3917" t="s">
        <v>5466</v>
      </c>
      <c r="B3917">
        <v>95</v>
      </c>
      <c r="C3917" t="s">
        <v>34</v>
      </c>
      <c r="D3917" t="s">
        <v>89</v>
      </c>
      <c r="E3917" t="s">
        <v>1176</v>
      </c>
      <c r="F3917" t="s">
        <v>91</v>
      </c>
      <c r="G3917">
        <v>16427000</v>
      </c>
    </row>
    <row r="3918" spans="1:7" x14ac:dyDescent="0.25">
      <c r="A3918" t="s">
        <v>5467</v>
      </c>
      <c r="B3918">
        <v>9000</v>
      </c>
      <c r="C3918" t="s">
        <v>52</v>
      </c>
      <c r="D3918" t="s">
        <v>189</v>
      </c>
      <c r="E3918" t="s">
        <v>2404</v>
      </c>
      <c r="F3918" t="s">
        <v>191</v>
      </c>
      <c r="G3918">
        <v>1166718000</v>
      </c>
    </row>
    <row r="3919" spans="1:7" x14ac:dyDescent="0.25">
      <c r="A3919" t="s">
        <v>5468</v>
      </c>
      <c r="B3919">
        <v>38</v>
      </c>
      <c r="C3919" t="s">
        <v>38</v>
      </c>
      <c r="D3919" t="s">
        <v>263</v>
      </c>
      <c r="E3919" t="s">
        <v>78</v>
      </c>
      <c r="F3919" t="s">
        <v>96</v>
      </c>
      <c r="G3919">
        <v>5863637</v>
      </c>
    </row>
    <row r="3920" spans="1:7" x14ac:dyDescent="0.25">
      <c r="A3920" t="s">
        <v>5469</v>
      </c>
      <c r="B3920">
        <v>35</v>
      </c>
      <c r="C3920" t="s">
        <v>53</v>
      </c>
      <c r="D3920" t="s">
        <v>529</v>
      </c>
      <c r="E3920" t="s">
        <v>5470</v>
      </c>
      <c r="F3920" t="s">
        <v>531</v>
      </c>
      <c r="G3920">
        <v>26278000</v>
      </c>
    </row>
    <row r="3921" spans="1:7" x14ac:dyDescent="0.25">
      <c r="A3921" t="s">
        <v>5471</v>
      </c>
      <c r="B3921">
        <v>125</v>
      </c>
      <c r="C3921" t="s">
        <v>51</v>
      </c>
      <c r="D3921" t="s">
        <v>101</v>
      </c>
      <c r="E3921" t="s">
        <v>4162</v>
      </c>
      <c r="F3921" t="s">
        <v>103</v>
      </c>
      <c r="G3921">
        <v>38357400</v>
      </c>
    </row>
    <row r="3922" spans="1:7" x14ac:dyDescent="0.25">
      <c r="A3922" t="s">
        <v>5472</v>
      </c>
      <c r="B3922">
        <v>10</v>
      </c>
      <c r="C3922" t="s">
        <v>39</v>
      </c>
      <c r="D3922" t="s">
        <v>132</v>
      </c>
      <c r="E3922" t="s">
        <v>5473</v>
      </c>
      <c r="F3922" t="s">
        <v>5419</v>
      </c>
      <c r="G3922">
        <v>2073993</v>
      </c>
    </row>
    <row r="3923" spans="1:7" x14ac:dyDescent="0.25">
      <c r="A3923" t="s">
        <v>5474</v>
      </c>
      <c r="B3923">
        <v>27</v>
      </c>
      <c r="C3923" t="s">
        <v>62</v>
      </c>
      <c r="D3923" t="s">
        <v>187</v>
      </c>
      <c r="E3923" t="s">
        <v>62</v>
      </c>
      <c r="F3923" t="s">
        <v>184</v>
      </c>
      <c r="G3923">
        <v>11150000</v>
      </c>
    </row>
    <row r="3924" spans="1:7" x14ac:dyDescent="0.25">
      <c r="A3924" t="s">
        <v>5475</v>
      </c>
      <c r="B3924">
        <v>85</v>
      </c>
      <c r="C3924" t="s">
        <v>48</v>
      </c>
      <c r="D3924" t="s">
        <v>199</v>
      </c>
      <c r="E3924" t="s">
        <v>5476</v>
      </c>
      <c r="F3924" t="s">
        <v>201</v>
      </c>
      <c r="G3924">
        <v>11626700</v>
      </c>
    </row>
    <row r="3925" spans="1:7" x14ac:dyDescent="0.25">
      <c r="A3925" t="s">
        <v>5477</v>
      </c>
      <c r="B3925">
        <v>18</v>
      </c>
      <c r="C3925" t="s">
        <v>39</v>
      </c>
      <c r="D3925" t="s">
        <v>132</v>
      </c>
      <c r="E3925" t="s">
        <v>537</v>
      </c>
      <c r="F3925" t="s">
        <v>164</v>
      </c>
      <c r="G3925">
        <v>3411135</v>
      </c>
    </row>
    <row r="3926" spans="1:7" x14ac:dyDescent="0.25">
      <c r="A3926" t="s">
        <v>5478</v>
      </c>
      <c r="B3926">
        <v>246</v>
      </c>
      <c r="C3926" t="s">
        <v>34</v>
      </c>
      <c r="D3926" t="s">
        <v>89</v>
      </c>
      <c r="E3926" t="s">
        <v>5479</v>
      </c>
      <c r="F3926" t="s">
        <v>91</v>
      </c>
      <c r="G3926">
        <v>29564463</v>
      </c>
    </row>
    <row r="3927" spans="1:7" x14ac:dyDescent="0.25">
      <c r="A3927" t="s">
        <v>5480</v>
      </c>
      <c r="B3927">
        <v>38</v>
      </c>
      <c r="C3927" t="s">
        <v>34</v>
      </c>
      <c r="D3927" t="s">
        <v>89</v>
      </c>
      <c r="E3927" t="s">
        <v>5481</v>
      </c>
      <c r="F3927" t="s">
        <v>517</v>
      </c>
      <c r="G3927">
        <v>4365143</v>
      </c>
    </row>
    <row r="3928" spans="1:7" x14ac:dyDescent="0.25">
      <c r="A3928" t="s">
        <v>5482</v>
      </c>
      <c r="B3928">
        <v>67</v>
      </c>
      <c r="C3928" t="s">
        <v>43</v>
      </c>
      <c r="D3928" t="s">
        <v>232</v>
      </c>
      <c r="E3928" t="s">
        <v>233</v>
      </c>
      <c r="F3928" t="s">
        <v>233</v>
      </c>
      <c r="G3928">
        <v>6990024</v>
      </c>
    </row>
    <row r="3929" spans="1:7" x14ac:dyDescent="0.25">
      <c r="A3929" t="s">
        <v>5483</v>
      </c>
      <c r="B3929">
        <v>31</v>
      </c>
      <c r="C3929" t="s">
        <v>69</v>
      </c>
      <c r="D3929" t="s">
        <v>3263</v>
      </c>
      <c r="E3929" t="s">
        <v>5484</v>
      </c>
      <c r="F3929" t="s">
        <v>3265</v>
      </c>
      <c r="G3929">
        <v>2093665</v>
      </c>
    </row>
    <row r="3930" spans="1:7" x14ac:dyDescent="0.25">
      <c r="A3930" t="s">
        <v>5485</v>
      </c>
      <c r="B3930">
        <v>171</v>
      </c>
      <c r="C3930" t="s">
        <v>46</v>
      </c>
      <c r="D3930" t="s">
        <v>128</v>
      </c>
      <c r="E3930" t="s">
        <v>5486</v>
      </c>
      <c r="G3930">
        <v>28730800</v>
      </c>
    </row>
    <row r="3931" spans="1:7" x14ac:dyDescent="0.25">
      <c r="A3931" t="s">
        <v>5487</v>
      </c>
      <c r="B3931">
        <v>30</v>
      </c>
      <c r="C3931" t="s">
        <v>63</v>
      </c>
      <c r="D3931" t="s">
        <v>120</v>
      </c>
      <c r="E3931" t="s">
        <v>139</v>
      </c>
      <c r="F3931" t="s">
        <v>140</v>
      </c>
      <c r="G3931">
        <v>16444000</v>
      </c>
    </row>
    <row r="3932" spans="1:7" x14ac:dyDescent="0.25">
      <c r="A3932" t="s">
        <v>5488</v>
      </c>
      <c r="B3932">
        <v>77</v>
      </c>
      <c r="C3932" t="s">
        <v>65</v>
      </c>
      <c r="D3932" t="s">
        <v>225</v>
      </c>
      <c r="E3932" t="s">
        <v>1604</v>
      </c>
      <c r="F3932" t="s">
        <v>446</v>
      </c>
      <c r="G3932">
        <v>42323950</v>
      </c>
    </row>
    <row r="3933" spans="1:7" x14ac:dyDescent="0.25">
      <c r="A3933" t="s">
        <v>5489</v>
      </c>
      <c r="B3933">
        <v>7</v>
      </c>
      <c r="C3933" t="s">
        <v>63</v>
      </c>
      <c r="D3933" t="s">
        <v>120</v>
      </c>
      <c r="E3933" t="s">
        <v>366</v>
      </c>
      <c r="F3933" t="s">
        <v>366</v>
      </c>
      <c r="G3933">
        <v>2652541</v>
      </c>
    </row>
    <row r="3934" spans="1:7" x14ac:dyDescent="0.25">
      <c r="A3934" t="s">
        <v>5490</v>
      </c>
      <c r="B3934">
        <v>67</v>
      </c>
      <c r="C3934" t="s">
        <v>53</v>
      </c>
      <c r="D3934" t="s">
        <v>529</v>
      </c>
      <c r="E3934" t="s">
        <v>2501</v>
      </c>
      <c r="F3934" t="s">
        <v>531</v>
      </c>
      <c r="G3934">
        <v>13517420</v>
      </c>
    </row>
    <row r="3935" spans="1:7" x14ac:dyDescent="0.25">
      <c r="A3935" t="s">
        <v>5491</v>
      </c>
      <c r="B3935">
        <v>27</v>
      </c>
      <c r="C3935" t="s">
        <v>39</v>
      </c>
      <c r="D3935" t="s">
        <v>132</v>
      </c>
      <c r="E3935" t="s">
        <v>853</v>
      </c>
      <c r="F3935" t="s">
        <v>166</v>
      </c>
      <c r="G3935">
        <v>3470000</v>
      </c>
    </row>
    <row r="3936" spans="1:7" x14ac:dyDescent="0.25">
      <c r="A3936" t="s">
        <v>5492</v>
      </c>
      <c r="B3936">
        <v>52</v>
      </c>
      <c r="C3936" t="s">
        <v>34</v>
      </c>
      <c r="D3936" t="s">
        <v>89</v>
      </c>
      <c r="E3936" t="s">
        <v>385</v>
      </c>
      <c r="F3936" t="s">
        <v>91</v>
      </c>
      <c r="G3936">
        <v>21892185</v>
      </c>
    </row>
    <row r="3937" spans="1:7" x14ac:dyDescent="0.25">
      <c r="A3937" t="s">
        <v>5493</v>
      </c>
      <c r="B3937">
        <v>82</v>
      </c>
      <c r="C3937" t="s">
        <v>34</v>
      </c>
      <c r="D3937" t="s">
        <v>89</v>
      </c>
      <c r="E3937" t="s">
        <v>1403</v>
      </c>
      <c r="F3937" t="s">
        <v>344</v>
      </c>
      <c r="G3937">
        <v>10483829</v>
      </c>
    </row>
    <row r="3938" spans="1:7" x14ac:dyDescent="0.25">
      <c r="A3938" t="s">
        <v>5494</v>
      </c>
      <c r="B3938">
        <v>47</v>
      </c>
      <c r="C3938" t="s">
        <v>71</v>
      </c>
      <c r="D3938" t="s">
        <v>401</v>
      </c>
      <c r="E3938" t="s">
        <v>498</v>
      </c>
      <c r="F3938" t="s">
        <v>403</v>
      </c>
      <c r="G3938">
        <v>21706000</v>
      </c>
    </row>
    <row r="3939" spans="1:7" x14ac:dyDescent="0.25">
      <c r="A3939" t="s">
        <v>5495</v>
      </c>
      <c r="B3939">
        <v>7</v>
      </c>
      <c r="C3939" t="s">
        <v>34</v>
      </c>
      <c r="D3939" t="s">
        <v>89</v>
      </c>
      <c r="E3939" t="s">
        <v>5496</v>
      </c>
      <c r="F3939" t="s">
        <v>626</v>
      </c>
      <c r="G3939">
        <v>15911401</v>
      </c>
    </row>
    <row r="3940" spans="1:7" x14ac:dyDescent="0.25">
      <c r="A3940" t="s">
        <v>5497</v>
      </c>
      <c r="B3940">
        <v>58</v>
      </c>
      <c r="C3940" t="s">
        <v>34</v>
      </c>
      <c r="D3940" t="s">
        <v>89</v>
      </c>
      <c r="E3940" t="s">
        <v>110</v>
      </c>
      <c r="F3940" t="s">
        <v>110</v>
      </c>
      <c r="G3940">
        <v>9329968</v>
      </c>
    </row>
    <row r="3941" spans="1:7" x14ac:dyDescent="0.25">
      <c r="A3941" t="s">
        <v>5498</v>
      </c>
      <c r="B3941">
        <v>32</v>
      </c>
      <c r="C3941" t="s">
        <v>77</v>
      </c>
      <c r="D3941" t="s">
        <v>94</v>
      </c>
      <c r="E3941" t="s">
        <v>592</v>
      </c>
      <c r="F3941" t="s">
        <v>96</v>
      </c>
      <c r="G3941">
        <v>6257619</v>
      </c>
    </row>
    <row r="3942" spans="1:7" x14ac:dyDescent="0.25">
      <c r="A3942" t="s">
        <v>5499</v>
      </c>
      <c r="B3942">
        <v>14</v>
      </c>
      <c r="C3942" t="s">
        <v>77</v>
      </c>
      <c r="D3942" t="s">
        <v>94</v>
      </c>
      <c r="E3942" t="s">
        <v>95</v>
      </c>
      <c r="F3942" t="s">
        <v>96</v>
      </c>
      <c r="G3942">
        <v>3064419</v>
      </c>
    </row>
    <row r="3943" spans="1:7" x14ac:dyDescent="0.25">
      <c r="A3943" t="s">
        <v>5500</v>
      </c>
      <c r="B3943">
        <v>26</v>
      </c>
      <c r="C3943" t="s">
        <v>52</v>
      </c>
      <c r="D3943" t="s">
        <v>189</v>
      </c>
      <c r="E3943" t="s">
        <v>2135</v>
      </c>
      <c r="F3943" t="s">
        <v>2136</v>
      </c>
      <c r="G3943">
        <v>2406591</v>
      </c>
    </row>
    <row r="3944" spans="1:7" x14ac:dyDescent="0.25">
      <c r="A3944" t="s">
        <v>5501</v>
      </c>
      <c r="B3944">
        <v>35</v>
      </c>
      <c r="C3944" t="s">
        <v>39</v>
      </c>
      <c r="D3944" t="s">
        <v>132</v>
      </c>
      <c r="E3944" t="s">
        <v>2117</v>
      </c>
      <c r="F3944" t="s">
        <v>2118</v>
      </c>
      <c r="G3944">
        <v>3776647</v>
      </c>
    </row>
    <row r="3945" spans="1:7" x14ac:dyDescent="0.25">
      <c r="A3945" t="s">
        <v>5502</v>
      </c>
      <c r="B3945">
        <v>45</v>
      </c>
      <c r="C3945" t="s">
        <v>51</v>
      </c>
      <c r="D3945" t="s">
        <v>101</v>
      </c>
      <c r="E3945" t="s">
        <v>103</v>
      </c>
      <c r="F3945" t="s">
        <v>103</v>
      </c>
      <c r="G3945">
        <v>10852910</v>
      </c>
    </row>
    <row r="3946" spans="1:7" x14ac:dyDescent="0.25">
      <c r="A3946" t="s">
        <v>5503</v>
      </c>
      <c r="B3946">
        <v>157</v>
      </c>
      <c r="C3946" t="s">
        <v>77</v>
      </c>
      <c r="D3946" t="s">
        <v>94</v>
      </c>
      <c r="E3946" t="s">
        <v>157</v>
      </c>
      <c r="F3946" t="s">
        <v>158</v>
      </c>
      <c r="G3946">
        <v>65754179</v>
      </c>
    </row>
    <row r="3947" spans="1:7" x14ac:dyDescent="0.25">
      <c r="A3947" t="s">
        <v>5504</v>
      </c>
      <c r="B3947">
        <v>767</v>
      </c>
      <c r="C3947" t="s">
        <v>66</v>
      </c>
      <c r="D3947" t="s">
        <v>216</v>
      </c>
      <c r="E3947" t="s">
        <v>1221</v>
      </c>
      <c r="F3947" t="s">
        <v>218</v>
      </c>
      <c r="G3947">
        <v>190863000</v>
      </c>
    </row>
    <row r="3948" spans="1:7" x14ac:dyDescent="0.25">
      <c r="A3948" t="s">
        <v>5505</v>
      </c>
      <c r="B3948">
        <v>443</v>
      </c>
      <c r="C3948" t="s">
        <v>77</v>
      </c>
      <c r="D3948" t="s">
        <v>94</v>
      </c>
      <c r="E3948" t="s">
        <v>147</v>
      </c>
      <c r="F3948" t="s">
        <v>96</v>
      </c>
      <c r="G3948">
        <v>30960258</v>
      </c>
    </row>
    <row r="3949" spans="1:7" x14ac:dyDescent="0.25">
      <c r="A3949" t="s">
        <v>5506</v>
      </c>
      <c r="B3949">
        <v>156</v>
      </c>
      <c r="C3949" t="s">
        <v>52</v>
      </c>
      <c r="D3949" t="s">
        <v>189</v>
      </c>
      <c r="E3949" t="s">
        <v>2135</v>
      </c>
      <c r="F3949" t="s">
        <v>2136</v>
      </c>
      <c r="G3949">
        <v>96954740</v>
      </c>
    </row>
    <row r="3950" spans="1:7" x14ac:dyDescent="0.25">
      <c r="A3950" t="s">
        <v>5507</v>
      </c>
      <c r="B3950">
        <v>106</v>
      </c>
      <c r="C3950" t="s">
        <v>40</v>
      </c>
      <c r="D3950" t="s">
        <v>411</v>
      </c>
      <c r="E3950" t="s">
        <v>5508</v>
      </c>
      <c r="F3950" t="s">
        <v>3139</v>
      </c>
      <c r="G3950">
        <v>14387323</v>
      </c>
    </row>
    <row r="3951" spans="1:7" x14ac:dyDescent="0.25">
      <c r="A3951" t="s">
        <v>5509</v>
      </c>
      <c r="B3951">
        <v>10</v>
      </c>
      <c r="C3951" t="s">
        <v>34</v>
      </c>
      <c r="D3951" t="s">
        <v>89</v>
      </c>
      <c r="E3951" t="s">
        <v>91</v>
      </c>
      <c r="F3951" t="s">
        <v>91</v>
      </c>
      <c r="G3951">
        <v>3960041</v>
      </c>
    </row>
    <row r="3952" spans="1:7" x14ac:dyDescent="0.25">
      <c r="A3952" t="s">
        <v>5510</v>
      </c>
      <c r="B3952">
        <v>899</v>
      </c>
      <c r="C3952" t="s">
        <v>34</v>
      </c>
      <c r="D3952" t="s">
        <v>89</v>
      </c>
      <c r="E3952" t="s">
        <v>91</v>
      </c>
      <c r="F3952" t="s">
        <v>91</v>
      </c>
      <c r="G3952">
        <v>972500000</v>
      </c>
    </row>
    <row r="3953" spans="1:7" x14ac:dyDescent="0.25">
      <c r="A3953" t="s">
        <v>5511</v>
      </c>
      <c r="B3953">
        <v>65</v>
      </c>
      <c r="C3953" t="s">
        <v>78</v>
      </c>
      <c r="D3953" t="s">
        <v>300</v>
      </c>
      <c r="E3953" t="s">
        <v>1042</v>
      </c>
      <c r="F3953" t="s">
        <v>301</v>
      </c>
      <c r="G3953">
        <v>43347986</v>
      </c>
    </row>
    <row r="3954" spans="1:7" x14ac:dyDescent="0.25">
      <c r="A3954" t="s">
        <v>5512</v>
      </c>
      <c r="B3954">
        <v>12</v>
      </c>
      <c r="C3954" t="s">
        <v>39</v>
      </c>
      <c r="D3954" t="s">
        <v>132</v>
      </c>
      <c r="E3954" t="s">
        <v>5513</v>
      </c>
      <c r="F3954" t="s">
        <v>5514</v>
      </c>
      <c r="G3954">
        <v>3404644</v>
      </c>
    </row>
    <row r="3955" spans="1:7" x14ac:dyDescent="0.25">
      <c r="A3955" t="s">
        <v>5515</v>
      </c>
      <c r="B3955">
        <v>112</v>
      </c>
      <c r="C3955" t="s">
        <v>43</v>
      </c>
      <c r="D3955" t="s">
        <v>232</v>
      </c>
      <c r="E3955" t="s">
        <v>233</v>
      </c>
      <c r="F3955" t="s">
        <v>233</v>
      </c>
      <c r="G3955">
        <v>217122179</v>
      </c>
    </row>
    <row r="3956" spans="1:7" x14ac:dyDescent="0.25">
      <c r="A3956" t="s">
        <v>5516</v>
      </c>
      <c r="B3956">
        <v>43</v>
      </c>
      <c r="C3956" t="s">
        <v>63</v>
      </c>
      <c r="D3956" t="s">
        <v>120</v>
      </c>
      <c r="E3956" t="s">
        <v>1422</v>
      </c>
      <c r="F3956" t="s">
        <v>938</v>
      </c>
      <c r="G3956">
        <v>7226000</v>
      </c>
    </row>
    <row r="3957" spans="1:7" x14ac:dyDescent="0.25">
      <c r="A3957" t="s">
        <v>5517</v>
      </c>
      <c r="B3957">
        <v>346</v>
      </c>
      <c r="C3957" t="s">
        <v>39</v>
      </c>
      <c r="D3957" t="s">
        <v>132</v>
      </c>
      <c r="E3957" t="s">
        <v>164</v>
      </c>
      <c r="F3957" t="s">
        <v>164</v>
      </c>
      <c r="G3957">
        <v>46159589</v>
      </c>
    </row>
    <row r="3958" spans="1:7" x14ac:dyDescent="0.25">
      <c r="A3958" t="s">
        <v>5518</v>
      </c>
      <c r="B3958">
        <v>75</v>
      </c>
      <c r="C3958" t="s">
        <v>39</v>
      </c>
      <c r="D3958" t="s">
        <v>132</v>
      </c>
      <c r="E3958" t="s">
        <v>348</v>
      </c>
      <c r="F3958" t="s">
        <v>166</v>
      </c>
      <c r="G3958">
        <v>32699000</v>
      </c>
    </row>
    <row r="3959" spans="1:7" x14ac:dyDescent="0.25">
      <c r="A3959" t="s">
        <v>5519</v>
      </c>
      <c r="B3959">
        <v>653</v>
      </c>
      <c r="C3959" t="s">
        <v>51</v>
      </c>
      <c r="D3959" t="s">
        <v>101</v>
      </c>
      <c r="E3959" t="s">
        <v>941</v>
      </c>
      <c r="F3959" t="s">
        <v>103</v>
      </c>
      <c r="G3959">
        <v>1285640000</v>
      </c>
    </row>
    <row r="3960" spans="1:7" x14ac:dyDescent="0.25">
      <c r="A3960" t="s">
        <v>5520</v>
      </c>
      <c r="B3960">
        <v>78</v>
      </c>
      <c r="C3960" t="s">
        <v>42</v>
      </c>
      <c r="D3960" t="s">
        <v>350</v>
      </c>
      <c r="E3960" t="s">
        <v>351</v>
      </c>
      <c r="F3960" t="s">
        <v>352</v>
      </c>
      <c r="G3960">
        <v>12659496</v>
      </c>
    </row>
    <row r="3961" spans="1:7" x14ac:dyDescent="0.25">
      <c r="A3961" t="s">
        <v>5521</v>
      </c>
      <c r="B3961">
        <v>110</v>
      </c>
      <c r="C3961" t="s">
        <v>34</v>
      </c>
      <c r="D3961" t="s">
        <v>89</v>
      </c>
      <c r="E3961" t="s">
        <v>1721</v>
      </c>
      <c r="F3961" t="s">
        <v>91</v>
      </c>
      <c r="G3961">
        <v>78602869</v>
      </c>
    </row>
    <row r="3962" spans="1:7" x14ac:dyDescent="0.25">
      <c r="A3962" t="s">
        <v>5522</v>
      </c>
      <c r="B3962">
        <v>55</v>
      </c>
      <c r="C3962" t="s">
        <v>50</v>
      </c>
      <c r="D3962" t="s">
        <v>203</v>
      </c>
      <c r="E3962" t="s">
        <v>705</v>
      </c>
      <c r="F3962" t="s">
        <v>96</v>
      </c>
      <c r="G3962">
        <v>8430420</v>
      </c>
    </row>
    <row r="3963" spans="1:7" x14ac:dyDescent="0.25">
      <c r="A3963" t="s">
        <v>5523</v>
      </c>
      <c r="B3963">
        <v>27</v>
      </c>
      <c r="C3963" t="s">
        <v>65</v>
      </c>
      <c r="D3963" t="s">
        <v>225</v>
      </c>
      <c r="E3963" t="s">
        <v>811</v>
      </c>
      <c r="F3963" t="s">
        <v>341</v>
      </c>
      <c r="G3963">
        <v>3370954</v>
      </c>
    </row>
    <row r="3964" spans="1:7" x14ac:dyDescent="0.25">
      <c r="A3964" t="s">
        <v>5524</v>
      </c>
      <c r="B3964">
        <v>94</v>
      </c>
      <c r="C3964" t="s">
        <v>68</v>
      </c>
      <c r="D3964" t="s">
        <v>168</v>
      </c>
      <c r="E3964" t="s">
        <v>256</v>
      </c>
      <c r="F3964" t="s">
        <v>256</v>
      </c>
      <c r="G3964">
        <v>23525000</v>
      </c>
    </row>
    <row r="3965" spans="1:7" x14ac:dyDescent="0.25">
      <c r="A3965" t="s">
        <v>5525</v>
      </c>
      <c r="B3965">
        <v>26</v>
      </c>
      <c r="C3965" t="s">
        <v>51</v>
      </c>
      <c r="D3965" t="s">
        <v>101</v>
      </c>
      <c r="E3965" t="s">
        <v>103</v>
      </c>
      <c r="F3965" t="s">
        <v>103</v>
      </c>
      <c r="G3965">
        <v>8510659</v>
      </c>
    </row>
    <row r="3966" spans="1:7" x14ac:dyDescent="0.25">
      <c r="A3966" t="s">
        <v>5526</v>
      </c>
      <c r="B3966">
        <v>25</v>
      </c>
      <c r="C3966" t="s">
        <v>71</v>
      </c>
      <c r="D3966" t="s">
        <v>401</v>
      </c>
      <c r="E3966" t="s">
        <v>5527</v>
      </c>
      <c r="F3966" t="s">
        <v>1730</v>
      </c>
      <c r="G3966">
        <v>35279000</v>
      </c>
    </row>
    <row r="3967" spans="1:7" x14ac:dyDescent="0.25">
      <c r="A3967" t="s">
        <v>5528</v>
      </c>
      <c r="B3967">
        <v>24</v>
      </c>
      <c r="C3967" t="s">
        <v>40</v>
      </c>
      <c r="D3967" t="s">
        <v>411</v>
      </c>
      <c r="E3967" t="s">
        <v>2724</v>
      </c>
      <c r="F3967" t="s">
        <v>412</v>
      </c>
      <c r="G3967">
        <v>3677010</v>
      </c>
    </row>
    <row r="3968" spans="1:7" x14ac:dyDescent="0.25">
      <c r="A3968" t="s">
        <v>5529</v>
      </c>
      <c r="B3968">
        <v>89</v>
      </c>
      <c r="C3968" t="s">
        <v>34</v>
      </c>
      <c r="D3968" t="s">
        <v>89</v>
      </c>
      <c r="E3968" t="s">
        <v>5530</v>
      </c>
      <c r="F3968" t="s">
        <v>91</v>
      </c>
      <c r="G3968">
        <v>34329554</v>
      </c>
    </row>
    <row r="3969" spans="1:7" x14ac:dyDescent="0.25">
      <c r="A3969" t="s">
        <v>5531</v>
      </c>
      <c r="B3969">
        <v>11</v>
      </c>
      <c r="C3969" t="s">
        <v>43</v>
      </c>
      <c r="D3969" t="s">
        <v>232</v>
      </c>
      <c r="E3969" t="s">
        <v>1469</v>
      </c>
      <c r="F3969" t="s">
        <v>233</v>
      </c>
      <c r="G3969">
        <v>31514505</v>
      </c>
    </row>
    <row r="3970" spans="1:7" x14ac:dyDescent="0.25">
      <c r="A3970" t="s">
        <v>5532</v>
      </c>
      <c r="B3970">
        <v>7</v>
      </c>
      <c r="C3970" t="s">
        <v>80</v>
      </c>
      <c r="D3970" t="s">
        <v>193</v>
      </c>
      <c r="E3970" t="s">
        <v>1332</v>
      </c>
      <c r="F3970" t="s">
        <v>1333</v>
      </c>
      <c r="G3970">
        <v>3330851</v>
      </c>
    </row>
    <row r="3971" spans="1:7" x14ac:dyDescent="0.25">
      <c r="A3971" t="s">
        <v>5533</v>
      </c>
      <c r="B3971">
        <v>31</v>
      </c>
      <c r="C3971" t="s">
        <v>77</v>
      </c>
      <c r="D3971" t="s">
        <v>94</v>
      </c>
      <c r="E3971" t="s">
        <v>5534</v>
      </c>
      <c r="F3971" t="s">
        <v>96</v>
      </c>
      <c r="G3971">
        <v>4411814</v>
      </c>
    </row>
    <row r="3972" spans="1:7" x14ac:dyDescent="0.25">
      <c r="A3972" t="s">
        <v>5535</v>
      </c>
      <c r="B3972">
        <v>26</v>
      </c>
      <c r="C3972" t="s">
        <v>77</v>
      </c>
      <c r="D3972" t="s">
        <v>94</v>
      </c>
      <c r="E3972" t="s">
        <v>574</v>
      </c>
      <c r="F3972" t="s">
        <v>96</v>
      </c>
      <c r="G3972">
        <v>2763034</v>
      </c>
    </row>
    <row r="3973" spans="1:7" x14ac:dyDescent="0.25">
      <c r="A3973" t="s">
        <v>5536</v>
      </c>
      <c r="B3973">
        <v>175</v>
      </c>
      <c r="C3973" t="s">
        <v>63</v>
      </c>
      <c r="D3973" t="s">
        <v>120</v>
      </c>
      <c r="E3973" t="s">
        <v>139</v>
      </c>
      <c r="F3973" t="s">
        <v>140</v>
      </c>
      <c r="G3973">
        <v>18729833</v>
      </c>
    </row>
    <row r="3974" spans="1:7" x14ac:dyDescent="0.25">
      <c r="A3974" t="s">
        <v>5537</v>
      </c>
      <c r="B3974">
        <v>88</v>
      </c>
      <c r="C3974" t="s">
        <v>51</v>
      </c>
      <c r="D3974" t="s">
        <v>101</v>
      </c>
      <c r="E3974" t="s">
        <v>2964</v>
      </c>
      <c r="F3974" t="s">
        <v>103</v>
      </c>
      <c r="G3974">
        <v>20943893</v>
      </c>
    </row>
    <row r="3975" spans="1:7" x14ac:dyDescent="0.25">
      <c r="A3975" t="s">
        <v>5538</v>
      </c>
      <c r="B3975">
        <v>202</v>
      </c>
      <c r="C3975" t="s">
        <v>58</v>
      </c>
      <c r="D3975" t="s">
        <v>647</v>
      </c>
      <c r="E3975" t="s">
        <v>648</v>
      </c>
      <c r="F3975" t="s">
        <v>649</v>
      </c>
      <c r="G3975">
        <v>59381638</v>
      </c>
    </row>
    <row r="3976" spans="1:7" x14ac:dyDescent="0.25">
      <c r="A3976" t="s">
        <v>5539</v>
      </c>
      <c r="B3976">
        <v>18</v>
      </c>
      <c r="C3976" t="s">
        <v>74</v>
      </c>
      <c r="D3976" t="s">
        <v>154</v>
      </c>
      <c r="E3976" t="s">
        <v>253</v>
      </c>
      <c r="F3976" t="s">
        <v>162</v>
      </c>
      <c r="G3976">
        <v>23256973</v>
      </c>
    </row>
    <row r="3977" spans="1:7" x14ac:dyDescent="0.25">
      <c r="A3977" t="s">
        <v>5540</v>
      </c>
      <c r="B3977">
        <v>22</v>
      </c>
      <c r="C3977" t="s">
        <v>63</v>
      </c>
      <c r="D3977" t="s">
        <v>120</v>
      </c>
      <c r="E3977" t="s">
        <v>1422</v>
      </c>
      <c r="F3977" t="s">
        <v>938</v>
      </c>
      <c r="G3977">
        <v>3926805</v>
      </c>
    </row>
    <row r="3978" spans="1:7" x14ac:dyDescent="0.25">
      <c r="A3978" t="s">
        <v>5541</v>
      </c>
      <c r="B3978">
        <v>1217</v>
      </c>
      <c r="C3978" t="s">
        <v>34</v>
      </c>
      <c r="D3978" t="s">
        <v>89</v>
      </c>
      <c r="E3978" t="s">
        <v>5542</v>
      </c>
      <c r="F3978" t="s">
        <v>344</v>
      </c>
      <c r="G3978">
        <v>229681000</v>
      </c>
    </row>
    <row r="3979" spans="1:7" x14ac:dyDescent="0.25">
      <c r="A3979" t="s">
        <v>5543</v>
      </c>
      <c r="B3979">
        <v>30</v>
      </c>
      <c r="C3979" t="s">
        <v>34</v>
      </c>
      <c r="D3979" t="s">
        <v>89</v>
      </c>
      <c r="E3979" t="s">
        <v>1283</v>
      </c>
      <c r="F3979" t="s">
        <v>91</v>
      </c>
      <c r="G3979">
        <v>10231297</v>
      </c>
    </row>
    <row r="3980" spans="1:7" x14ac:dyDescent="0.25">
      <c r="A3980" t="s">
        <v>5544</v>
      </c>
      <c r="B3980">
        <v>36</v>
      </c>
      <c r="C3980" t="s">
        <v>52</v>
      </c>
      <c r="D3980" t="s">
        <v>189</v>
      </c>
      <c r="E3980" t="s">
        <v>5545</v>
      </c>
      <c r="F3980" t="s">
        <v>191</v>
      </c>
      <c r="G3980">
        <v>18228957</v>
      </c>
    </row>
    <row r="3981" spans="1:7" x14ac:dyDescent="0.25">
      <c r="A3981" t="s">
        <v>5546</v>
      </c>
      <c r="B3981">
        <v>60</v>
      </c>
      <c r="C3981" t="s">
        <v>58</v>
      </c>
      <c r="D3981" t="s">
        <v>647</v>
      </c>
      <c r="E3981" t="s">
        <v>648</v>
      </c>
      <c r="F3981" t="s">
        <v>649</v>
      </c>
      <c r="G3981">
        <v>15715577</v>
      </c>
    </row>
    <row r="3982" spans="1:7" x14ac:dyDescent="0.25">
      <c r="A3982" t="s">
        <v>5547</v>
      </c>
      <c r="B3982">
        <v>24</v>
      </c>
      <c r="C3982" t="s">
        <v>34</v>
      </c>
      <c r="D3982" t="s">
        <v>89</v>
      </c>
      <c r="E3982" t="s">
        <v>4221</v>
      </c>
      <c r="F3982" t="s">
        <v>91</v>
      </c>
      <c r="G3982">
        <v>22244380</v>
      </c>
    </row>
    <row r="3983" spans="1:7" x14ac:dyDescent="0.25">
      <c r="A3983" t="s">
        <v>5548</v>
      </c>
      <c r="B3983">
        <v>22</v>
      </c>
      <c r="C3983" t="s">
        <v>42</v>
      </c>
      <c r="D3983" t="s">
        <v>350</v>
      </c>
      <c r="E3983" t="s">
        <v>351</v>
      </c>
      <c r="F3983" t="s">
        <v>352</v>
      </c>
      <c r="G3983">
        <v>6237655</v>
      </c>
    </row>
    <row r="3984" spans="1:7" x14ac:dyDescent="0.25">
      <c r="A3984" t="s">
        <v>5549</v>
      </c>
      <c r="B3984">
        <v>340</v>
      </c>
      <c r="C3984" t="s">
        <v>74</v>
      </c>
      <c r="D3984" t="s">
        <v>154</v>
      </c>
      <c r="E3984" t="s">
        <v>875</v>
      </c>
      <c r="F3984" t="s">
        <v>162</v>
      </c>
      <c r="G3984">
        <v>515076658</v>
      </c>
    </row>
    <row r="3985" spans="1:7" x14ac:dyDescent="0.25">
      <c r="A3985" t="s">
        <v>5550</v>
      </c>
      <c r="B3985">
        <v>78</v>
      </c>
      <c r="C3985" t="s">
        <v>71</v>
      </c>
      <c r="D3985" t="s">
        <v>401</v>
      </c>
      <c r="E3985" t="s">
        <v>179</v>
      </c>
      <c r="F3985" t="s">
        <v>1730</v>
      </c>
      <c r="G3985">
        <v>19991120</v>
      </c>
    </row>
    <row r="3986" spans="1:7" x14ac:dyDescent="0.25">
      <c r="A3986" t="s">
        <v>5551</v>
      </c>
      <c r="B3986">
        <v>131</v>
      </c>
      <c r="C3986" t="s">
        <v>44</v>
      </c>
      <c r="D3986" t="s">
        <v>174</v>
      </c>
      <c r="E3986" t="s">
        <v>175</v>
      </c>
      <c r="F3986" t="s">
        <v>176</v>
      </c>
      <c r="G3986">
        <v>17851000</v>
      </c>
    </row>
    <row r="3987" spans="1:7" x14ac:dyDescent="0.25">
      <c r="A3987" t="s">
        <v>5552</v>
      </c>
      <c r="B3987">
        <v>546</v>
      </c>
      <c r="C3987" t="s">
        <v>63</v>
      </c>
      <c r="D3987" t="s">
        <v>120</v>
      </c>
      <c r="E3987" t="s">
        <v>139</v>
      </c>
      <c r="F3987" t="s">
        <v>140</v>
      </c>
      <c r="G3987">
        <v>47627787</v>
      </c>
    </row>
    <row r="3988" spans="1:7" x14ac:dyDescent="0.25">
      <c r="A3988" t="s">
        <v>5553</v>
      </c>
      <c r="B3988">
        <v>460</v>
      </c>
      <c r="C3988" t="s">
        <v>80</v>
      </c>
      <c r="D3988" t="s">
        <v>193</v>
      </c>
      <c r="E3988" t="s">
        <v>5554</v>
      </c>
      <c r="F3988" t="s">
        <v>1661</v>
      </c>
      <c r="G3988">
        <v>172702015</v>
      </c>
    </row>
    <row r="3989" spans="1:7" x14ac:dyDescent="0.25">
      <c r="A3989" t="s">
        <v>5555</v>
      </c>
      <c r="B3989">
        <v>115</v>
      </c>
      <c r="C3989" t="s">
        <v>74</v>
      </c>
      <c r="D3989" t="s">
        <v>154</v>
      </c>
      <c r="E3989" t="s">
        <v>253</v>
      </c>
      <c r="F3989" t="s">
        <v>162</v>
      </c>
      <c r="G3989">
        <v>15125887</v>
      </c>
    </row>
    <row r="3990" spans="1:7" x14ac:dyDescent="0.25">
      <c r="A3990" t="s">
        <v>5556</v>
      </c>
      <c r="B3990">
        <v>229</v>
      </c>
      <c r="C3990" t="s">
        <v>37</v>
      </c>
      <c r="D3990" t="s">
        <v>572</v>
      </c>
      <c r="E3990" t="s">
        <v>5557</v>
      </c>
      <c r="F3990" t="s">
        <v>929</v>
      </c>
      <c r="G3990">
        <v>275512000</v>
      </c>
    </row>
    <row r="3991" spans="1:7" x14ac:dyDescent="0.25">
      <c r="A3991" t="s">
        <v>5558</v>
      </c>
      <c r="B3991">
        <v>246</v>
      </c>
      <c r="C3991" t="s">
        <v>74</v>
      </c>
      <c r="D3991" t="s">
        <v>154</v>
      </c>
      <c r="E3991" t="s">
        <v>875</v>
      </c>
      <c r="F3991" t="s">
        <v>162</v>
      </c>
      <c r="G3991">
        <v>170744969</v>
      </c>
    </row>
    <row r="3992" spans="1:7" x14ac:dyDescent="0.25">
      <c r="A3992" t="s">
        <v>5559</v>
      </c>
      <c r="B3992">
        <v>34</v>
      </c>
      <c r="C3992" t="s">
        <v>73</v>
      </c>
      <c r="D3992" t="s">
        <v>663</v>
      </c>
      <c r="E3992" t="s">
        <v>664</v>
      </c>
      <c r="F3992" t="s">
        <v>665</v>
      </c>
      <c r="G3992">
        <v>11981682</v>
      </c>
    </row>
    <row r="3993" spans="1:7" x14ac:dyDescent="0.25">
      <c r="A3993" t="s">
        <v>5560</v>
      </c>
      <c r="B3993">
        <v>57</v>
      </c>
      <c r="C3993" t="s">
        <v>65</v>
      </c>
      <c r="D3993" t="s">
        <v>225</v>
      </c>
      <c r="E3993" t="s">
        <v>5561</v>
      </c>
      <c r="F3993" t="s">
        <v>446</v>
      </c>
      <c r="G3993">
        <v>8901387</v>
      </c>
    </row>
    <row r="3994" spans="1:7" x14ac:dyDescent="0.25">
      <c r="A3994" t="s">
        <v>5562</v>
      </c>
      <c r="B3994">
        <v>30</v>
      </c>
      <c r="C3994" t="s">
        <v>34</v>
      </c>
      <c r="D3994" t="s">
        <v>89</v>
      </c>
      <c r="E3994" t="s">
        <v>110</v>
      </c>
      <c r="F3994" t="s">
        <v>110</v>
      </c>
      <c r="G3994">
        <v>6725128</v>
      </c>
    </row>
    <row r="3995" spans="1:7" x14ac:dyDescent="0.25">
      <c r="A3995" t="s">
        <v>5563</v>
      </c>
      <c r="B3995">
        <v>30</v>
      </c>
      <c r="C3995" t="s">
        <v>73</v>
      </c>
      <c r="D3995" t="s">
        <v>663</v>
      </c>
      <c r="E3995" t="s">
        <v>944</v>
      </c>
      <c r="F3995" t="s">
        <v>945</v>
      </c>
      <c r="G3995">
        <v>2512033</v>
      </c>
    </row>
    <row r="3996" spans="1:7" x14ac:dyDescent="0.25">
      <c r="A3996" t="s">
        <v>5564</v>
      </c>
      <c r="B3996">
        <v>559</v>
      </c>
      <c r="C3996" t="s">
        <v>78</v>
      </c>
      <c r="D3996" t="s">
        <v>300</v>
      </c>
      <c r="E3996" t="s">
        <v>859</v>
      </c>
      <c r="F3996" t="s">
        <v>301</v>
      </c>
      <c r="G3996">
        <v>71477877</v>
      </c>
    </row>
    <row r="3997" spans="1:7" x14ac:dyDescent="0.25">
      <c r="A3997" t="s">
        <v>5565</v>
      </c>
      <c r="B3997">
        <v>38</v>
      </c>
      <c r="C3997" t="s">
        <v>75</v>
      </c>
      <c r="D3997" t="s">
        <v>294</v>
      </c>
      <c r="E3997" t="s">
        <v>755</v>
      </c>
      <c r="F3997" t="s">
        <v>295</v>
      </c>
      <c r="G3997">
        <v>7676596</v>
      </c>
    </row>
    <row r="3998" spans="1:7" x14ac:dyDescent="0.25">
      <c r="A3998" t="s">
        <v>5566</v>
      </c>
      <c r="B3998">
        <v>39</v>
      </c>
      <c r="C3998" t="s">
        <v>34</v>
      </c>
      <c r="D3998" t="s">
        <v>89</v>
      </c>
      <c r="E3998" t="s">
        <v>1721</v>
      </c>
      <c r="F3998" t="s">
        <v>91</v>
      </c>
      <c r="G3998">
        <v>22775000</v>
      </c>
    </row>
    <row r="3999" spans="1:7" x14ac:dyDescent="0.25">
      <c r="A3999" t="s">
        <v>5567</v>
      </c>
      <c r="B3999">
        <v>5847</v>
      </c>
      <c r="C3999" t="s">
        <v>40</v>
      </c>
      <c r="D3999" t="s">
        <v>411</v>
      </c>
      <c r="E3999" t="s">
        <v>1822</v>
      </c>
      <c r="F3999" t="s">
        <v>1823</v>
      </c>
      <c r="G3999">
        <v>216336712</v>
      </c>
    </row>
    <row r="4000" spans="1:7" x14ac:dyDescent="0.25">
      <c r="A4000" t="s">
        <v>5568</v>
      </c>
      <c r="B4000">
        <v>397</v>
      </c>
      <c r="C4000" t="s">
        <v>63</v>
      </c>
      <c r="D4000" t="s">
        <v>120</v>
      </c>
      <c r="E4000" t="s">
        <v>139</v>
      </c>
      <c r="F4000" t="s">
        <v>140</v>
      </c>
      <c r="G4000">
        <v>199346000</v>
      </c>
    </row>
    <row r="4001" spans="1:7" x14ac:dyDescent="0.25">
      <c r="A4001" t="s">
        <v>5569</v>
      </c>
      <c r="B4001">
        <v>15</v>
      </c>
      <c r="C4001" t="s">
        <v>34</v>
      </c>
      <c r="D4001" t="s">
        <v>89</v>
      </c>
      <c r="E4001" t="s">
        <v>243</v>
      </c>
      <c r="F4001" t="s">
        <v>243</v>
      </c>
      <c r="G4001">
        <v>116385114</v>
      </c>
    </row>
    <row r="4002" spans="1:7" x14ac:dyDescent="0.25">
      <c r="A4002" t="s">
        <v>5570</v>
      </c>
      <c r="B4002">
        <v>55</v>
      </c>
      <c r="C4002" t="s">
        <v>40</v>
      </c>
      <c r="D4002" t="s">
        <v>411</v>
      </c>
      <c r="E4002" t="s">
        <v>1347</v>
      </c>
      <c r="F4002" t="s">
        <v>412</v>
      </c>
      <c r="G4002">
        <v>11542980</v>
      </c>
    </row>
    <row r="4003" spans="1:7" x14ac:dyDescent="0.25">
      <c r="A4003" t="s">
        <v>5571</v>
      </c>
      <c r="B4003">
        <v>13</v>
      </c>
      <c r="C4003" t="s">
        <v>74</v>
      </c>
      <c r="D4003" t="s">
        <v>154</v>
      </c>
      <c r="E4003" t="s">
        <v>618</v>
      </c>
      <c r="F4003" t="s">
        <v>162</v>
      </c>
      <c r="G4003">
        <v>11846860</v>
      </c>
    </row>
    <row r="4004" spans="1:7" x14ac:dyDescent="0.25">
      <c r="A4004" t="s">
        <v>5572</v>
      </c>
      <c r="B4004">
        <v>29</v>
      </c>
      <c r="C4004" t="s">
        <v>62</v>
      </c>
      <c r="D4004" t="s">
        <v>187</v>
      </c>
      <c r="E4004" t="s">
        <v>5573</v>
      </c>
      <c r="F4004" t="s">
        <v>184</v>
      </c>
      <c r="G4004">
        <v>3110818</v>
      </c>
    </row>
    <row r="4005" spans="1:7" x14ac:dyDescent="0.25">
      <c r="A4005" t="s">
        <v>5574</v>
      </c>
      <c r="B4005">
        <v>26</v>
      </c>
      <c r="C4005" t="s">
        <v>34</v>
      </c>
      <c r="D4005" t="s">
        <v>89</v>
      </c>
      <c r="E4005" t="s">
        <v>110</v>
      </c>
      <c r="F4005" t="s">
        <v>110</v>
      </c>
      <c r="G4005">
        <v>6317345</v>
      </c>
    </row>
    <row r="4006" spans="1:7" x14ac:dyDescent="0.25">
      <c r="A4006" t="s">
        <v>5575</v>
      </c>
      <c r="B4006">
        <v>105</v>
      </c>
      <c r="C4006" t="s">
        <v>74</v>
      </c>
      <c r="D4006" t="s">
        <v>154</v>
      </c>
      <c r="E4006" t="s">
        <v>570</v>
      </c>
      <c r="F4006" t="s">
        <v>570</v>
      </c>
      <c r="G4006">
        <v>21474914</v>
      </c>
    </row>
    <row r="4007" spans="1:7" x14ac:dyDescent="0.25">
      <c r="A4007" t="s">
        <v>5576</v>
      </c>
      <c r="B4007">
        <v>1200</v>
      </c>
      <c r="C4007" t="s">
        <v>47</v>
      </c>
      <c r="D4007" t="s">
        <v>431</v>
      </c>
      <c r="E4007" t="s">
        <v>635</v>
      </c>
      <c r="F4007" t="s">
        <v>739</v>
      </c>
      <c r="G4007">
        <v>13297443</v>
      </c>
    </row>
    <row r="4008" spans="1:7" x14ac:dyDescent="0.25">
      <c r="A4008" t="s">
        <v>5577</v>
      </c>
      <c r="B4008">
        <v>17</v>
      </c>
      <c r="C4008" t="s">
        <v>78</v>
      </c>
      <c r="D4008" t="s">
        <v>300</v>
      </c>
      <c r="E4008" t="s">
        <v>301</v>
      </c>
      <c r="F4008" t="s">
        <v>301</v>
      </c>
      <c r="G4008">
        <v>6547759</v>
      </c>
    </row>
    <row r="4009" spans="1:7" x14ac:dyDescent="0.25">
      <c r="A4009" t="s">
        <v>5578</v>
      </c>
      <c r="B4009">
        <v>21</v>
      </c>
      <c r="C4009" t="s">
        <v>63</v>
      </c>
      <c r="D4009" t="s">
        <v>120</v>
      </c>
      <c r="E4009" t="s">
        <v>2282</v>
      </c>
      <c r="F4009" t="s">
        <v>2283</v>
      </c>
      <c r="G4009">
        <v>4877530</v>
      </c>
    </row>
    <row r="4010" spans="1:7" x14ac:dyDescent="0.25">
      <c r="A4010" t="s">
        <v>5579</v>
      </c>
      <c r="B4010">
        <v>2000</v>
      </c>
      <c r="C4010" t="s">
        <v>44</v>
      </c>
      <c r="D4010" t="s">
        <v>174</v>
      </c>
      <c r="E4010" t="s">
        <v>175</v>
      </c>
      <c r="F4010" t="s">
        <v>176</v>
      </c>
      <c r="G4010">
        <v>47282405</v>
      </c>
    </row>
    <row r="4011" spans="1:7" x14ac:dyDescent="0.25">
      <c r="A4011" t="s">
        <v>5580</v>
      </c>
      <c r="B4011">
        <v>15</v>
      </c>
      <c r="C4011" t="s">
        <v>77</v>
      </c>
      <c r="D4011" t="s">
        <v>94</v>
      </c>
      <c r="E4011" t="s">
        <v>3520</v>
      </c>
      <c r="F4011" t="s">
        <v>427</v>
      </c>
      <c r="G4011">
        <v>3180000</v>
      </c>
    </row>
    <row r="4012" spans="1:7" x14ac:dyDescent="0.25">
      <c r="A4012" t="s">
        <v>5581</v>
      </c>
      <c r="B4012">
        <v>3</v>
      </c>
      <c r="C4012" t="s">
        <v>60</v>
      </c>
      <c r="D4012" t="s">
        <v>182</v>
      </c>
      <c r="E4012" t="s">
        <v>1588</v>
      </c>
      <c r="F4012" t="s">
        <v>359</v>
      </c>
      <c r="G4012">
        <v>5311257</v>
      </c>
    </row>
    <row r="4013" spans="1:7" x14ac:dyDescent="0.25">
      <c r="A4013" t="s">
        <v>5582</v>
      </c>
      <c r="B4013">
        <v>70</v>
      </c>
      <c r="C4013" t="s">
        <v>74</v>
      </c>
      <c r="D4013" t="s">
        <v>154</v>
      </c>
      <c r="E4013" t="s">
        <v>162</v>
      </c>
      <c r="F4013" t="s">
        <v>162</v>
      </c>
      <c r="G4013">
        <v>10007143</v>
      </c>
    </row>
    <row r="4014" spans="1:7" x14ac:dyDescent="0.25">
      <c r="A4014" t="s">
        <v>5583</v>
      </c>
      <c r="B4014">
        <v>174</v>
      </c>
      <c r="C4014" t="s">
        <v>78</v>
      </c>
      <c r="D4014" t="s">
        <v>300</v>
      </c>
      <c r="E4014" t="s">
        <v>809</v>
      </c>
      <c r="F4014" t="s">
        <v>118</v>
      </c>
      <c r="G4014">
        <v>29717530</v>
      </c>
    </row>
    <row r="4015" spans="1:7" x14ac:dyDescent="0.25">
      <c r="A4015" t="s">
        <v>5584</v>
      </c>
      <c r="B4015">
        <v>89</v>
      </c>
      <c r="C4015" t="s">
        <v>67</v>
      </c>
      <c r="D4015" t="s">
        <v>116</v>
      </c>
      <c r="E4015" t="s">
        <v>598</v>
      </c>
      <c r="F4015" t="s">
        <v>118</v>
      </c>
      <c r="G4015">
        <v>26525507</v>
      </c>
    </row>
    <row r="4016" spans="1:7" x14ac:dyDescent="0.25">
      <c r="A4016" t="s">
        <v>5585</v>
      </c>
      <c r="B4016">
        <v>299</v>
      </c>
      <c r="C4016" t="s">
        <v>68</v>
      </c>
      <c r="D4016" t="s">
        <v>168</v>
      </c>
      <c r="E4016" t="s">
        <v>5586</v>
      </c>
      <c r="F4016" t="s">
        <v>256</v>
      </c>
      <c r="G4016">
        <v>79357768</v>
      </c>
    </row>
    <row r="4017" spans="1:7" x14ac:dyDescent="0.25">
      <c r="A4017" t="s">
        <v>5587</v>
      </c>
      <c r="B4017">
        <v>29</v>
      </c>
      <c r="C4017" t="s">
        <v>63</v>
      </c>
      <c r="D4017" t="s">
        <v>120</v>
      </c>
      <c r="E4017" t="s">
        <v>5588</v>
      </c>
      <c r="F4017" t="s">
        <v>2191</v>
      </c>
      <c r="G4017">
        <v>3382435</v>
      </c>
    </row>
    <row r="4018" spans="1:7" x14ac:dyDescent="0.25">
      <c r="A4018" t="s">
        <v>5589</v>
      </c>
      <c r="B4018">
        <v>39</v>
      </c>
      <c r="C4018" t="s">
        <v>63</v>
      </c>
      <c r="D4018" t="s">
        <v>120</v>
      </c>
      <c r="E4018" t="s">
        <v>366</v>
      </c>
      <c r="F4018" t="s">
        <v>366</v>
      </c>
      <c r="G4018">
        <v>4704252</v>
      </c>
    </row>
    <row r="4019" spans="1:7" x14ac:dyDescent="0.25">
      <c r="A4019" t="s">
        <v>5590</v>
      </c>
      <c r="B4019">
        <v>1318</v>
      </c>
      <c r="C4019" t="s">
        <v>73</v>
      </c>
      <c r="D4019" t="s">
        <v>663</v>
      </c>
      <c r="E4019" t="s">
        <v>904</v>
      </c>
      <c r="F4019" t="s">
        <v>905</v>
      </c>
      <c r="G4019">
        <v>258412000</v>
      </c>
    </row>
    <row r="4020" spans="1:7" x14ac:dyDescent="0.25">
      <c r="A4020" t="s">
        <v>5591</v>
      </c>
      <c r="B4020">
        <v>76</v>
      </c>
      <c r="C4020" t="s">
        <v>43</v>
      </c>
      <c r="D4020" t="s">
        <v>232</v>
      </c>
      <c r="E4020" t="s">
        <v>233</v>
      </c>
      <c r="F4020" t="s">
        <v>233</v>
      </c>
      <c r="G4020">
        <v>35579392</v>
      </c>
    </row>
    <row r="4021" spans="1:7" x14ac:dyDescent="0.25">
      <c r="A4021" t="s">
        <v>5592</v>
      </c>
      <c r="B4021">
        <v>49</v>
      </c>
      <c r="C4021" t="s">
        <v>45</v>
      </c>
      <c r="D4021" t="s">
        <v>206</v>
      </c>
      <c r="E4021" t="s">
        <v>5593</v>
      </c>
      <c r="F4021" t="s">
        <v>5594</v>
      </c>
      <c r="G4021">
        <v>8130504</v>
      </c>
    </row>
    <row r="4022" spans="1:7" x14ac:dyDescent="0.25">
      <c r="A4022" t="s">
        <v>5595</v>
      </c>
      <c r="B4022">
        <v>65</v>
      </c>
      <c r="C4022" t="s">
        <v>38</v>
      </c>
      <c r="D4022" t="s">
        <v>263</v>
      </c>
      <c r="E4022" t="s">
        <v>78</v>
      </c>
      <c r="F4022" t="s">
        <v>96</v>
      </c>
      <c r="G4022">
        <v>9369995</v>
      </c>
    </row>
    <row r="4023" spans="1:7" x14ac:dyDescent="0.25">
      <c r="A4023" t="s">
        <v>5596</v>
      </c>
      <c r="B4023">
        <v>51</v>
      </c>
      <c r="C4023" t="s">
        <v>74</v>
      </c>
      <c r="D4023" t="s">
        <v>154</v>
      </c>
      <c r="E4023" t="s">
        <v>95</v>
      </c>
      <c r="F4023" t="s">
        <v>162</v>
      </c>
      <c r="G4023">
        <v>12030940</v>
      </c>
    </row>
    <row r="4024" spans="1:7" x14ac:dyDescent="0.25">
      <c r="A4024" t="s">
        <v>5597</v>
      </c>
      <c r="B4024">
        <v>150</v>
      </c>
      <c r="C4024" t="s">
        <v>51</v>
      </c>
      <c r="D4024" t="s">
        <v>101</v>
      </c>
      <c r="E4024" t="s">
        <v>3740</v>
      </c>
      <c r="F4024" t="s">
        <v>103</v>
      </c>
      <c r="G4024">
        <v>35444000</v>
      </c>
    </row>
    <row r="4025" spans="1:7" x14ac:dyDescent="0.25">
      <c r="A4025" t="s">
        <v>5598</v>
      </c>
      <c r="B4025">
        <v>56</v>
      </c>
      <c r="C4025" t="s">
        <v>34</v>
      </c>
      <c r="D4025" t="s">
        <v>89</v>
      </c>
      <c r="E4025" t="s">
        <v>385</v>
      </c>
      <c r="F4025" t="s">
        <v>91</v>
      </c>
      <c r="G4025">
        <v>14945587</v>
      </c>
    </row>
    <row r="4026" spans="1:7" x14ac:dyDescent="0.25">
      <c r="A4026" t="s">
        <v>5599</v>
      </c>
      <c r="B4026">
        <v>41</v>
      </c>
      <c r="C4026" t="s">
        <v>38</v>
      </c>
      <c r="D4026" t="s">
        <v>263</v>
      </c>
      <c r="E4026" t="s">
        <v>78</v>
      </c>
      <c r="F4026" t="s">
        <v>96</v>
      </c>
      <c r="G4026">
        <v>13219893</v>
      </c>
    </row>
    <row r="4027" spans="1:7" x14ac:dyDescent="0.25">
      <c r="A4027" t="s">
        <v>5600</v>
      </c>
      <c r="B4027">
        <v>600</v>
      </c>
      <c r="C4027" t="s">
        <v>39</v>
      </c>
      <c r="D4027" t="s">
        <v>132</v>
      </c>
      <c r="E4027" t="s">
        <v>164</v>
      </c>
      <c r="F4027" t="s">
        <v>164</v>
      </c>
      <c r="G4027">
        <v>111605926</v>
      </c>
    </row>
    <row r="4028" spans="1:7" x14ac:dyDescent="0.25">
      <c r="A4028" t="s">
        <v>5601</v>
      </c>
      <c r="B4028">
        <v>115</v>
      </c>
      <c r="C4028" t="s">
        <v>74</v>
      </c>
      <c r="D4028" t="s">
        <v>154</v>
      </c>
      <c r="E4028" t="s">
        <v>155</v>
      </c>
      <c r="F4028" t="s">
        <v>155</v>
      </c>
      <c r="G4028">
        <v>4604761</v>
      </c>
    </row>
    <row r="4029" spans="1:7" x14ac:dyDescent="0.25">
      <c r="A4029" t="s">
        <v>5602</v>
      </c>
      <c r="B4029">
        <v>24</v>
      </c>
      <c r="C4029" t="s">
        <v>57</v>
      </c>
      <c r="D4029" t="s">
        <v>640</v>
      </c>
      <c r="E4029" t="s">
        <v>1856</v>
      </c>
      <c r="F4029" t="s">
        <v>5603</v>
      </c>
      <c r="G4029">
        <v>9154964</v>
      </c>
    </row>
    <row r="4030" spans="1:7" x14ac:dyDescent="0.25">
      <c r="A4030" t="s">
        <v>5604</v>
      </c>
      <c r="B4030">
        <v>65</v>
      </c>
      <c r="C4030" t="s">
        <v>63</v>
      </c>
      <c r="D4030" t="s">
        <v>120</v>
      </c>
      <c r="E4030" t="s">
        <v>139</v>
      </c>
      <c r="F4030" t="s">
        <v>140</v>
      </c>
      <c r="G4030">
        <v>4300828</v>
      </c>
    </row>
    <row r="4031" spans="1:7" x14ac:dyDescent="0.25">
      <c r="A4031" t="s">
        <v>5605</v>
      </c>
      <c r="B4031">
        <v>141</v>
      </c>
      <c r="C4031" t="s">
        <v>55</v>
      </c>
      <c r="D4031" t="s">
        <v>178</v>
      </c>
      <c r="E4031" t="s">
        <v>308</v>
      </c>
      <c r="F4031" t="s">
        <v>309</v>
      </c>
      <c r="G4031">
        <v>3381549</v>
      </c>
    </row>
    <row r="4032" spans="1:7" x14ac:dyDescent="0.25">
      <c r="A4032" t="s">
        <v>5606</v>
      </c>
      <c r="B4032">
        <v>55</v>
      </c>
      <c r="C4032" t="s">
        <v>34</v>
      </c>
      <c r="D4032" t="s">
        <v>89</v>
      </c>
      <c r="E4032" t="s">
        <v>243</v>
      </c>
      <c r="F4032" t="s">
        <v>243</v>
      </c>
      <c r="G4032">
        <v>7642000</v>
      </c>
    </row>
    <row r="4033" spans="1:7" x14ac:dyDescent="0.25">
      <c r="A4033" t="s">
        <v>5607</v>
      </c>
      <c r="B4033">
        <v>1088</v>
      </c>
      <c r="C4033" t="s">
        <v>51</v>
      </c>
      <c r="D4033" t="s">
        <v>101</v>
      </c>
      <c r="E4033" t="s">
        <v>1184</v>
      </c>
      <c r="F4033" t="s">
        <v>103</v>
      </c>
      <c r="G4033">
        <v>170651944</v>
      </c>
    </row>
    <row r="4034" spans="1:7" x14ac:dyDescent="0.25">
      <c r="A4034" t="s">
        <v>5608</v>
      </c>
      <c r="B4034">
        <v>104</v>
      </c>
      <c r="C4034" t="s">
        <v>67</v>
      </c>
      <c r="D4034" t="s">
        <v>116</v>
      </c>
      <c r="E4034" t="s">
        <v>3308</v>
      </c>
      <c r="F4034" t="s">
        <v>5135</v>
      </c>
      <c r="G4034">
        <v>27764391</v>
      </c>
    </row>
    <row r="4035" spans="1:7" x14ac:dyDescent="0.25">
      <c r="A4035" t="s">
        <v>5609</v>
      </c>
      <c r="B4035">
        <v>16</v>
      </c>
      <c r="C4035" t="s">
        <v>65</v>
      </c>
      <c r="D4035" t="s">
        <v>225</v>
      </c>
      <c r="E4035" t="s">
        <v>811</v>
      </c>
      <c r="F4035" t="s">
        <v>341</v>
      </c>
      <c r="G4035">
        <v>9103975</v>
      </c>
    </row>
    <row r="4036" spans="1:7" x14ac:dyDescent="0.25">
      <c r="A4036" t="s">
        <v>5610</v>
      </c>
      <c r="B4036">
        <v>33</v>
      </c>
      <c r="C4036" t="s">
        <v>77</v>
      </c>
      <c r="D4036" t="s">
        <v>94</v>
      </c>
      <c r="E4036" t="s">
        <v>147</v>
      </c>
      <c r="F4036" t="s">
        <v>96</v>
      </c>
      <c r="G4036">
        <v>3187287</v>
      </c>
    </row>
    <row r="4037" spans="1:7" x14ac:dyDescent="0.25">
      <c r="A4037" t="s">
        <v>5611</v>
      </c>
      <c r="B4037">
        <v>6</v>
      </c>
      <c r="C4037" t="s">
        <v>39</v>
      </c>
      <c r="D4037" t="s">
        <v>132</v>
      </c>
      <c r="E4037" t="s">
        <v>5612</v>
      </c>
      <c r="F4037" t="s">
        <v>164</v>
      </c>
      <c r="G4037">
        <v>3880940</v>
      </c>
    </row>
    <row r="4038" spans="1:7" x14ac:dyDescent="0.25">
      <c r="A4038" t="s">
        <v>5613</v>
      </c>
      <c r="B4038">
        <v>39</v>
      </c>
      <c r="C4038" t="s">
        <v>50</v>
      </c>
      <c r="D4038" t="s">
        <v>203</v>
      </c>
      <c r="E4038" t="s">
        <v>471</v>
      </c>
      <c r="F4038" t="s">
        <v>96</v>
      </c>
      <c r="G4038">
        <v>4561467</v>
      </c>
    </row>
    <row r="4039" spans="1:7" x14ac:dyDescent="0.25">
      <c r="A4039" t="s">
        <v>5614</v>
      </c>
      <c r="B4039">
        <v>32</v>
      </c>
      <c r="C4039" t="s">
        <v>36</v>
      </c>
      <c r="D4039" t="s">
        <v>719</v>
      </c>
      <c r="E4039" t="s">
        <v>4876</v>
      </c>
      <c r="F4039" t="s">
        <v>721</v>
      </c>
      <c r="G4039">
        <v>3852377</v>
      </c>
    </row>
    <row r="4040" spans="1:7" x14ac:dyDescent="0.25">
      <c r="A4040" t="s">
        <v>5615</v>
      </c>
      <c r="B4040">
        <v>70</v>
      </c>
      <c r="C4040" t="s">
        <v>51</v>
      </c>
      <c r="D4040" t="s">
        <v>101</v>
      </c>
      <c r="E4040" t="s">
        <v>5616</v>
      </c>
      <c r="F4040" t="s">
        <v>2372</v>
      </c>
      <c r="G4040">
        <v>8772431</v>
      </c>
    </row>
    <row r="4041" spans="1:7" x14ac:dyDescent="0.25">
      <c r="A4041" t="s">
        <v>5617</v>
      </c>
      <c r="B4041">
        <v>108</v>
      </c>
      <c r="C4041" t="s">
        <v>59</v>
      </c>
      <c r="D4041" t="s">
        <v>442</v>
      </c>
      <c r="E4041" t="s">
        <v>5618</v>
      </c>
      <c r="F4041" t="s">
        <v>3738</v>
      </c>
      <c r="G4041">
        <v>11836517</v>
      </c>
    </row>
    <row r="4042" spans="1:7" x14ac:dyDescent="0.25">
      <c r="A4042" t="s">
        <v>5619</v>
      </c>
      <c r="B4042">
        <v>183</v>
      </c>
      <c r="C4042" t="s">
        <v>50</v>
      </c>
      <c r="D4042" t="s">
        <v>203</v>
      </c>
      <c r="E4042" t="s">
        <v>1296</v>
      </c>
      <c r="F4042" t="s">
        <v>96</v>
      </c>
      <c r="G4042">
        <v>32706873</v>
      </c>
    </row>
    <row r="4043" spans="1:7" x14ac:dyDescent="0.25">
      <c r="A4043" t="s">
        <v>5620</v>
      </c>
      <c r="B4043">
        <v>108</v>
      </c>
      <c r="C4043" t="s">
        <v>80</v>
      </c>
      <c r="D4043" t="s">
        <v>193</v>
      </c>
      <c r="E4043" t="s">
        <v>5621</v>
      </c>
      <c r="F4043" t="s">
        <v>328</v>
      </c>
      <c r="G4043">
        <v>22383220</v>
      </c>
    </row>
    <row r="4044" spans="1:7" x14ac:dyDescent="0.25">
      <c r="A4044" t="s">
        <v>5622</v>
      </c>
      <c r="B4044">
        <v>140</v>
      </c>
      <c r="C4044" t="s">
        <v>78</v>
      </c>
      <c r="D4044" t="s">
        <v>300</v>
      </c>
      <c r="E4044" t="s">
        <v>301</v>
      </c>
      <c r="F4044" t="s">
        <v>301</v>
      </c>
      <c r="G4044">
        <v>55126000</v>
      </c>
    </row>
    <row r="4045" spans="1:7" x14ac:dyDescent="0.25">
      <c r="A4045" t="s">
        <v>5623</v>
      </c>
      <c r="B4045">
        <v>53</v>
      </c>
      <c r="C4045" t="s">
        <v>39</v>
      </c>
      <c r="D4045" t="s">
        <v>132</v>
      </c>
      <c r="E4045" t="s">
        <v>2820</v>
      </c>
      <c r="F4045" t="s">
        <v>376</v>
      </c>
      <c r="G4045">
        <v>5924467</v>
      </c>
    </row>
    <row r="4046" spans="1:7" x14ac:dyDescent="0.25">
      <c r="A4046" t="s">
        <v>5624</v>
      </c>
      <c r="B4046">
        <v>3422</v>
      </c>
      <c r="C4046" t="s">
        <v>40</v>
      </c>
      <c r="D4046" t="s">
        <v>411</v>
      </c>
      <c r="E4046" t="s">
        <v>710</v>
      </c>
      <c r="F4046" t="s">
        <v>412</v>
      </c>
      <c r="G4046">
        <v>160595551</v>
      </c>
    </row>
    <row r="4047" spans="1:7" x14ac:dyDescent="0.25">
      <c r="A4047" t="s">
        <v>5625</v>
      </c>
      <c r="B4047">
        <v>15</v>
      </c>
      <c r="C4047" t="s">
        <v>35</v>
      </c>
      <c r="D4047" t="s">
        <v>124</v>
      </c>
      <c r="E4047" t="s">
        <v>452</v>
      </c>
      <c r="F4047" t="s">
        <v>452</v>
      </c>
      <c r="G4047">
        <v>4143223</v>
      </c>
    </row>
    <row r="4048" spans="1:7" x14ac:dyDescent="0.25">
      <c r="A4048" t="s">
        <v>5626</v>
      </c>
      <c r="B4048">
        <v>55</v>
      </c>
      <c r="C4048" t="s">
        <v>77</v>
      </c>
      <c r="D4048" t="s">
        <v>94</v>
      </c>
      <c r="E4048" t="s">
        <v>95</v>
      </c>
      <c r="F4048" t="s">
        <v>96</v>
      </c>
      <c r="G4048">
        <v>6009157</v>
      </c>
    </row>
    <row r="4049" spans="1:7" x14ac:dyDescent="0.25">
      <c r="A4049" t="s">
        <v>5627</v>
      </c>
      <c r="B4049">
        <v>9</v>
      </c>
      <c r="C4049" t="s">
        <v>68</v>
      </c>
      <c r="D4049" t="s">
        <v>168</v>
      </c>
      <c r="E4049" t="s">
        <v>5628</v>
      </c>
      <c r="F4049" t="s">
        <v>395</v>
      </c>
      <c r="G4049">
        <v>11829448</v>
      </c>
    </row>
    <row r="4050" spans="1:7" x14ac:dyDescent="0.25">
      <c r="A4050" t="s">
        <v>5629</v>
      </c>
      <c r="B4050">
        <v>139</v>
      </c>
      <c r="C4050" t="s">
        <v>63</v>
      </c>
      <c r="D4050" t="s">
        <v>120</v>
      </c>
      <c r="E4050" t="s">
        <v>2282</v>
      </c>
      <c r="F4050" t="s">
        <v>2283</v>
      </c>
      <c r="G4050">
        <v>29136860</v>
      </c>
    </row>
    <row r="4051" spans="1:7" x14ac:dyDescent="0.25">
      <c r="A4051" t="s">
        <v>5630</v>
      </c>
      <c r="B4051">
        <v>22</v>
      </c>
      <c r="C4051" t="s">
        <v>34</v>
      </c>
      <c r="D4051" t="s">
        <v>89</v>
      </c>
      <c r="E4051" t="s">
        <v>243</v>
      </c>
      <c r="F4051" t="s">
        <v>243</v>
      </c>
      <c r="G4051">
        <v>3496398</v>
      </c>
    </row>
    <row r="4052" spans="1:7" x14ac:dyDescent="0.25">
      <c r="A4052" t="s">
        <v>5631</v>
      </c>
      <c r="B4052">
        <v>33</v>
      </c>
      <c r="C4052" t="s">
        <v>63</v>
      </c>
      <c r="D4052" t="s">
        <v>120</v>
      </c>
      <c r="E4052" t="s">
        <v>366</v>
      </c>
      <c r="F4052" t="s">
        <v>366</v>
      </c>
      <c r="G4052">
        <v>8024612</v>
      </c>
    </row>
    <row r="4053" spans="1:7" x14ac:dyDescent="0.25">
      <c r="A4053" t="s">
        <v>5632</v>
      </c>
      <c r="B4053">
        <v>66</v>
      </c>
      <c r="C4053" t="s">
        <v>40</v>
      </c>
      <c r="D4053" t="s">
        <v>411</v>
      </c>
      <c r="E4053" t="s">
        <v>412</v>
      </c>
      <c r="F4053" t="s">
        <v>412</v>
      </c>
      <c r="G4053">
        <v>7187748</v>
      </c>
    </row>
    <row r="4054" spans="1:7" x14ac:dyDescent="0.25">
      <c r="A4054" t="s">
        <v>5633</v>
      </c>
      <c r="B4054">
        <v>331</v>
      </c>
      <c r="C4054" t="s">
        <v>45</v>
      </c>
      <c r="D4054" t="s">
        <v>206</v>
      </c>
      <c r="E4054" t="s">
        <v>992</v>
      </c>
      <c r="F4054" t="s">
        <v>208</v>
      </c>
      <c r="G4054">
        <v>14311617</v>
      </c>
    </row>
    <row r="4055" spans="1:7" x14ac:dyDescent="0.25">
      <c r="A4055" t="s">
        <v>5634</v>
      </c>
      <c r="B4055">
        <v>538</v>
      </c>
      <c r="C4055" t="s">
        <v>57</v>
      </c>
      <c r="D4055" t="s">
        <v>640</v>
      </c>
      <c r="E4055" t="s">
        <v>1249</v>
      </c>
      <c r="F4055" t="s">
        <v>1250</v>
      </c>
      <c r="G4055">
        <v>161524949</v>
      </c>
    </row>
    <row r="4056" spans="1:7" x14ac:dyDescent="0.25">
      <c r="A4056" t="s">
        <v>5635</v>
      </c>
      <c r="B4056">
        <v>56</v>
      </c>
      <c r="C4056" t="s">
        <v>34</v>
      </c>
      <c r="D4056" t="s">
        <v>89</v>
      </c>
      <c r="E4056" t="s">
        <v>385</v>
      </c>
      <c r="F4056" t="s">
        <v>91</v>
      </c>
      <c r="G4056">
        <v>13648400</v>
      </c>
    </row>
    <row r="4057" spans="1:7" x14ac:dyDescent="0.25">
      <c r="A4057" t="s">
        <v>5636</v>
      </c>
      <c r="B4057">
        <v>27</v>
      </c>
      <c r="C4057" t="s">
        <v>74</v>
      </c>
      <c r="D4057" t="s">
        <v>154</v>
      </c>
      <c r="E4057" t="s">
        <v>570</v>
      </c>
      <c r="F4057" t="s">
        <v>570</v>
      </c>
      <c r="G4057">
        <v>16243233</v>
      </c>
    </row>
    <row r="4058" spans="1:7" x14ac:dyDescent="0.25">
      <c r="A4058" t="s">
        <v>5637</v>
      </c>
      <c r="B4058">
        <v>174</v>
      </c>
      <c r="C4058" t="s">
        <v>39</v>
      </c>
      <c r="D4058" t="s">
        <v>132</v>
      </c>
      <c r="E4058" t="s">
        <v>164</v>
      </c>
      <c r="F4058" t="s">
        <v>164</v>
      </c>
      <c r="G4058">
        <v>84830235</v>
      </c>
    </row>
    <row r="4059" spans="1:7" x14ac:dyDescent="0.25">
      <c r="A4059" t="s">
        <v>5638</v>
      </c>
      <c r="B4059">
        <v>1429</v>
      </c>
      <c r="C4059" t="s">
        <v>65</v>
      </c>
      <c r="D4059" t="s">
        <v>225</v>
      </c>
      <c r="E4059" t="s">
        <v>675</v>
      </c>
      <c r="F4059" t="s">
        <v>433</v>
      </c>
      <c r="G4059">
        <v>389440000</v>
      </c>
    </row>
    <row r="4060" spans="1:7" x14ac:dyDescent="0.25">
      <c r="A4060" t="s">
        <v>5639</v>
      </c>
      <c r="B4060">
        <v>279</v>
      </c>
      <c r="C4060" t="s">
        <v>74</v>
      </c>
      <c r="D4060" t="s">
        <v>154</v>
      </c>
      <c r="E4060" t="s">
        <v>875</v>
      </c>
      <c r="F4060" t="s">
        <v>162</v>
      </c>
      <c r="G4060">
        <v>36003000</v>
      </c>
    </row>
    <row r="4061" spans="1:7" x14ac:dyDescent="0.25">
      <c r="A4061" t="s">
        <v>5640</v>
      </c>
      <c r="B4061">
        <v>50</v>
      </c>
      <c r="C4061" t="s">
        <v>68</v>
      </c>
      <c r="D4061" t="s">
        <v>168</v>
      </c>
      <c r="E4061" t="s">
        <v>256</v>
      </c>
      <c r="F4061" t="s">
        <v>256</v>
      </c>
      <c r="G4061">
        <v>8646753</v>
      </c>
    </row>
    <row r="4062" spans="1:7" x14ac:dyDescent="0.25">
      <c r="A4062" t="s">
        <v>5641</v>
      </c>
      <c r="B4062">
        <v>6</v>
      </c>
      <c r="C4062" t="s">
        <v>34</v>
      </c>
      <c r="D4062" t="s">
        <v>89</v>
      </c>
      <c r="E4062" t="s">
        <v>2997</v>
      </c>
      <c r="F4062" t="s">
        <v>91</v>
      </c>
      <c r="G4062">
        <v>5818220</v>
      </c>
    </row>
    <row r="4063" spans="1:7" x14ac:dyDescent="0.25">
      <c r="A4063" t="s">
        <v>5642</v>
      </c>
      <c r="B4063">
        <v>107</v>
      </c>
      <c r="C4063" t="s">
        <v>34</v>
      </c>
      <c r="D4063" t="s">
        <v>89</v>
      </c>
      <c r="E4063" t="s">
        <v>1842</v>
      </c>
      <c r="F4063" t="s">
        <v>91</v>
      </c>
      <c r="G4063">
        <v>70291234</v>
      </c>
    </row>
    <row r="4064" spans="1:7" x14ac:dyDescent="0.25">
      <c r="A4064" t="s">
        <v>5643</v>
      </c>
      <c r="B4064">
        <v>500</v>
      </c>
      <c r="C4064" t="s">
        <v>78</v>
      </c>
      <c r="D4064" t="s">
        <v>300</v>
      </c>
      <c r="E4064" t="s">
        <v>1416</v>
      </c>
      <c r="F4064" t="s">
        <v>301</v>
      </c>
      <c r="G4064">
        <v>19976673</v>
      </c>
    </row>
    <row r="4065" spans="1:7" x14ac:dyDescent="0.25">
      <c r="A4065" t="s">
        <v>5644</v>
      </c>
      <c r="B4065">
        <v>3100</v>
      </c>
      <c r="C4065" t="s">
        <v>51</v>
      </c>
      <c r="D4065" t="s">
        <v>101</v>
      </c>
      <c r="E4065" t="s">
        <v>781</v>
      </c>
      <c r="F4065" t="s">
        <v>782</v>
      </c>
      <c r="G4065">
        <v>269745626</v>
      </c>
    </row>
    <row r="4066" spans="1:7" x14ac:dyDescent="0.25">
      <c r="A4066" t="s">
        <v>5645</v>
      </c>
      <c r="B4066">
        <v>48</v>
      </c>
      <c r="C4066" t="s">
        <v>40</v>
      </c>
      <c r="D4066" t="s">
        <v>411</v>
      </c>
      <c r="E4066" t="s">
        <v>412</v>
      </c>
      <c r="F4066" t="s">
        <v>412</v>
      </c>
      <c r="G4066">
        <v>10954000</v>
      </c>
    </row>
    <row r="4067" spans="1:7" x14ac:dyDescent="0.25">
      <c r="A4067" t="s">
        <v>5646</v>
      </c>
      <c r="B4067">
        <v>28</v>
      </c>
      <c r="C4067" t="s">
        <v>34</v>
      </c>
      <c r="D4067" t="s">
        <v>89</v>
      </c>
      <c r="E4067" t="s">
        <v>5647</v>
      </c>
      <c r="F4067" t="s">
        <v>91</v>
      </c>
      <c r="G4067">
        <v>53588593</v>
      </c>
    </row>
    <row r="4068" spans="1:7" x14ac:dyDescent="0.25">
      <c r="A4068" t="s">
        <v>5648</v>
      </c>
      <c r="B4068">
        <v>17</v>
      </c>
      <c r="C4068" t="s">
        <v>63</v>
      </c>
      <c r="D4068" t="s">
        <v>120</v>
      </c>
      <c r="E4068" t="s">
        <v>2743</v>
      </c>
      <c r="F4068" t="s">
        <v>2744</v>
      </c>
      <c r="G4068">
        <v>20328273</v>
      </c>
    </row>
    <row r="4069" spans="1:7" x14ac:dyDescent="0.25">
      <c r="A4069" t="s">
        <v>5649</v>
      </c>
      <c r="B4069">
        <v>150</v>
      </c>
      <c r="C4069" t="s">
        <v>77</v>
      </c>
      <c r="D4069" t="s">
        <v>94</v>
      </c>
      <c r="E4069" t="s">
        <v>5650</v>
      </c>
      <c r="G4069">
        <v>8888971</v>
      </c>
    </row>
    <row r="4070" spans="1:7" x14ac:dyDescent="0.25">
      <c r="A4070" t="s">
        <v>5651</v>
      </c>
      <c r="B4070">
        <v>140</v>
      </c>
      <c r="C4070" t="s">
        <v>54</v>
      </c>
      <c r="D4070" t="s">
        <v>533</v>
      </c>
      <c r="E4070" t="s">
        <v>3465</v>
      </c>
      <c r="F4070" t="s">
        <v>1699</v>
      </c>
      <c r="G4070">
        <v>237997370</v>
      </c>
    </row>
    <row r="4071" spans="1:7" x14ac:dyDescent="0.25">
      <c r="A4071" t="s">
        <v>5652</v>
      </c>
      <c r="B4071">
        <v>30</v>
      </c>
      <c r="C4071" t="s">
        <v>74</v>
      </c>
      <c r="D4071" t="s">
        <v>154</v>
      </c>
      <c r="E4071" t="s">
        <v>162</v>
      </c>
      <c r="F4071" t="s">
        <v>162</v>
      </c>
      <c r="G4071">
        <v>35958858</v>
      </c>
    </row>
    <row r="4072" spans="1:7" x14ac:dyDescent="0.25">
      <c r="A4072" t="s">
        <v>5653</v>
      </c>
      <c r="B4072">
        <v>205</v>
      </c>
      <c r="C4072" t="s">
        <v>40</v>
      </c>
      <c r="D4072" t="s">
        <v>411</v>
      </c>
      <c r="E4072" t="s">
        <v>412</v>
      </c>
      <c r="F4072" t="s">
        <v>412</v>
      </c>
      <c r="G4072">
        <v>243221369</v>
      </c>
    </row>
    <row r="4073" spans="1:7" x14ac:dyDescent="0.25">
      <c r="A4073" t="s">
        <v>5654</v>
      </c>
      <c r="B4073">
        <v>211</v>
      </c>
      <c r="C4073" t="s">
        <v>54</v>
      </c>
      <c r="D4073" t="s">
        <v>533</v>
      </c>
      <c r="E4073" t="s">
        <v>5655</v>
      </c>
      <c r="F4073" t="s">
        <v>1699</v>
      </c>
      <c r="G4073">
        <v>48736205</v>
      </c>
    </row>
    <row r="4074" spans="1:7" x14ac:dyDescent="0.25">
      <c r="A4074" t="s">
        <v>5656</v>
      </c>
      <c r="B4074">
        <v>32</v>
      </c>
      <c r="C4074" t="s">
        <v>36</v>
      </c>
      <c r="D4074" t="s">
        <v>719</v>
      </c>
      <c r="E4074" t="s">
        <v>4553</v>
      </c>
      <c r="F4074" t="s">
        <v>721</v>
      </c>
      <c r="G4074">
        <v>7971144</v>
      </c>
    </row>
    <row r="4075" spans="1:7" x14ac:dyDescent="0.25">
      <c r="A4075" t="s">
        <v>5657</v>
      </c>
      <c r="B4075">
        <v>48</v>
      </c>
      <c r="C4075" t="s">
        <v>34</v>
      </c>
      <c r="D4075" t="s">
        <v>89</v>
      </c>
      <c r="E4075" t="s">
        <v>1134</v>
      </c>
      <c r="F4075" t="s">
        <v>91</v>
      </c>
      <c r="G4075">
        <v>2822497</v>
      </c>
    </row>
    <row r="4076" spans="1:7" x14ac:dyDescent="0.25">
      <c r="A4076" t="s">
        <v>5658</v>
      </c>
      <c r="B4076">
        <v>25</v>
      </c>
      <c r="C4076" t="s">
        <v>43</v>
      </c>
      <c r="D4076" t="s">
        <v>232</v>
      </c>
      <c r="E4076" t="s">
        <v>414</v>
      </c>
      <c r="F4076" t="s">
        <v>233</v>
      </c>
      <c r="G4076">
        <v>24010000</v>
      </c>
    </row>
    <row r="4077" spans="1:7" x14ac:dyDescent="0.25">
      <c r="A4077" t="s">
        <v>5659</v>
      </c>
      <c r="B4077">
        <v>13</v>
      </c>
      <c r="C4077" t="s">
        <v>63</v>
      </c>
      <c r="D4077" t="s">
        <v>120</v>
      </c>
      <c r="E4077" t="s">
        <v>1712</v>
      </c>
      <c r="F4077" t="s">
        <v>366</v>
      </c>
      <c r="G4077">
        <v>4077381</v>
      </c>
    </row>
    <row r="4078" spans="1:7" x14ac:dyDescent="0.25">
      <c r="A4078" t="s">
        <v>5660</v>
      </c>
      <c r="B4078">
        <v>30</v>
      </c>
      <c r="C4078" t="s">
        <v>74</v>
      </c>
      <c r="D4078" t="s">
        <v>154</v>
      </c>
      <c r="E4078" t="s">
        <v>4025</v>
      </c>
      <c r="F4078" t="s">
        <v>162</v>
      </c>
      <c r="G4078">
        <v>7263317</v>
      </c>
    </row>
    <row r="4079" spans="1:7" x14ac:dyDescent="0.25">
      <c r="A4079" t="s">
        <v>5661</v>
      </c>
      <c r="B4079">
        <v>26</v>
      </c>
      <c r="C4079" t="s">
        <v>63</v>
      </c>
      <c r="D4079" t="s">
        <v>120</v>
      </c>
      <c r="E4079" t="s">
        <v>4689</v>
      </c>
      <c r="F4079" t="s">
        <v>5662</v>
      </c>
      <c r="G4079">
        <v>32707070</v>
      </c>
    </row>
    <row r="4080" spans="1:7" x14ac:dyDescent="0.25">
      <c r="A4080" t="s">
        <v>5663</v>
      </c>
      <c r="B4080">
        <v>158</v>
      </c>
      <c r="C4080" t="s">
        <v>43</v>
      </c>
      <c r="D4080" t="s">
        <v>232</v>
      </c>
      <c r="E4080" t="s">
        <v>814</v>
      </c>
      <c r="F4080" t="s">
        <v>233</v>
      </c>
      <c r="G4080">
        <v>34025262</v>
      </c>
    </row>
    <row r="4081" spans="1:7" x14ac:dyDescent="0.25">
      <c r="A4081" t="s">
        <v>5664</v>
      </c>
      <c r="B4081">
        <v>55</v>
      </c>
      <c r="C4081" t="s">
        <v>40</v>
      </c>
      <c r="D4081" t="s">
        <v>411</v>
      </c>
      <c r="E4081" t="s">
        <v>710</v>
      </c>
      <c r="F4081" t="s">
        <v>412</v>
      </c>
      <c r="G4081">
        <v>13462018</v>
      </c>
    </row>
    <row r="4082" spans="1:7" x14ac:dyDescent="0.25">
      <c r="A4082" t="s">
        <v>5665</v>
      </c>
      <c r="B4082">
        <v>96</v>
      </c>
      <c r="C4082" t="s">
        <v>74</v>
      </c>
      <c r="D4082" t="s">
        <v>154</v>
      </c>
      <c r="E4082" t="s">
        <v>2838</v>
      </c>
      <c r="F4082" t="s">
        <v>162</v>
      </c>
      <c r="G4082">
        <v>11936507</v>
      </c>
    </row>
    <row r="4083" spans="1:7" x14ac:dyDescent="0.25">
      <c r="A4083" t="s">
        <v>5666</v>
      </c>
      <c r="B4083">
        <v>31</v>
      </c>
      <c r="C4083" t="s">
        <v>43</v>
      </c>
      <c r="D4083" t="s">
        <v>232</v>
      </c>
      <c r="E4083" t="s">
        <v>5667</v>
      </c>
      <c r="F4083" t="s">
        <v>233</v>
      </c>
      <c r="G4083">
        <v>3532770</v>
      </c>
    </row>
    <row r="4084" spans="1:7" x14ac:dyDescent="0.25">
      <c r="A4084" t="s">
        <v>5668</v>
      </c>
      <c r="B4084">
        <v>160</v>
      </c>
      <c r="C4084" t="s">
        <v>74</v>
      </c>
      <c r="D4084" t="s">
        <v>154</v>
      </c>
      <c r="E4084" t="s">
        <v>2543</v>
      </c>
      <c r="F4084" t="s">
        <v>162</v>
      </c>
      <c r="G4084">
        <v>153370000</v>
      </c>
    </row>
    <row r="4085" spans="1:7" x14ac:dyDescent="0.25">
      <c r="A4085" t="s">
        <v>5669</v>
      </c>
      <c r="B4085">
        <v>72</v>
      </c>
      <c r="C4085" t="s">
        <v>62</v>
      </c>
      <c r="D4085" t="s">
        <v>187</v>
      </c>
      <c r="E4085" t="s">
        <v>62</v>
      </c>
      <c r="F4085" t="s">
        <v>184</v>
      </c>
      <c r="G4085">
        <v>17396497</v>
      </c>
    </row>
    <row r="4086" spans="1:7" x14ac:dyDescent="0.25">
      <c r="A4086" t="s">
        <v>5670</v>
      </c>
      <c r="B4086">
        <v>100</v>
      </c>
      <c r="C4086" t="s">
        <v>68</v>
      </c>
      <c r="D4086" t="s">
        <v>168</v>
      </c>
      <c r="E4086" t="s">
        <v>394</v>
      </c>
      <c r="F4086" t="s">
        <v>395</v>
      </c>
      <c r="G4086">
        <v>110403559</v>
      </c>
    </row>
    <row r="4087" spans="1:7" x14ac:dyDescent="0.25">
      <c r="A4087" t="s">
        <v>5671</v>
      </c>
      <c r="B4087">
        <v>32</v>
      </c>
      <c r="C4087" t="s">
        <v>77</v>
      </c>
      <c r="D4087" t="s">
        <v>94</v>
      </c>
      <c r="E4087" t="s">
        <v>157</v>
      </c>
      <c r="F4087" t="s">
        <v>158</v>
      </c>
      <c r="G4087">
        <v>25390255</v>
      </c>
    </row>
    <row r="4088" spans="1:7" x14ac:dyDescent="0.25">
      <c r="A4088" t="s">
        <v>5672</v>
      </c>
      <c r="B4088">
        <v>73</v>
      </c>
      <c r="C4088" t="s">
        <v>52</v>
      </c>
      <c r="D4088" t="s">
        <v>189</v>
      </c>
      <c r="E4088" t="s">
        <v>495</v>
      </c>
      <c r="F4088" t="s">
        <v>496</v>
      </c>
      <c r="G4088">
        <v>7940368</v>
      </c>
    </row>
    <row r="4089" spans="1:7" x14ac:dyDescent="0.25">
      <c r="A4089" t="s">
        <v>5673</v>
      </c>
      <c r="B4089">
        <v>134</v>
      </c>
      <c r="C4089" t="s">
        <v>77</v>
      </c>
      <c r="D4089" t="s">
        <v>94</v>
      </c>
      <c r="E4089" t="s">
        <v>361</v>
      </c>
      <c r="F4089" t="s">
        <v>96</v>
      </c>
      <c r="G4089">
        <v>24823250</v>
      </c>
    </row>
    <row r="4090" spans="1:7" x14ac:dyDescent="0.25">
      <c r="A4090" t="s">
        <v>5674</v>
      </c>
      <c r="B4090">
        <v>96</v>
      </c>
      <c r="C4090" t="s">
        <v>74</v>
      </c>
      <c r="D4090" t="s">
        <v>154</v>
      </c>
      <c r="E4090" t="s">
        <v>1237</v>
      </c>
      <c r="F4090" t="s">
        <v>162</v>
      </c>
      <c r="G4090">
        <v>51150969</v>
      </c>
    </row>
    <row r="4091" spans="1:7" x14ac:dyDescent="0.25">
      <c r="A4091" t="s">
        <v>5675</v>
      </c>
      <c r="B4091">
        <v>18</v>
      </c>
      <c r="C4091" t="s">
        <v>39</v>
      </c>
      <c r="D4091" t="s">
        <v>132</v>
      </c>
      <c r="E4091" t="s">
        <v>1110</v>
      </c>
      <c r="F4091" t="s">
        <v>166</v>
      </c>
      <c r="G4091">
        <v>69355667</v>
      </c>
    </row>
    <row r="4092" spans="1:7" x14ac:dyDescent="0.25">
      <c r="A4092" t="s">
        <v>5676</v>
      </c>
      <c r="B4092">
        <v>81</v>
      </c>
      <c r="C4092" t="s">
        <v>55</v>
      </c>
      <c r="D4092" t="s">
        <v>178</v>
      </c>
      <c r="E4092" t="s">
        <v>2276</v>
      </c>
      <c r="F4092" t="s">
        <v>306</v>
      </c>
      <c r="G4092">
        <v>42923054</v>
      </c>
    </row>
    <row r="4093" spans="1:7" x14ac:dyDescent="0.25">
      <c r="A4093" t="s">
        <v>5677</v>
      </c>
      <c r="B4093">
        <v>30</v>
      </c>
      <c r="C4093" t="s">
        <v>39</v>
      </c>
      <c r="D4093" t="s">
        <v>132</v>
      </c>
      <c r="E4093" t="s">
        <v>164</v>
      </c>
      <c r="F4093" t="s">
        <v>164</v>
      </c>
      <c r="G4093">
        <v>2588830</v>
      </c>
    </row>
    <row r="4094" spans="1:7" x14ac:dyDescent="0.25">
      <c r="A4094" t="s">
        <v>5678</v>
      </c>
      <c r="B4094">
        <v>150</v>
      </c>
      <c r="C4094" t="s">
        <v>80</v>
      </c>
      <c r="D4094" t="s">
        <v>193</v>
      </c>
      <c r="E4094" t="s">
        <v>5679</v>
      </c>
      <c r="F4094" t="s">
        <v>5680</v>
      </c>
      <c r="G4094">
        <v>80245116</v>
      </c>
    </row>
    <row r="4095" spans="1:7" x14ac:dyDescent="0.25">
      <c r="A4095" t="s">
        <v>5681</v>
      </c>
      <c r="B4095">
        <v>55</v>
      </c>
      <c r="C4095" t="s">
        <v>39</v>
      </c>
      <c r="D4095" t="s">
        <v>132</v>
      </c>
      <c r="E4095" t="s">
        <v>537</v>
      </c>
      <c r="F4095" t="s">
        <v>164</v>
      </c>
      <c r="G4095">
        <v>3215594</v>
      </c>
    </row>
    <row r="4096" spans="1:7" x14ac:dyDescent="0.25">
      <c r="A4096" t="s">
        <v>5682</v>
      </c>
      <c r="B4096">
        <v>17</v>
      </c>
      <c r="C4096" t="s">
        <v>74</v>
      </c>
      <c r="D4096" t="s">
        <v>154</v>
      </c>
      <c r="E4096" t="s">
        <v>155</v>
      </c>
      <c r="F4096" t="s">
        <v>155</v>
      </c>
      <c r="G4096">
        <v>7802037</v>
      </c>
    </row>
    <row r="4097" spans="1:7" x14ac:dyDescent="0.25">
      <c r="A4097" t="s">
        <v>5683</v>
      </c>
      <c r="B4097">
        <v>42</v>
      </c>
      <c r="C4097" t="s">
        <v>80</v>
      </c>
      <c r="D4097" t="s">
        <v>193</v>
      </c>
      <c r="E4097" t="s">
        <v>1198</v>
      </c>
      <c r="F4097" t="s">
        <v>328</v>
      </c>
      <c r="G4097">
        <v>4276492</v>
      </c>
    </row>
    <row r="4098" spans="1:7" x14ac:dyDescent="0.25">
      <c r="A4098" t="s">
        <v>5684</v>
      </c>
      <c r="B4098">
        <v>14</v>
      </c>
      <c r="C4098" t="s">
        <v>60</v>
      </c>
      <c r="D4098" t="s">
        <v>182</v>
      </c>
      <c r="E4098" t="s">
        <v>4912</v>
      </c>
      <c r="F4098" t="s">
        <v>184</v>
      </c>
      <c r="G4098">
        <v>3133270</v>
      </c>
    </row>
    <row r="4099" spans="1:7" x14ac:dyDescent="0.25">
      <c r="A4099" t="s">
        <v>5685</v>
      </c>
      <c r="B4099">
        <v>28</v>
      </c>
      <c r="C4099" t="s">
        <v>40</v>
      </c>
      <c r="D4099" t="s">
        <v>411</v>
      </c>
      <c r="E4099" t="s">
        <v>3857</v>
      </c>
      <c r="F4099" t="s">
        <v>412</v>
      </c>
      <c r="G4099">
        <v>13705742</v>
      </c>
    </row>
    <row r="4100" spans="1:7" x14ac:dyDescent="0.25">
      <c r="A4100" t="s">
        <v>5686</v>
      </c>
      <c r="B4100">
        <v>20</v>
      </c>
      <c r="C4100" t="s">
        <v>34</v>
      </c>
      <c r="D4100" t="s">
        <v>89</v>
      </c>
      <c r="E4100" t="s">
        <v>491</v>
      </c>
      <c r="F4100" t="s">
        <v>91</v>
      </c>
      <c r="G4100">
        <v>13729007</v>
      </c>
    </row>
    <row r="4101" spans="1:7" x14ac:dyDescent="0.25">
      <c r="A4101" t="s">
        <v>5687</v>
      </c>
      <c r="B4101">
        <v>23</v>
      </c>
      <c r="C4101" t="s">
        <v>67</v>
      </c>
      <c r="D4101" t="s">
        <v>116</v>
      </c>
      <c r="E4101" t="s">
        <v>117</v>
      </c>
      <c r="F4101" t="s">
        <v>118</v>
      </c>
      <c r="G4101">
        <v>8418334</v>
      </c>
    </row>
    <row r="4102" spans="1:7" x14ac:dyDescent="0.25">
      <c r="A4102" t="s">
        <v>5688</v>
      </c>
      <c r="B4102">
        <v>7729</v>
      </c>
      <c r="C4102" t="s">
        <v>39</v>
      </c>
      <c r="D4102" t="s">
        <v>132</v>
      </c>
      <c r="E4102" t="s">
        <v>2117</v>
      </c>
      <c r="F4102" t="s">
        <v>2118</v>
      </c>
      <c r="G4102">
        <v>168547797</v>
      </c>
    </row>
    <row r="4103" spans="1:7" x14ac:dyDescent="0.25">
      <c r="A4103" t="s">
        <v>5689</v>
      </c>
      <c r="B4103">
        <v>95</v>
      </c>
      <c r="C4103" t="s">
        <v>74</v>
      </c>
      <c r="D4103" t="s">
        <v>154</v>
      </c>
      <c r="E4103" t="s">
        <v>5690</v>
      </c>
      <c r="F4103" t="s">
        <v>507</v>
      </c>
      <c r="G4103">
        <v>62530173</v>
      </c>
    </row>
    <row r="4104" spans="1:7" x14ac:dyDescent="0.25">
      <c r="A4104" t="s">
        <v>5691</v>
      </c>
      <c r="B4104">
        <v>18</v>
      </c>
      <c r="C4104" t="s">
        <v>60</v>
      </c>
      <c r="D4104" t="s">
        <v>182</v>
      </c>
      <c r="E4104" t="s">
        <v>390</v>
      </c>
      <c r="F4104" t="s">
        <v>184</v>
      </c>
      <c r="G4104">
        <v>6925000</v>
      </c>
    </row>
    <row r="4105" spans="1:7" x14ac:dyDescent="0.25">
      <c r="A4105" t="s">
        <v>5692</v>
      </c>
      <c r="B4105">
        <v>52</v>
      </c>
      <c r="C4105" t="s">
        <v>50</v>
      </c>
      <c r="D4105" t="s">
        <v>203</v>
      </c>
      <c r="E4105" t="s">
        <v>179</v>
      </c>
      <c r="F4105" t="s">
        <v>371</v>
      </c>
      <c r="G4105">
        <v>10550357</v>
      </c>
    </row>
    <row r="4106" spans="1:7" x14ac:dyDescent="0.25">
      <c r="A4106" t="s">
        <v>5693</v>
      </c>
      <c r="B4106">
        <v>26</v>
      </c>
      <c r="C4106" t="s">
        <v>62</v>
      </c>
      <c r="D4106" t="s">
        <v>187</v>
      </c>
      <c r="E4106" t="s">
        <v>62</v>
      </c>
      <c r="F4106" t="s">
        <v>184</v>
      </c>
      <c r="G4106">
        <v>12885127</v>
      </c>
    </row>
    <row r="4107" spans="1:7" x14ac:dyDescent="0.25">
      <c r="A4107" t="s">
        <v>5694</v>
      </c>
      <c r="B4107">
        <v>180</v>
      </c>
      <c r="C4107" t="s">
        <v>39</v>
      </c>
      <c r="D4107" t="s">
        <v>132</v>
      </c>
      <c r="E4107" t="s">
        <v>388</v>
      </c>
      <c r="F4107" t="s">
        <v>376</v>
      </c>
      <c r="G4107">
        <v>66957023</v>
      </c>
    </row>
    <row r="4108" spans="1:7" x14ac:dyDescent="0.25">
      <c r="A4108" t="s">
        <v>5695</v>
      </c>
      <c r="B4108">
        <v>23</v>
      </c>
      <c r="C4108" t="s">
        <v>39</v>
      </c>
      <c r="D4108" t="s">
        <v>132</v>
      </c>
      <c r="E4108" t="s">
        <v>1312</v>
      </c>
      <c r="F4108" t="s">
        <v>134</v>
      </c>
      <c r="G4108">
        <v>3022893</v>
      </c>
    </row>
    <row r="4109" spans="1:7" x14ac:dyDescent="0.25">
      <c r="A4109" t="s">
        <v>5696</v>
      </c>
      <c r="B4109">
        <v>37</v>
      </c>
      <c r="C4109" t="s">
        <v>45</v>
      </c>
      <c r="D4109" t="s">
        <v>206</v>
      </c>
      <c r="E4109" t="s">
        <v>5697</v>
      </c>
      <c r="F4109" t="s">
        <v>5698</v>
      </c>
      <c r="G4109">
        <v>2827085</v>
      </c>
    </row>
    <row r="4110" spans="1:7" x14ac:dyDescent="0.25">
      <c r="A4110" t="s">
        <v>5699</v>
      </c>
      <c r="B4110">
        <v>330</v>
      </c>
      <c r="C4110" t="s">
        <v>43</v>
      </c>
      <c r="D4110" t="s">
        <v>232</v>
      </c>
      <c r="E4110" t="s">
        <v>5700</v>
      </c>
      <c r="F4110" t="s">
        <v>233</v>
      </c>
      <c r="G4110">
        <v>21120277</v>
      </c>
    </row>
    <row r="4111" spans="1:7" x14ac:dyDescent="0.25">
      <c r="A4111" t="s">
        <v>5701</v>
      </c>
      <c r="B4111">
        <v>219</v>
      </c>
      <c r="C4111" t="s">
        <v>39</v>
      </c>
      <c r="D4111" t="s">
        <v>132</v>
      </c>
      <c r="E4111" t="s">
        <v>853</v>
      </c>
      <c r="F4111" t="s">
        <v>166</v>
      </c>
      <c r="G4111">
        <v>30184886</v>
      </c>
    </row>
    <row r="4112" spans="1:7" x14ac:dyDescent="0.25">
      <c r="A4112" t="s">
        <v>5702</v>
      </c>
      <c r="B4112">
        <v>124</v>
      </c>
      <c r="C4112" t="s">
        <v>44</v>
      </c>
      <c r="D4112" t="s">
        <v>174</v>
      </c>
      <c r="E4112" t="s">
        <v>778</v>
      </c>
      <c r="F4112" t="s">
        <v>176</v>
      </c>
      <c r="G4112">
        <v>16115055</v>
      </c>
    </row>
    <row r="4113" spans="1:7" x14ac:dyDescent="0.25">
      <c r="A4113" t="s">
        <v>5703</v>
      </c>
      <c r="B4113">
        <v>22</v>
      </c>
      <c r="C4113" t="s">
        <v>78</v>
      </c>
      <c r="D4113" t="s">
        <v>300</v>
      </c>
      <c r="E4113" t="s">
        <v>301</v>
      </c>
      <c r="F4113" t="s">
        <v>301</v>
      </c>
      <c r="G4113">
        <v>4538877</v>
      </c>
    </row>
    <row r="4114" spans="1:7" x14ac:dyDescent="0.25">
      <c r="A4114" t="s">
        <v>5704</v>
      </c>
      <c r="B4114">
        <v>10</v>
      </c>
      <c r="C4114" t="s">
        <v>65</v>
      </c>
      <c r="D4114" t="s">
        <v>225</v>
      </c>
      <c r="E4114" t="s">
        <v>5705</v>
      </c>
      <c r="F4114" t="s">
        <v>446</v>
      </c>
      <c r="G4114">
        <v>3052279</v>
      </c>
    </row>
    <row r="4115" spans="1:7" x14ac:dyDescent="0.25">
      <c r="A4115" t="s">
        <v>5706</v>
      </c>
      <c r="B4115">
        <v>37</v>
      </c>
      <c r="C4115" t="s">
        <v>40</v>
      </c>
      <c r="D4115" t="s">
        <v>411</v>
      </c>
      <c r="E4115" t="s">
        <v>5707</v>
      </c>
      <c r="F4115" t="s">
        <v>412</v>
      </c>
      <c r="G4115">
        <v>13072024</v>
      </c>
    </row>
    <row r="4116" spans="1:7" x14ac:dyDescent="0.25">
      <c r="A4116" t="s">
        <v>5708</v>
      </c>
      <c r="B4116">
        <v>58</v>
      </c>
      <c r="C4116" t="s">
        <v>62</v>
      </c>
      <c r="D4116" t="s">
        <v>187</v>
      </c>
      <c r="E4116" t="s">
        <v>3221</v>
      </c>
      <c r="F4116" t="s">
        <v>585</v>
      </c>
      <c r="G4116">
        <v>4818000</v>
      </c>
    </row>
    <row r="4117" spans="1:7" x14ac:dyDescent="0.25">
      <c r="A4117" t="s">
        <v>5709</v>
      </c>
      <c r="B4117">
        <v>60</v>
      </c>
      <c r="C4117" t="s">
        <v>74</v>
      </c>
      <c r="D4117" t="s">
        <v>154</v>
      </c>
      <c r="E4117" t="s">
        <v>253</v>
      </c>
      <c r="F4117" t="s">
        <v>162</v>
      </c>
      <c r="G4117">
        <v>13883464</v>
      </c>
    </row>
    <row r="4118" spans="1:7" x14ac:dyDescent="0.25">
      <c r="A4118" t="s">
        <v>5710</v>
      </c>
      <c r="B4118">
        <v>154</v>
      </c>
      <c r="C4118" t="s">
        <v>62</v>
      </c>
      <c r="D4118" t="s">
        <v>187</v>
      </c>
      <c r="E4118" t="s">
        <v>5711</v>
      </c>
      <c r="F4118" t="s">
        <v>5712</v>
      </c>
      <c r="G4118">
        <v>74620076</v>
      </c>
    </row>
    <row r="4119" spans="1:7" x14ac:dyDescent="0.25">
      <c r="A4119" t="s">
        <v>5713</v>
      </c>
      <c r="B4119">
        <v>65</v>
      </c>
      <c r="C4119" t="s">
        <v>62</v>
      </c>
      <c r="D4119" t="s">
        <v>187</v>
      </c>
      <c r="E4119" t="s">
        <v>62</v>
      </c>
      <c r="F4119" t="s">
        <v>184</v>
      </c>
      <c r="G4119">
        <v>19308000</v>
      </c>
    </row>
    <row r="4120" spans="1:7" x14ac:dyDescent="0.25">
      <c r="A4120" t="s">
        <v>5714</v>
      </c>
      <c r="B4120">
        <v>92</v>
      </c>
      <c r="C4120" t="s">
        <v>74</v>
      </c>
      <c r="D4120" t="s">
        <v>154</v>
      </c>
      <c r="E4120" t="s">
        <v>155</v>
      </c>
      <c r="F4120" t="s">
        <v>155</v>
      </c>
      <c r="G4120">
        <v>26082529</v>
      </c>
    </row>
    <row r="4121" spans="1:7" x14ac:dyDescent="0.25">
      <c r="A4121" t="s">
        <v>5715</v>
      </c>
      <c r="B4121">
        <v>280</v>
      </c>
      <c r="C4121" t="s">
        <v>74</v>
      </c>
      <c r="D4121" t="s">
        <v>154</v>
      </c>
      <c r="E4121" t="s">
        <v>162</v>
      </c>
      <c r="F4121" t="s">
        <v>162</v>
      </c>
      <c r="G4121">
        <v>15709310</v>
      </c>
    </row>
    <row r="4122" spans="1:7" x14ac:dyDescent="0.25">
      <c r="A4122" t="s">
        <v>5716</v>
      </c>
      <c r="B4122">
        <v>89</v>
      </c>
      <c r="C4122" t="s">
        <v>74</v>
      </c>
      <c r="D4122" t="s">
        <v>154</v>
      </c>
      <c r="E4122" t="s">
        <v>155</v>
      </c>
      <c r="F4122" t="s">
        <v>155</v>
      </c>
      <c r="G4122">
        <v>28567756</v>
      </c>
    </row>
    <row r="4123" spans="1:7" x14ac:dyDescent="0.25">
      <c r="A4123" t="s">
        <v>5717</v>
      </c>
      <c r="B4123">
        <v>7</v>
      </c>
      <c r="C4123" t="s">
        <v>34</v>
      </c>
      <c r="D4123" t="s">
        <v>89</v>
      </c>
      <c r="E4123" t="s">
        <v>5718</v>
      </c>
      <c r="F4123" t="s">
        <v>99</v>
      </c>
      <c r="G4123">
        <v>2356000</v>
      </c>
    </row>
    <row r="4124" spans="1:7" x14ac:dyDescent="0.25">
      <c r="A4124" t="s">
        <v>5719</v>
      </c>
      <c r="B4124">
        <v>24</v>
      </c>
      <c r="C4124" t="s">
        <v>60</v>
      </c>
      <c r="D4124" t="s">
        <v>182</v>
      </c>
      <c r="E4124" t="s">
        <v>2354</v>
      </c>
      <c r="F4124" t="s">
        <v>184</v>
      </c>
      <c r="G4124">
        <v>14549793</v>
      </c>
    </row>
    <row r="4125" spans="1:7" x14ac:dyDescent="0.25">
      <c r="A4125" t="s">
        <v>5720</v>
      </c>
      <c r="B4125">
        <v>19</v>
      </c>
      <c r="C4125" t="s">
        <v>62</v>
      </c>
      <c r="D4125" t="s">
        <v>187</v>
      </c>
      <c r="E4125" t="s">
        <v>62</v>
      </c>
      <c r="F4125" t="s">
        <v>184</v>
      </c>
      <c r="G4125">
        <v>2135488</v>
      </c>
    </row>
    <row r="4126" spans="1:7" x14ac:dyDescent="0.25">
      <c r="A4126" t="s">
        <v>5721</v>
      </c>
      <c r="B4126">
        <v>57</v>
      </c>
      <c r="C4126" t="s">
        <v>53</v>
      </c>
      <c r="D4126" t="s">
        <v>529</v>
      </c>
      <c r="E4126" t="s">
        <v>1863</v>
      </c>
      <c r="F4126" t="s">
        <v>531</v>
      </c>
      <c r="G4126">
        <v>45883000</v>
      </c>
    </row>
    <row r="4127" spans="1:7" x14ac:dyDescent="0.25">
      <c r="A4127" t="s">
        <v>5722</v>
      </c>
      <c r="B4127">
        <v>0</v>
      </c>
      <c r="C4127" t="s">
        <v>60</v>
      </c>
      <c r="D4127" t="s">
        <v>182</v>
      </c>
      <c r="E4127" t="s">
        <v>2255</v>
      </c>
      <c r="F4127" t="s">
        <v>256</v>
      </c>
      <c r="G4127">
        <v>7559026</v>
      </c>
    </row>
    <row r="4128" spans="1:7" x14ac:dyDescent="0.25">
      <c r="A4128" t="s">
        <v>5723</v>
      </c>
      <c r="B4128">
        <v>13</v>
      </c>
      <c r="C4128" t="s">
        <v>52</v>
      </c>
      <c r="D4128" t="s">
        <v>189</v>
      </c>
      <c r="E4128" t="s">
        <v>2135</v>
      </c>
      <c r="F4128" t="s">
        <v>2136</v>
      </c>
      <c r="G4128">
        <v>3564175</v>
      </c>
    </row>
    <row r="4129" spans="1:7" x14ac:dyDescent="0.25">
      <c r="A4129" t="s">
        <v>5724</v>
      </c>
      <c r="B4129">
        <v>20</v>
      </c>
      <c r="C4129" t="s">
        <v>43</v>
      </c>
      <c r="D4129" t="s">
        <v>232</v>
      </c>
      <c r="E4129" t="s">
        <v>2105</v>
      </c>
      <c r="F4129" t="s">
        <v>233</v>
      </c>
      <c r="G4129">
        <v>2611962</v>
      </c>
    </row>
    <row r="4130" spans="1:7" x14ac:dyDescent="0.25">
      <c r="A4130" t="s">
        <v>5725</v>
      </c>
      <c r="B4130">
        <v>9546</v>
      </c>
      <c r="C4130" t="s">
        <v>52</v>
      </c>
      <c r="D4130" t="s">
        <v>189</v>
      </c>
      <c r="E4130" t="s">
        <v>1083</v>
      </c>
      <c r="F4130" t="s">
        <v>191</v>
      </c>
      <c r="G4130">
        <v>215367840</v>
      </c>
    </row>
    <row r="4131" spans="1:7" x14ac:dyDescent="0.25">
      <c r="A4131" t="s">
        <v>5726</v>
      </c>
      <c r="B4131">
        <v>250</v>
      </c>
      <c r="C4131" t="s">
        <v>62</v>
      </c>
      <c r="D4131" t="s">
        <v>187</v>
      </c>
      <c r="E4131" t="s">
        <v>5727</v>
      </c>
      <c r="F4131" t="s">
        <v>184</v>
      </c>
      <c r="G4131">
        <v>8345807</v>
      </c>
    </row>
    <row r="4132" spans="1:7" x14ac:dyDescent="0.25">
      <c r="A4132" t="s">
        <v>5728</v>
      </c>
      <c r="B4132">
        <v>23</v>
      </c>
      <c r="C4132" t="s">
        <v>39</v>
      </c>
      <c r="D4132" t="s">
        <v>132</v>
      </c>
      <c r="E4132" t="s">
        <v>388</v>
      </c>
      <c r="F4132" t="s">
        <v>376</v>
      </c>
      <c r="G4132">
        <v>6097971</v>
      </c>
    </row>
    <row r="4133" spans="1:7" x14ac:dyDescent="0.25">
      <c r="A4133" t="s">
        <v>5729</v>
      </c>
      <c r="B4133">
        <v>17</v>
      </c>
      <c r="C4133" t="s">
        <v>34</v>
      </c>
      <c r="D4133" t="s">
        <v>89</v>
      </c>
      <c r="E4133" t="s">
        <v>3292</v>
      </c>
      <c r="F4133" t="s">
        <v>110</v>
      </c>
      <c r="G4133">
        <v>3450293</v>
      </c>
    </row>
    <row r="4134" spans="1:7" x14ac:dyDescent="0.25">
      <c r="A4134" t="s">
        <v>5730</v>
      </c>
      <c r="B4134">
        <v>245</v>
      </c>
      <c r="C4134" t="s">
        <v>50</v>
      </c>
      <c r="D4134" t="s">
        <v>203</v>
      </c>
      <c r="E4134" t="s">
        <v>5731</v>
      </c>
      <c r="F4134" t="s">
        <v>96</v>
      </c>
      <c r="G4134">
        <v>29196301</v>
      </c>
    </row>
    <row r="4135" spans="1:7" x14ac:dyDescent="0.25">
      <c r="A4135" t="s">
        <v>5732</v>
      </c>
      <c r="B4135">
        <v>21</v>
      </c>
      <c r="C4135" t="s">
        <v>50</v>
      </c>
      <c r="D4135" t="s">
        <v>203</v>
      </c>
      <c r="E4135" t="s">
        <v>5733</v>
      </c>
      <c r="F4135" t="s">
        <v>371</v>
      </c>
      <c r="G4135">
        <v>4933358</v>
      </c>
    </row>
    <row r="4136" spans="1:7" x14ac:dyDescent="0.25">
      <c r="A4136" t="s">
        <v>5734</v>
      </c>
      <c r="B4136">
        <v>30</v>
      </c>
      <c r="C4136" t="s">
        <v>37</v>
      </c>
      <c r="D4136" t="s">
        <v>572</v>
      </c>
      <c r="E4136" t="s">
        <v>1818</v>
      </c>
      <c r="F4136" t="s">
        <v>256</v>
      </c>
      <c r="G4136">
        <v>4613000</v>
      </c>
    </row>
    <row r="4137" spans="1:7" x14ac:dyDescent="0.25">
      <c r="A4137" t="s">
        <v>5735</v>
      </c>
      <c r="B4137">
        <v>423</v>
      </c>
      <c r="C4137" t="s">
        <v>62</v>
      </c>
      <c r="D4137" t="s">
        <v>187</v>
      </c>
      <c r="E4137" t="s">
        <v>291</v>
      </c>
      <c r="F4137" t="s">
        <v>184</v>
      </c>
      <c r="G4137">
        <v>79440775</v>
      </c>
    </row>
    <row r="4138" spans="1:7" x14ac:dyDescent="0.25">
      <c r="A4138" t="s">
        <v>5736</v>
      </c>
      <c r="B4138">
        <v>410</v>
      </c>
      <c r="C4138" t="s">
        <v>55</v>
      </c>
      <c r="D4138" t="s">
        <v>178</v>
      </c>
      <c r="E4138" t="s">
        <v>308</v>
      </c>
      <c r="F4138" t="s">
        <v>309</v>
      </c>
      <c r="G4138">
        <v>61198222</v>
      </c>
    </row>
    <row r="4139" spans="1:7" x14ac:dyDescent="0.25">
      <c r="A4139" t="s">
        <v>5737</v>
      </c>
      <c r="B4139">
        <v>220</v>
      </c>
      <c r="C4139" t="s">
        <v>65</v>
      </c>
      <c r="D4139" t="s">
        <v>225</v>
      </c>
      <c r="E4139" t="s">
        <v>1349</v>
      </c>
      <c r="F4139" t="s">
        <v>341</v>
      </c>
      <c r="G4139">
        <v>35069498</v>
      </c>
    </row>
    <row r="4140" spans="1:7" x14ac:dyDescent="0.25">
      <c r="A4140" t="s">
        <v>5738</v>
      </c>
      <c r="B4140">
        <v>85</v>
      </c>
      <c r="C4140" t="s">
        <v>40</v>
      </c>
      <c r="D4140" t="s">
        <v>411</v>
      </c>
      <c r="E4140" t="s">
        <v>2171</v>
      </c>
      <c r="F4140" t="s">
        <v>412</v>
      </c>
      <c r="G4140">
        <v>22935590</v>
      </c>
    </row>
    <row r="4141" spans="1:7" x14ac:dyDescent="0.25">
      <c r="A4141" t="s">
        <v>5739</v>
      </c>
      <c r="B4141">
        <v>138</v>
      </c>
      <c r="C4141" t="s">
        <v>44</v>
      </c>
      <c r="D4141" t="s">
        <v>174</v>
      </c>
      <c r="E4141" t="s">
        <v>175</v>
      </c>
      <c r="F4141" t="s">
        <v>176</v>
      </c>
      <c r="G4141">
        <v>22554262</v>
      </c>
    </row>
    <row r="4142" spans="1:7" x14ac:dyDescent="0.25">
      <c r="A4142" t="s">
        <v>5740</v>
      </c>
      <c r="B4142">
        <v>72</v>
      </c>
      <c r="C4142" t="s">
        <v>55</v>
      </c>
      <c r="D4142" t="s">
        <v>178</v>
      </c>
      <c r="E4142" t="s">
        <v>1624</v>
      </c>
      <c r="F4142" t="s">
        <v>3091</v>
      </c>
      <c r="G4142">
        <v>9854897</v>
      </c>
    </row>
    <row r="4143" spans="1:7" x14ac:dyDescent="0.25">
      <c r="A4143" t="s">
        <v>5741</v>
      </c>
      <c r="B4143">
        <v>27</v>
      </c>
      <c r="C4143" t="s">
        <v>34</v>
      </c>
      <c r="D4143" t="s">
        <v>89</v>
      </c>
      <c r="E4143" t="s">
        <v>91</v>
      </c>
      <c r="F4143" t="s">
        <v>91</v>
      </c>
      <c r="G4143">
        <v>6843187</v>
      </c>
    </row>
    <row r="4144" spans="1:7" x14ac:dyDescent="0.25">
      <c r="A4144" t="s">
        <v>5742</v>
      </c>
      <c r="B4144">
        <v>110</v>
      </c>
      <c r="C4144" t="s">
        <v>39</v>
      </c>
      <c r="D4144" t="s">
        <v>132</v>
      </c>
      <c r="E4144" t="s">
        <v>164</v>
      </c>
      <c r="F4144" t="s">
        <v>164</v>
      </c>
      <c r="G4144">
        <v>14684854</v>
      </c>
    </row>
    <row r="4145" spans="1:7" x14ac:dyDescent="0.25">
      <c r="A4145" t="s">
        <v>5743</v>
      </c>
      <c r="B4145">
        <v>9</v>
      </c>
      <c r="C4145" t="s">
        <v>34</v>
      </c>
      <c r="D4145" t="s">
        <v>89</v>
      </c>
      <c r="E4145" t="s">
        <v>2641</v>
      </c>
      <c r="F4145" t="s">
        <v>243</v>
      </c>
      <c r="G4145">
        <v>2150266</v>
      </c>
    </row>
    <row r="4146" spans="1:7" x14ac:dyDescent="0.25">
      <c r="A4146" t="s">
        <v>5744</v>
      </c>
      <c r="B4146">
        <v>28</v>
      </c>
      <c r="C4146" t="s">
        <v>49</v>
      </c>
      <c r="D4146" t="s">
        <v>105</v>
      </c>
      <c r="E4146" t="s">
        <v>5745</v>
      </c>
      <c r="G4146">
        <v>7788517</v>
      </c>
    </row>
    <row r="4147" spans="1:7" x14ac:dyDescent="0.25">
      <c r="A4147" t="s">
        <v>5746</v>
      </c>
      <c r="B4147">
        <v>11</v>
      </c>
      <c r="C4147" t="s">
        <v>74</v>
      </c>
      <c r="D4147" t="s">
        <v>154</v>
      </c>
      <c r="E4147" t="s">
        <v>5747</v>
      </c>
      <c r="F4147" t="s">
        <v>570</v>
      </c>
      <c r="G4147">
        <v>5401561</v>
      </c>
    </row>
    <row r="4148" spans="1:7" x14ac:dyDescent="0.25">
      <c r="A4148" t="s">
        <v>5748</v>
      </c>
      <c r="B4148">
        <v>225</v>
      </c>
      <c r="C4148" t="s">
        <v>52</v>
      </c>
      <c r="D4148" t="s">
        <v>189</v>
      </c>
      <c r="E4148" t="s">
        <v>1083</v>
      </c>
      <c r="F4148" t="s">
        <v>191</v>
      </c>
      <c r="G4148">
        <v>9750000</v>
      </c>
    </row>
    <row r="4149" spans="1:7" x14ac:dyDescent="0.25">
      <c r="A4149" t="s">
        <v>5749</v>
      </c>
      <c r="B4149">
        <v>21</v>
      </c>
      <c r="C4149" t="s">
        <v>77</v>
      </c>
      <c r="D4149" t="s">
        <v>94</v>
      </c>
      <c r="E4149" t="s">
        <v>361</v>
      </c>
      <c r="F4149" t="s">
        <v>96</v>
      </c>
      <c r="G4149">
        <v>4518754</v>
      </c>
    </row>
    <row r="4150" spans="1:7" x14ac:dyDescent="0.25">
      <c r="A4150" t="s">
        <v>5750</v>
      </c>
      <c r="B4150">
        <v>40</v>
      </c>
      <c r="C4150" t="s">
        <v>57</v>
      </c>
      <c r="D4150" t="s">
        <v>640</v>
      </c>
      <c r="E4150" t="s">
        <v>1249</v>
      </c>
      <c r="F4150" t="s">
        <v>1250</v>
      </c>
      <c r="G4150">
        <v>16199217</v>
      </c>
    </row>
    <row r="4151" spans="1:7" x14ac:dyDescent="0.25">
      <c r="A4151" t="s">
        <v>5751</v>
      </c>
      <c r="B4151">
        <v>55</v>
      </c>
      <c r="C4151" t="s">
        <v>39</v>
      </c>
      <c r="D4151" t="s">
        <v>132</v>
      </c>
      <c r="E4151" t="s">
        <v>972</v>
      </c>
      <c r="F4151" t="s">
        <v>166</v>
      </c>
      <c r="G4151">
        <v>15348563</v>
      </c>
    </row>
    <row r="4152" spans="1:7" x14ac:dyDescent="0.25">
      <c r="A4152" t="s">
        <v>5752</v>
      </c>
      <c r="B4152">
        <v>60</v>
      </c>
      <c r="C4152" t="s">
        <v>35</v>
      </c>
      <c r="D4152" t="s">
        <v>124</v>
      </c>
      <c r="E4152" t="s">
        <v>2568</v>
      </c>
      <c r="F4152" t="s">
        <v>452</v>
      </c>
      <c r="G4152">
        <v>9461065</v>
      </c>
    </row>
    <row r="4153" spans="1:7" x14ac:dyDescent="0.25">
      <c r="A4153" t="s">
        <v>5753</v>
      </c>
      <c r="B4153">
        <v>30000</v>
      </c>
      <c r="C4153" t="s">
        <v>62</v>
      </c>
      <c r="D4153" t="s">
        <v>187</v>
      </c>
      <c r="E4153" t="s">
        <v>5754</v>
      </c>
      <c r="F4153" t="s">
        <v>585</v>
      </c>
      <c r="G4153">
        <v>771259000</v>
      </c>
    </row>
    <row r="4154" spans="1:7" x14ac:dyDescent="0.25">
      <c r="A4154" t="s">
        <v>5755</v>
      </c>
      <c r="B4154">
        <v>1153</v>
      </c>
      <c r="C4154" t="s">
        <v>60</v>
      </c>
      <c r="D4154" t="s">
        <v>182</v>
      </c>
      <c r="E4154" t="s">
        <v>3078</v>
      </c>
      <c r="F4154" t="s">
        <v>256</v>
      </c>
      <c r="G4154">
        <v>7275400</v>
      </c>
    </row>
    <row r="4155" spans="1:7" x14ac:dyDescent="0.25">
      <c r="A4155" t="s">
        <v>5756</v>
      </c>
      <c r="B4155">
        <v>13</v>
      </c>
      <c r="C4155" t="s">
        <v>34</v>
      </c>
      <c r="D4155" t="s">
        <v>89</v>
      </c>
      <c r="E4155" t="s">
        <v>4553</v>
      </c>
      <c r="F4155" t="s">
        <v>4554</v>
      </c>
      <c r="G4155">
        <v>2683553</v>
      </c>
    </row>
    <row r="4156" spans="1:7" x14ac:dyDescent="0.25">
      <c r="A4156" t="s">
        <v>5757</v>
      </c>
      <c r="B4156">
        <v>89</v>
      </c>
      <c r="C4156" t="s">
        <v>34</v>
      </c>
      <c r="D4156" t="s">
        <v>89</v>
      </c>
      <c r="E4156" t="s">
        <v>926</v>
      </c>
      <c r="F4156" t="s">
        <v>99</v>
      </c>
      <c r="G4156">
        <v>17423173</v>
      </c>
    </row>
    <row r="4157" spans="1:7" x14ac:dyDescent="0.25">
      <c r="A4157" t="s">
        <v>5758</v>
      </c>
      <c r="B4157">
        <v>28</v>
      </c>
      <c r="C4157" t="s">
        <v>51</v>
      </c>
      <c r="D4157" t="s">
        <v>101</v>
      </c>
      <c r="E4157" t="s">
        <v>106</v>
      </c>
      <c r="F4157" t="s">
        <v>782</v>
      </c>
      <c r="G4157">
        <v>3820389</v>
      </c>
    </row>
    <row r="4158" spans="1:7" x14ac:dyDescent="0.25">
      <c r="A4158" t="s">
        <v>5759</v>
      </c>
      <c r="B4158">
        <v>52</v>
      </c>
      <c r="C4158" t="s">
        <v>68</v>
      </c>
      <c r="D4158" t="s">
        <v>168</v>
      </c>
      <c r="E4158" t="s">
        <v>2926</v>
      </c>
      <c r="F4158" t="s">
        <v>256</v>
      </c>
      <c r="G4158">
        <v>6636007</v>
      </c>
    </row>
    <row r="4159" spans="1:7" x14ac:dyDescent="0.25">
      <c r="A4159" t="s">
        <v>5760</v>
      </c>
      <c r="B4159">
        <v>51</v>
      </c>
      <c r="C4159" t="s">
        <v>40</v>
      </c>
      <c r="D4159" t="s">
        <v>411</v>
      </c>
      <c r="E4159" t="s">
        <v>412</v>
      </c>
      <c r="F4159" t="s">
        <v>412</v>
      </c>
      <c r="G4159">
        <v>19847546</v>
      </c>
    </row>
    <row r="4160" spans="1:7" x14ac:dyDescent="0.25">
      <c r="A4160" t="s">
        <v>5761</v>
      </c>
      <c r="B4160">
        <v>157</v>
      </c>
      <c r="C4160" t="s">
        <v>30</v>
      </c>
      <c r="D4160" t="s">
        <v>150</v>
      </c>
      <c r="E4160" t="s">
        <v>213</v>
      </c>
      <c r="F4160" t="s">
        <v>214</v>
      </c>
      <c r="G4160">
        <v>19428419</v>
      </c>
    </row>
    <row r="4161" spans="1:7" x14ac:dyDescent="0.25">
      <c r="A4161" t="s">
        <v>5762</v>
      </c>
      <c r="B4161">
        <v>102</v>
      </c>
      <c r="C4161" t="s">
        <v>34</v>
      </c>
      <c r="D4161" t="s">
        <v>89</v>
      </c>
      <c r="E4161" t="s">
        <v>90</v>
      </c>
      <c r="F4161" t="s">
        <v>91</v>
      </c>
      <c r="G4161">
        <v>15596678</v>
      </c>
    </row>
    <row r="4162" spans="1:7" x14ac:dyDescent="0.25">
      <c r="A4162" t="s">
        <v>5763</v>
      </c>
      <c r="B4162">
        <v>105</v>
      </c>
      <c r="C4162" t="s">
        <v>68</v>
      </c>
      <c r="D4162" t="s">
        <v>168</v>
      </c>
      <c r="E4162" t="s">
        <v>256</v>
      </c>
      <c r="F4162" t="s">
        <v>256</v>
      </c>
      <c r="G4162">
        <v>32725817</v>
      </c>
    </row>
    <row r="4163" spans="1:7" x14ac:dyDescent="0.25">
      <c r="A4163" t="s">
        <v>5764</v>
      </c>
      <c r="B4163">
        <v>97</v>
      </c>
      <c r="C4163" t="s">
        <v>77</v>
      </c>
      <c r="D4163" t="s">
        <v>94</v>
      </c>
      <c r="E4163" t="s">
        <v>512</v>
      </c>
      <c r="F4163" t="s">
        <v>96</v>
      </c>
      <c r="G4163">
        <v>30195466</v>
      </c>
    </row>
    <row r="4164" spans="1:7" x14ac:dyDescent="0.25">
      <c r="A4164" t="s">
        <v>5765</v>
      </c>
      <c r="B4164">
        <v>15</v>
      </c>
      <c r="C4164" t="s">
        <v>75</v>
      </c>
      <c r="D4164" t="s">
        <v>294</v>
      </c>
      <c r="E4164" t="s">
        <v>1071</v>
      </c>
      <c r="F4164" t="s">
        <v>295</v>
      </c>
      <c r="G4164">
        <v>2192445</v>
      </c>
    </row>
    <row r="4165" spans="1:7" x14ac:dyDescent="0.25">
      <c r="A4165" t="s">
        <v>5766</v>
      </c>
      <c r="B4165">
        <v>45</v>
      </c>
      <c r="C4165" t="s">
        <v>62</v>
      </c>
      <c r="D4165" t="s">
        <v>187</v>
      </c>
      <c r="E4165" t="s">
        <v>62</v>
      </c>
      <c r="F4165" t="s">
        <v>184</v>
      </c>
      <c r="G4165">
        <v>22455093</v>
      </c>
    </row>
    <row r="4166" spans="1:7" x14ac:dyDescent="0.25">
      <c r="A4166" t="s">
        <v>5767</v>
      </c>
      <c r="B4166">
        <v>40</v>
      </c>
      <c r="C4166" t="s">
        <v>40</v>
      </c>
      <c r="D4166" t="s">
        <v>411</v>
      </c>
      <c r="E4166" t="s">
        <v>710</v>
      </c>
      <c r="F4166" t="s">
        <v>412</v>
      </c>
      <c r="G4166">
        <v>8407566</v>
      </c>
    </row>
    <row r="4167" spans="1:7" x14ac:dyDescent="0.25">
      <c r="A4167" t="s">
        <v>5768</v>
      </c>
      <c r="B4167">
        <v>129</v>
      </c>
      <c r="C4167" t="s">
        <v>40</v>
      </c>
      <c r="D4167" t="s">
        <v>411</v>
      </c>
      <c r="E4167" t="s">
        <v>710</v>
      </c>
      <c r="F4167" t="s">
        <v>412</v>
      </c>
      <c r="G4167">
        <v>18278000</v>
      </c>
    </row>
    <row r="4168" spans="1:7" x14ac:dyDescent="0.25">
      <c r="A4168" t="s">
        <v>5769</v>
      </c>
      <c r="B4168">
        <v>71</v>
      </c>
      <c r="C4168" t="s">
        <v>44</v>
      </c>
      <c r="D4168" t="s">
        <v>174</v>
      </c>
      <c r="E4168" t="s">
        <v>175</v>
      </c>
      <c r="F4168" t="s">
        <v>176</v>
      </c>
      <c r="G4168">
        <v>7353200</v>
      </c>
    </row>
    <row r="4169" spans="1:7" x14ac:dyDescent="0.25">
      <c r="A4169" t="s">
        <v>5770</v>
      </c>
      <c r="B4169">
        <v>28</v>
      </c>
      <c r="C4169" t="s">
        <v>39</v>
      </c>
      <c r="D4169" t="s">
        <v>132</v>
      </c>
      <c r="E4169" t="s">
        <v>133</v>
      </c>
      <c r="F4169" t="s">
        <v>134</v>
      </c>
      <c r="G4169">
        <v>87613758</v>
      </c>
    </row>
    <row r="4170" spans="1:7" x14ac:dyDescent="0.25">
      <c r="A4170" t="s">
        <v>5771</v>
      </c>
      <c r="B4170">
        <v>101</v>
      </c>
      <c r="C4170" t="s">
        <v>39</v>
      </c>
      <c r="D4170" t="s">
        <v>132</v>
      </c>
      <c r="E4170" t="s">
        <v>5772</v>
      </c>
      <c r="F4170" t="s">
        <v>166</v>
      </c>
      <c r="G4170">
        <v>15271605</v>
      </c>
    </row>
    <row r="4171" spans="1:7" x14ac:dyDescent="0.25">
      <c r="A4171" t="s">
        <v>5773</v>
      </c>
      <c r="B4171">
        <v>17</v>
      </c>
      <c r="C4171" t="s">
        <v>52</v>
      </c>
      <c r="D4171" t="s">
        <v>189</v>
      </c>
      <c r="E4171" t="s">
        <v>495</v>
      </c>
      <c r="F4171" t="s">
        <v>496</v>
      </c>
      <c r="G4171">
        <v>3965977</v>
      </c>
    </row>
    <row r="4172" spans="1:7" x14ac:dyDescent="0.25">
      <c r="A4172" t="s">
        <v>5774</v>
      </c>
      <c r="B4172">
        <v>12</v>
      </c>
      <c r="C4172" t="s">
        <v>50</v>
      </c>
      <c r="D4172" t="s">
        <v>203</v>
      </c>
      <c r="E4172" t="s">
        <v>371</v>
      </c>
      <c r="F4172" t="s">
        <v>371</v>
      </c>
      <c r="G4172">
        <v>2607700</v>
      </c>
    </row>
    <row r="4173" spans="1:7" x14ac:dyDescent="0.25">
      <c r="A4173" t="s">
        <v>5775</v>
      </c>
      <c r="B4173">
        <v>80</v>
      </c>
      <c r="C4173" t="s">
        <v>74</v>
      </c>
      <c r="D4173" t="s">
        <v>154</v>
      </c>
      <c r="E4173" t="s">
        <v>3230</v>
      </c>
      <c r="F4173" t="s">
        <v>155</v>
      </c>
      <c r="G4173">
        <v>27011000</v>
      </c>
    </row>
    <row r="4174" spans="1:7" x14ac:dyDescent="0.25">
      <c r="A4174" t="s">
        <v>5776</v>
      </c>
      <c r="B4174">
        <v>84</v>
      </c>
      <c r="C4174" t="s">
        <v>80</v>
      </c>
      <c r="D4174" t="s">
        <v>193</v>
      </c>
      <c r="E4174" t="s">
        <v>1198</v>
      </c>
      <c r="F4174" t="s">
        <v>328</v>
      </c>
      <c r="G4174">
        <v>18075814</v>
      </c>
    </row>
    <row r="4175" spans="1:7" x14ac:dyDescent="0.25">
      <c r="A4175" t="s">
        <v>5777</v>
      </c>
      <c r="B4175">
        <v>1000</v>
      </c>
      <c r="C4175" t="s">
        <v>54</v>
      </c>
      <c r="D4175" t="s">
        <v>533</v>
      </c>
      <c r="E4175" t="s">
        <v>692</v>
      </c>
      <c r="G4175">
        <v>73497334</v>
      </c>
    </row>
    <row r="4176" spans="1:7" x14ac:dyDescent="0.25">
      <c r="A4176" t="s">
        <v>5778</v>
      </c>
      <c r="B4176">
        <v>800</v>
      </c>
      <c r="C4176" t="s">
        <v>66</v>
      </c>
      <c r="D4176" t="s">
        <v>216</v>
      </c>
      <c r="E4176" t="s">
        <v>1221</v>
      </c>
      <c r="F4176" t="s">
        <v>218</v>
      </c>
      <c r="G4176">
        <v>181541217</v>
      </c>
    </row>
    <row r="4177" spans="1:7" x14ac:dyDescent="0.25">
      <c r="A4177" t="s">
        <v>5779</v>
      </c>
      <c r="B4177">
        <v>87</v>
      </c>
      <c r="C4177" t="s">
        <v>38</v>
      </c>
      <c r="D4177" t="s">
        <v>263</v>
      </c>
      <c r="E4177" t="s">
        <v>78</v>
      </c>
      <c r="F4177" t="s">
        <v>96</v>
      </c>
      <c r="G4177">
        <v>26072092</v>
      </c>
    </row>
    <row r="4178" spans="1:7" x14ac:dyDescent="0.25">
      <c r="A4178" t="s">
        <v>5780</v>
      </c>
      <c r="B4178">
        <v>28726</v>
      </c>
      <c r="C4178" t="s">
        <v>43</v>
      </c>
      <c r="D4178" t="s">
        <v>232</v>
      </c>
      <c r="E4178" t="s">
        <v>233</v>
      </c>
      <c r="G4178">
        <v>587299000</v>
      </c>
    </row>
    <row r="4179" spans="1:7" x14ac:dyDescent="0.25">
      <c r="A4179" t="s">
        <v>5781</v>
      </c>
      <c r="B4179">
        <v>97</v>
      </c>
      <c r="C4179" t="s">
        <v>62</v>
      </c>
      <c r="D4179" t="s">
        <v>187</v>
      </c>
      <c r="E4179" t="s">
        <v>5782</v>
      </c>
      <c r="F4179" t="s">
        <v>1645</v>
      </c>
      <c r="G4179">
        <v>11355212</v>
      </c>
    </row>
    <row r="4180" spans="1:7" x14ac:dyDescent="0.25">
      <c r="A4180" t="s">
        <v>5783</v>
      </c>
      <c r="B4180">
        <v>95</v>
      </c>
      <c r="C4180" t="s">
        <v>74</v>
      </c>
      <c r="D4180" t="s">
        <v>154</v>
      </c>
      <c r="E4180" t="s">
        <v>5784</v>
      </c>
      <c r="F4180" t="s">
        <v>162</v>
      </c>
      <c r="G4180">
        <v>5704764</v>
      </c>
    </row>
    <row r="4181" spans="1:7" x14ac:dyDescent="0.25">
      <c r="A4181" t="s">
        <v>5785</v>
      </c>
      <c r="B4181">
        <v>29</v>
      </c>
      <c r="C4181" t="s">
        <v>60</v>
      </c>
      <c r="D4181" t="s">
        <v>182</v>
      </c>
      <c r="E4181" t="s">
        <v>5786</v>
      </c>
      <c r="F4181" t="s">
        <v>256</v>
      </c>
      <c r="G4181">
        <v>34089912</v>
      </c>
    </row>
    <row r="4182" spans="1:7" x14ac:dyDescent="0.25">
      <c r="A4182" t="s">
        <v>5787</v>
      </c>
      <c r="B4182">
        <v>90</v>
      </c>
      <c r="C4182" t="s">
        <v>40</v>
      </c>
      <c r="D4182" t="s">
        <v>411</v>
      </c>
      <c r="E4182" t="s">
        <v>2724</v>
      </c>
      <c r="F4182" t="s">
        <v>412</v>
      </c>
      <c r="G4182">
        <v>34018764</v>
      </c>
    </row>
    <row r="4183" spans="1:7" x14ac:dyDescent="0.25">
      <c r="A4183" t="s">
        <v>5788</v>
      </c>
      <c r="B4183">
        <v>182</v>
      </c>
      <c r="C4183" t="s">
        <v>63</v>
      </c>
      <c r="D4183" t="s">
        <v>120</v>
      </c>
      <c r="E4183" t="s">
        <v>366</v>
      </c>
      <c r="F4183" t="s">
        <v>366</v>
      </c>
      <c r="G4183">
        <v>113911890</v>
      </c>
    </row>
    <row r="4184" spans="1:7" x14ac:dyDescent="0.25">
      <c r="A4184" t="s">
        <v>5789</v>
      </c>
      <c r="B4184">
        <v>31</v>
      </c>
      <c r="C4184" t="s">
        <v>51</v>
      </c>
      <c r="D4184" t="s">
        <v>101</v>
      </c>
      <c r="E4184" t="s">
        <v>1924</v>
      </c>
      <c r="F4184" t="s">
        <v>103</v>
      </c>
      <c r="G4184">
        <v>3911470</v>
      </c>
    </row>
    <row r="4185" spans="1:7" x14ac:dyDescent="0.25">
      <c r="A4185" t="s">
        <v>5790</v>
      </c>
      <c r="B4185">
        <v>20</v>
      </c>
      <c r="C4185" t="s">
        <v>34</v>
      </c>
      <c r="D4185" t="s">
        <v>89</v>
      </c>
      <c r="E4185" t="s">
        <v>243</v>
      </c>
      <c r="F4185" t="s">
        <v>243</v>
      </c>
      <c r="G4185">
        <v>2462355</v>
      </c>
    </row>
    <row r="4186" spans="1:7" x14ac:dyDescent="0.25">
      <c r="A4186" t="s">
        <v>5791</v>
      </c>
      <c r="B4186">
        <v>127</v>
      </c>
      <c r="C4186" t="s">
        <v>62</v>
      </c>
      <c r="D4186" t="s">
        <v>187</v>
      </c>
      <c r="E4186" t="s">
        <v>62</v>
      </c>
      <c r="F4186" t="s">
        <v>184</v>
      </c>
      <c r="G4186">
        <v>36083000</v>
      </c>
    </row>
    <row r="4187" spans="1:7" x14ac:dyDescent="0.25">
      <c r="A4187" t="s">
        <v>5792</v>
      </c>
      <c r="B4187">
        <v>26</v>
      </c>
      <c r="C4187" t="s">
        <v>78</v>
      </c>
      <c r="D4187" t="s">
        <v>300</v>
      </c>
      <c r="E4187" t="s">
        <v>1416</v>
      </c>
      <c r="F4187" t="s">
        <v>301</v>
      </c>
      <c r="G4187">
        <v>11544420</v>
      </c>
    </row>
    <row r="4188" spans="1:7" x14ac:dyDescent="0.25">
      <c r="A4188" t="s">
        <v>5793</v>
      </c>
      <c r="B4188">
        <v>27</v>
      </c>
      <c r="C4188" t="s">
        <v>62</v>
      </c>
      <c r="D4188" t="s">
        <v>187</v>
      </c>
      <c r="E4188" t="s">
        <v>5782</v>
      </c>
      <c r="F4188" t="s">
        <v>1645</v>
      </c>
      <c r="G4188">
        <v>2260709</v>
      </c>
    </row>
    <row r="4189" spans="1:7" x14ac:dyDescent="0.25">
      <c r="A4189" t="s">
        <v>5794</v>
      </c>
      <c r="B4189">
        <v>14</v>
      </c>
      <c r="C4189" t="s">
        <v>44</v>
      </c>
      <c r="D4189" t="s">
        <v>174</v>
      </c>
      <c r="E4189" t="s">
        <v>175</v>
      </c>
      <c r="F4189" t="s">
        <v>176</v>
      </c>
      <c r="G4189">
        <v>2033000</v>
      </c>
    </row>
    <row r="4190" spans="1:7" x14ac:dyDescent="0.25">
      <c r="A4190" t="s">
        <v>5795</v>
      </c>
      <c r="B4190">
        <v>4547</v>
      </c>
      <c r="C4190" t="s">
        <v>43</v>
      </c>
      <c r="D4190" t="s">
        <v>232</v>
      </c>
      <c r="E4190" t="s">
        <v>1361</v>
      </c>
      <c r="F4190" t="s">
        <v>1362</v>
      </c>
      <c r="G4190">
        <v>751445169</v>
      </c>
    </row>
    <row r="4191" spans="1:7" x14ac:dyDescent="0.25">
      <c r="A4191" t="s">
        <v>5796</v>
      </c>
      <c r="B4191">
        <v>350</v>
      </c>
      <c r="C4191" t="s">
        <v>39</v>
      </c>
      <c r="D4191" t="s">
        <v>132</v>
      </c>
      <c r="E4191" t="s">
        <v>166</v>
      </c>
      <c r="F4191" t="s">
        <v>166</v>
      </c>
      <c r="G4191">
        <v>26925000</v>
      </c>
    </row>
    <row r="4192" spans="1:7" x14ac:dyDescent="0.25">
      <c r="A4192" t="s">
        <v>5797</v>
      </c>
      <c r="B4192">
        <v>78</v>
      </c>
      <c r="C4192" t="s">
        <v>34</v>
      </c>
      <c r="D4192" t="s">
        <v>89</v>
      </c>
      <c r="E4192" t="s">
        <v>5798</v>
      </c>
      <c r="F4192" t="s">
        <v>91</v>
      </c>
      <c r="G4192">
        <v>10514080</v>
      </c>
    </row>
    <row r="4193" spans="1:7" x14ac:dyDescent="0.25">
      <c r="A4193" t="s">
        <v>5799</v>
      </c>
      <c r="B4193">
        <v>27</v>
      </c>
      <c r="C4193" t="s">
        <v>43</v>
      </c>
      <c r="D4193" t="s">
        <v>232</v>
      </c>
      <c r="E4193" t="s">
        <v>5800</v>
      </c>
      <c r="F4193" t="s">
        <v>233</v>
      </c>
      <c r="G4193">
        <v>8604000</v>
      </c>
    </row>
    <row r="4194" spans="1:7" x14ac:dyDescent="0.25">
      <c r="A4194" t="s">
        <v>5801</v>
      </c>
      <c r="B4194">
        <v>65</v>
      </c>
      <c r="C4194" t="s">
        <v>77</v>
      </c>
      <c r="D4194" t="s">
        <v>94</v>
      </c>
      <c r="E4194" t="s">
        <v>574</v>
      </c>
      <c r="F4194" t="s">
        <v>96</v>
      </c>
      <c r="G4194">
        <v>2638000</v>
      </c>
    </row>
    <row r="4195" spans="1:7" x14ac:dyDescent="0.25">
      <c r="A4195" t="s">
        <v>5802</v>
      </c>
      <c r="B4195">
        <v>44</v>
      </c>
      <c r="C4195" t="s">
        <v>65</v>
      </c>
      <c r="D4195" t="s">
        <v>225</v>
      </c>
      <c r="E4195" t="s">
        <v>5803</v>
      </c>
      <c r="F4195" t="s">
        <v>5804</v>
      </c>
      <c r="G4195">
        <v>38846595</v>
      </c>
    </row>
    <row r="4196" spans="1:7" x14ac:dyDescent="0.25">
      <c r="A4196" t="s">
        <v>5805</v>
      </c>
      <c r="B4196">
        <v>25</v>
      </c>
      <c r="C4196" t="s">
        <v>42</v>
      </c>
      <c r="D4196" t="s">
        <v>350</v>
      </c>
      <c r="E4196" t="s">
        <v>351</v>
      </c>
      <c r="F4196" t="s">
        <v>352</v>
      </c>
      <c r="G4196">
        <v>7284404</v>
      </c>
    </row>
    <row r="4197" spans="1:7" x14ac:dyDescent="0.25">
      <c r="A4197" t="s">
        <v>5806</v>
      </c>
      <c r="B4197">
        <v>305</v>
      </c>
      <c r="C4197" t="s">
        <v>34</v>
      </c>
      <c r="D4197" t="s">
        <v>89</v>
      </c>
      <c r="E4197" t="s">
        <v>3420</v>
      </c>
      <c r="F4197" t="s">
        <v>91</v>
      </c>
      <c r="G4197">
        <v>38395000</v>
      </c>
    </row>
    <row r="4198" spans="1:7" x14ac:dyDescent="0.25">
      <c r="A4198" t="s">
        <v>5807</v>
      </c>
      <c r="B4198">
        <v>47</v>
      </c>
      <c r="C4198" t="s">
        <v>34</v>
      </c>
      <c r="D4198" t="s">
        <v>89</v>
      </c>
      <c r="E4198" t="s">
        <v>558</v>
      </c>
      <c r="F4198" t="s">
        <v>110</v>
      </c>
      <c r="G4198">
        <v>12145983</v>
      </c>
    </row>
    <row r="4199" spans="1:7" x14ac:dyDescent="0.25">
      <c r="A4199" t="s">
        <v>5808</v>
      </c>
      <c r="B4199">
        <v>9</v>
      </c>
      <c r="C4199" t="s">
        <v>34</v>
      </c>
      <c r="D4199" t="s">
        <v>89</v>
      </c>
      <c r="E4199" t="s">
        <v>385</v>
      </c>
      <c r="F4199" t="s">
        <v>91</v>
      </c>
      <c r="G4199">
        <v>5246720</v>
      </c>
    </row>
    <row r="4200" spans="1:7" x14ac:dyDescent="0.25">
      <c r="A4200" t="s">
        <v>5809</v>
      </c>
      <c r="B4200">
        <v>87</v>
      </c>
      <c r="C4200" t="s">
        <v>43</v>
      </c>
      <c r="D4200" t="s">
        <v>232</v>
      </c>
      <c r="E4200" t="s">
        <v>1757</v>
      </c>
      <c r="F4200" t="s">
        <v>233</v>
      </c>
      <c r="G4200">
        <v>6062660</v>
      </c>
    </row>
    <row r="4201" spans="1:7" x14ac:dyDescent="0.25">
      <c r="A4201" t="s">
        <v>5810</v>
      </c>
      <c r="B4201">
        <v>35</v>
      </c>
      <c r="C4201" t="s">
        <v>74</v>
      </c>
      <c r="D4201" t="s">
        <v>154</v>
      </c>
      <c r="E4201" t="s">
        <v>162</v>
      </c>
      <c r="F4201" t="s">
        <v>162</v>
      </c>
      <c r="G4201">
        <v>17850116</v>
      </c>
    </row>
    <row r="4202" spans="1:7" x14ac:dyDescent="0.25">
      <c r="A4202" t="s">
        <v>5811</v>
      </c>
      <c r="B4202">
        <v>183</v>
      </c>
      <c r="C4202" t="s">
        <v>68</v>
      </c>
      <c r="D4202" t="s">
        <v>168</v>
      </c>
      <c r="E4202" t="s">
        <v>1181</v>
      </c>
      <c r="F4202" t="s">
        <v>256</v>
      </c>
      <c r="G4202">
        <v>40458508</v>
      </c>
    </row>
    <row r="4203" spans="1:7" x14ac:dyDescent="0.25">
      <c r="A4203" t="s">
        <v>5812</v>
      </c>
      <c r="B4203">
        <v>308</v>
      </c>
      <c r="C4203" t="s">
        <v>52</v>
      </c>
      <c r="D4203" t="s">
        <v>189</v>
      </c>
      <c r="E4203" t="s">
        <v>2135</v>
      </c>
      <c r="F4203" t="s">
        <v>2136</v>
      </c>
      <c r="G4203">
        <v>27149065</v>
      </c>
    </row>
    <row r="4204" spans="1:7" x14ac:dyDescent="0.25">
      <c r="A4204" t="s">
        <v>5813</v>
      </c>
      <c r="B4204">
        <v>136</v>
      </c>
      <c r="C4204" t="s">
        <v>40</v>
      </c>
      <c r="D4204" t="s">
        <v>411</v>
      </c>
      <c r="E4204" t="s">
        <v>710</v>
      </c>
      <c r="F4204" t="s">
        <v>412</v>
      </c>
      <c r="G4204">
        <v>101647000</v>
      </c>
    </row>
    <row r="4205" spans="1:7" x14ac:dyDescent="0.25">
      <c r="A4205" t="s">
        <v>5814</v>
      </c>
      <c r="B4205">
        <v>450</v>
      </c>
      <c r="C4205" t="s">
        <v>34</v>
      </c>
      <c r="D4205" t="s">
        <v>89</v>
      </c>
      <c r="E4205" t="s">
        <v>106</v>
      </c>
      <c r="F4205" t="s">
        <v>5815</v>
      </c>
      <c r="G4205">
        <v>1977921907</v>
      </c>
    </row>
    <row r="4206" spans="1:7" x14ac:dyDescent="0.25">
      <c r="A4206" t="s">
        <v>5816</v>
      </c>
      <c r="B4206">
        <v>342</v>
      </c>
      <c r="C4206" t="s">
        <v>34</v>
      </c>
      <c r="D4206" t="s">
        <v>89</v>
      </c>
      <c r="E4206" t="s">
        <v>91</v>
      </c>
      <c r="F4206" t="s">
        <v>91</v>
      </c>
      <c r="G4206">
        <v>23923893</v>
      </c>
    </row>
    <row r="4207" spans="1:7" x14ac:dyDescent="0.25">
      <c r="A4207" t="s">
        <v>5817</v>
      </c>
      <c r="B4207">
        <v>47</v>
      </c>
      <c r="C4207" t="s">
        <v>39</v>
      </c>
      <c r="D4207" t="s">
        <v>132</v>
      </c>
      <c r="E4207" t="s">
        <v>166</v>
      </c>
      <c r="F4207" t="s">
        <v>166</v>
      </c>
      <c r="G4207">
        <v>22484752</v>
      </c>
    </row>
    <row r="4208" spans="1:7" x14ac:dyDescent="0.25">
      <c r="A4208" t="s">
        <v>5818</v>
      </c>
      <c r="B4208">
        <v>13</v>
      </c>
      <c r="C4208" t="s">
        <v>74</v>
      </c>
      <c r="D4208" t="s">
        <v>154</v>
      </c>
      <c r="E4208" t="s">
        <v>506</v>
      </c>
      <c r="F4208" t="s">
        <v>507</v>
      </c>
      <c r="G4208">
        <v>24598342</v>
      </c>
    </row>
    <row r="4209" spans="1:7" x14ac:dyDescent="0.25">
      <c r="A4209" t="s">
        <v>5819</v>
      </c>
      <c r="B4209">
        <v>55</v>
      </c>
      <c r="C4209" t="s">
        <v>30</v>
      </c>
      <c r="D4209" t="s">
        <v>150</v>
      </c>
      <c r="E4209" t="s">
        <v>1366</v>
      </c>
      <c r="F4209" t="s">
        <v>1367</v>
      </c>
      <c r="G4209">
        <v>11407553</v>
      </c>
    </row>
    <row r="4210" spans="1:7" x14ac:dyDescent="0.25">
      <c r="A4210" t="s">
        <v>5820</v>
      </c>
      <c r="B4210">
        <v>84</v>
      </c>
      <c r="C4210" t="s">
        <v>80</v>
      </c>
      <c r="D4210" t="s">
        <v>193</v>
      </c>
      <c r="E4210" t="s">
        <v>5821</v>
      </c>
      <c r="F4210" t="s">
        <v>195</v>
      </c>
      <c r="G4210">
        <v>36958212</v>
      </c>
    </row>
    <row r="4211" spans="1:7" x14ac:dyDescent="0.25">
      <c r="A4211" t="s">
        <v>5822</v>
      </c>
      <c r="B4211">
        <v>25</v>
      </c>
      <c r="C4211" t="s">
        <v>48</v>
      </c>
      <c r="D4211" t="s">
        <v>199</v>
      </c>
      <c r="E4211" t="s">
        <v>1285</v>
      </c>
      <c r="F4211" t="s">
        <v>1286</v>
      </c>
      <c r="G4211">
        <v>3793516</v>
      </c>
    </row>
    <row r="4212" spans="1:7" x14ac:dyDescent="0.25">
      <c r="A4212" t="s">
        <v>5823</v>
      </c>
      <c r="B4212">
        <v>7</v>
      </c>
      <c r="C4212" t="s">
        <v>38</v>
      </c>
      <c r="D4212" t="s">
        <v>263</v>
      </c>
      <c r="E4212" t="s">
        <v>78</v>
      </c>
      <c r="F4212" t="s">
        <v>96</v>
      </c>
      <c r="G4212">
        <v>2920116</v>
      </c>
    </row>
    <row r="4213" spans="1:7" x14ac:dyDescent="0.25">
      <c r="A4213" t="s">
        <v>5824</v>
      </c>
      <c r="B4213">
        <v>85</v>
      </c>
      <c r="C4213" t="s">
        <v>67</v>
      </c>
      <c r="D4213" t="s">
        <v>116</v>
      </c>
      <c r="E4213" t="s">
        <v>117</v>
      </c>
      <c r="F4213" t="s">
        <v>118</v>
      </c>
      <c r="G4213">
        <v>249046391</v>
      </c>
    </row>
    <row r="4214" spans="1:7" x14ac:dyDescent="0.25">
      <c r="A4214" t="s">
        <v>5825</v>
      </c>
      <c r="B4214">
        <v>226</v>
      </c>
      <c r="C4214" t="s">
        <v>43</v>
      </c>
      <c r="D4214" t="s">
        <v>232</v>
      </c>
      <c r="E4214" t="s">
        <v>2943</v>
      </c>
      <c r="F4214" t="s">
        <v>233</v>
      </c>
      <c r="G4214">
        <v>4916432</v>
      </c>
    </row>
    <row r="4215" spans="1:7" x14ac:dyDescent="0.25">
      <c r="A4215" t="s">
        <v>5826</v>
      </c>
      <c r="B4215">
        <v>165</v>
      </c>
      <c r="C4215" t="s">
        <v>60</v>
      </c>
      <c r="D4215" t="s">
        <v>182</v>
      </c>
      <c r="E4215" t="s">
        <v>2245</v>
      </c>
      <c r="F4215" t="s">
        <v>184</v>
      </c>
      <c r="G4215">
        <v>18951909</v>
      </c>
    </row>
    <row r="4216" spans="1:7" x14ac:dyDescent="0.25">
      <c r="A4216" t="s">
        <v>5827</v>
      </c>
      <c r="B4216">
        <v>210</v>
      </c>
      <c r="C4216" t="s">
        <v>34</v>
      </c>
      <c r="D4216" t="s">
        <v>89</v>
      </c>
      <c r="E4216" t="s">
        <v>3292</v>
      </c>
      <c r="F4216" t="s">
        <v>1992</v>
      </c>
      <c r="G4216">
        <v>10622193</v>
      </c>
    </row>
    <row r="4217" spans="1:7" x14ac:dyDescent="0.25">
      <c r="A4217" t="s">
        <v>5828</v>
      </c>
      <c r="B4217">
        <v>78</v>
      </c>
      <c r="C4217" t="s">
        <v>62</v>
      </c>
      <c r="D4217" t="s">
        <v>187</v>
      </c>
      <c r="E4217" t="s">
        <v>62</v>
      </c>
      <c r="F4217" t="s">
        <v>184</v>
      </c>
      <c r="G4217">
        <v>11727750</v>
      </c>
    </row>
    <row r="4218" spans="1:7" x14ac:dyDescent="0.25">
      <c r="A4218" t="s">
        <v>5829</v>
      </c>
      <c r="B4218">
        <v>29</v>
      </c>
      <c r="C4218" t="s">
        <v>55</v>
      </c>
      <c r="D4218" t="s">
        <v>178</v>
      </c>
      <c r="E4218" t="s">
        <v>1680</v>
      </c>
      <c r="F4218" t="s">
        <v>309</v>
      </c>
      <c r="G4218">
        <v>9547050</v>
      </c>
    </row>
    <row r="4219" spans="1:7" x14ac:dyDescent="0.25">
      <c r="A4219" t="s">
        <v>5830</v>
      </c>
      <c r="B4219">
        <v>98</v>
      </c>
      <c r="C4219" t="s">
        <v>65</v>
      </c>
      <c r="D4219" t="s">
        <v>225</v>
      </c>
      <c r="E4219" t="s">
        <v>3553</v>
      </c>
      <c r="F4219" t="s">
        <v>1889</v>
      </c>
      <c r="G4219">
        <v>58456100</v>
      </c>
    </row>
    <row r="4220" spans="1:7" x14ac:dyDescent="0.25">
      <c r="A4220" t="s">
        <v>5831</v>
      </c>
      <c r="B4220">
        <v>22</v>
      </c>
      <c r="C4220" t="s">
        <v>40</v>
      </c>
      <c r="D4220" t="s">
        <v>411</v>
      </c>
      <c r="E4220" t="s">
        <v>412</v>
      </c>
      <c r="F4220" t="s">
        <v>412</v>
      </c>
      <c r="G4220">
        <v>3189311</v>
      </c>
    </row>
    <row r="4221" spans="1:7" x14ac:dyDescent="0.25">
      <c r="A4221" t="s">
        <v>5832</v>
      </c>
      <c r="B4221">
        <v>38</v>
      </c>
      <c r="C4221" t="s">
        <v>31</v>
      </c>
      <c r="D4221" t="s">
        <v>5833</v>
      </c>
      <c r="E4221" t="s">
        <v>5834</v>
      </c>
      <c r="F4221" t="s">
        <v>5835</v>
      </c>
      <c r="G4221">
        <v>12316709</v>
      </c>
    </row>
    <row r="4222" spans="1:7" x14ac:dyDescent="0.25">
      <c r="A4222" t="s">
        <v>5836</v>
      </c>
      <c r="B4222">
        <v>46</v>
      </c>
      <c r="C4222" t="s">
        <v>65</v>
      </c>
      <c r="D4222" t="s">
        <v>225</v>
      </c>
      <c r="E4222" t="s">
        <v>2622</v>
      </c>
      <c r="F4222" t="s">
        <v>977</v>
      </c>
      <c r="G4222">
        <v>19316784</v>
      </c>
    </row>
    <row r="4223" spans="1:7" x14ac:dyDescent="0.25">
      <c r="A4223" t="s">
        <v>5837</v>
      </c>
      <c r="B4223">
        <v>1041</v>
      </c>
      <c r="C4223" t="s">
        <v>51</v>
      </c>
      <c r="D4223" t="s">
        <v>101</v>
      </c>
      <c r="E4223" t="s">
        <v>1988</v>
      </c>
      <c r="F4223" t="s">
        <v>103</v>
      </c>
      <c r="G4223">
        <v>865828000</v>
      </c>
    </row>
    <row r="4224" spans="1:7" x14ac:dyDescent="0.25">
      <c r="A4224" t="s">
        <v>5838</v>
      </c>
      <c r="B4224">
        <v>20000</v>
      </c>
      <c r="C4224" t="s">
        <v>50</v>
      </c>
      <c r="D4224" t="s">
        <v>203</v>
      </c>
      <c r="E4224" t="s">
        <v>5839</v>
      </c>
      <c r="F4224" t="s">
        <v>96</v>
      </c>
      <c r="G4224">
        <v>151039927</v>
      </c>
    </row>
    <row r="4225" spans="1:7" x14ac:dyDescent="0.25">
      <c r="A4225" t="s">
        <v>5840</v>
      </c>
      <c r="B4225">
        <v>30</v>
      </c>
      <c r="C4225" t="s">
        <v>35</v>
      </c>
      <c r="D4225" t="s">
        <v>124</v>
      </c>
      <c r="E4225" t="s">
        <v>452</v>
      </c>
      <c r="F4225" t="s">
        <v>452</v>
      </c>
      <c r="G4225">
        <v>5023673</v>
      </c>
    </row>
    <row r="4226" spans="1:7" x14ac:dyDescent="0.25">
      <c r="A4226" t="s">
        <v>5841</v>
      </c>
      <c r="B4226">
        <v>30</v>
      </c>
      <c r="C4226" t="s">
        <v>48</v>
      </c>
      <c r="D4226" t="s">
        <v>199</v>
      </c>
      <c r="E4226" t="s">
        <v>4208</v>
      </c>
      <c r="F4226" t="s">
        <v>1393</v>
      </c>
      <c r="G4226">
        <v>4159968</v>
      </c>
    </row>
    <row r="4227" spans="1:7" x14ac:dyDescent="0.25">
      <c r="A4227" t="s">
        <v>5842</v>
      </c>
      <c r="B4227">
        <v>115</v>
      </c>
      <c r="C4227" t="s">
        <v>57</v>
      </c>
      <c r="D4227" t="s">
        <v>640</v>
      </c>
      <c r="E4227" t="s">
        <v>641</v>
      </c>
      <c r="F4227" t="s">
        <v>642</v>
      </c>
      <c r="G4227">
        <v>8670295</v>
      </c>
    </row>
    <row r="4228" spans="1:7" x14ac:dyDescent="0.25">
      <c r="A4228" t="s">
        <v>5843</v>
      </c>
      <c r="B4228">
        <v>1194</v>
      </c>
      <c r="C4228" t="s">
        <v>71</v>
      </c>
      <c r="D4228" t="s">
        <v>401</v>
      </c>
      <c r="E4228" t="s">
        <v>5844</v>
      </c>
      <c r="F4228" t="s">
        <v>5845</v>
      </c>
      <c r="G4228">
        <v>160424221</v>
      </c>
    </row>
    <row r="4229" spans="1:7" x14ac:dyDescent="0.25">
      <c r="A4229" t="s">
        <v>5846</v>
      </c>
      <c r="B4229">
        <v>37</v>
      </c>
      <c r="C4229" t="s">
        <v>77</v>
      </c>
      <c r="D4229" t="s">
        <v>94</v>
      </c>
      <c r="E4229" t="s">
        <v>95</v>
      </c>
      <c r="F4229" t="s">
        <v>96</v>
      </c>
      <c r="G4229">
        <v>2602322</v>
      </c>
    </row>
    <row r="4230" spans="1:7" x14ac:dyDescent="0.25">
      <c r="A4230" t="s">
        <v>5847</v>
      </c>
      <c r="B4230">
        <v>71</v>
      </c>
      <c r="C4230" t="s">
        <v>62</v>
      </c>
      <c r="D4230" t="s">
        <v>187</v>
      </c>
      <c r="E4230" t="s">
        <v>5848</v>
      </c>
      <c r="F4230" t="s">
        <v>1645</v>
      </c>
      <c r="G4230">
        <v>12047971</v>
      </c>
    </row>
    <row r="4231" spans="1:7" x14ac:dyDescent="0.25">
      <c r="A4231" t="s">
        <v>5849</v>
      </c>
      <c r="B4231">
        <v>78</v>
      </c>
      <c r="C4231" t="s">
        <v>32</v>
      </c>
      <c r="D4231" t="s">
        <v>112</v>
      </c>
      <c r="E4231" t="s">
        <v>113</v>
      </c>
      <c r="F4231" t="s">
        <v>114</v>
      </c>
      <c r="G4231">
        <v>77310400</v>
      </c>
    </row>
    <row r="4232" spans="1:7" x14ac:dyDescent="0.25">
      <c r="A4232" t="s">
        <v>5850</v>
      </c>
      <c r="B4232">
        <v>45</v>
      </c>
      <c r="C4232" t="s">
        <v>34</v>
      </c>
      <c r="D4232" t="s">
        <v>89</v>
      </c>
      <c r="E4232" t="s">
        <v>3082</v>
      </c>
      <c r="F4232" t="s">
        <v>110</v>
      </c>
      <c r="G4232">
        <v>14137205</v>
      </c>
    </row>
    <row r="4233" spans="1:7" x14ac:dyDescent="0.25">
      <c r="A4233" t="s">
        <v>5851</v>
      </c>
      <c r="B4233">
        <v>59</v>
      </c>
      <c r="C4233" t="s">
        <v>34</v>
      </c>
      <c r="D4233" t="s">
        <v>89</v>
      </c>
      <c r="E4233" t="s">
        <v>91</v>
      </c>
      <c r="F4233" t="s">
        <v>91</v>
      </c>
      <c r="G4233">
        <v>9348056</v>
      </c>
    </row>
    <row r="4234" spans="1:7" x14ac:dyDescent="0.25">
      <c r="A4234" t="s">
        <v>5852</v>
      </c>
      <c r="B4234">
        <v>9</v>
      </c>
      <c r="C4234" t="s">
        <v>65</v>
      </c>
      <c r="D4234" t="s">
        <v>225</v>
      </c>
      <c r="E4234" t="s">
        <v>5853</v>
      </c>
      <c r="F4234" t="s">
        <v>446</v>
      </c>
      <c r="G4234">
        <v>5477132</v>
      </c>
    </row>
    <row r="4235" spans="1:7" x14ac:dyDescent="0.25">
      <c r="A4235" t="s">
        <v>5854</v>
      </c>
      <c r="B4235">
        <v>57</v>
      </c>
      <c r="C4235" t="s">
        <v>52</v>
      </c>
      <c r="D4235" t="s">
        <v>189</v>
      </c>
      <c r="E4235" t="s">
        <v>5855</v>
      </c>
      <c r="F4235" t="s">
        <v>5856</v>
      </c>
      <c r="G4235">
        <v>17789239</v>
      </c>
    </row>
    <row r="4236" spans="1:7" x14ac:dyDescent="0.25">
      <c r="A4236" t="s">
        <v>5857</v>
      </c>
      <c r="B4236">
        <v>75</v>
      </c>
      <c r="C4236" t="s">
        <v>68</v>
      </c>
      <c r="D4236" t="s">
        <v>168</v>
      </c>
      <c r="E4236" t="s">
        <v>5858</v>
      </c>
      <c r="F4236" t="s">
        <v>256</v>
      </c>
      <c r="G4236">
        <v>12339000</v>
      </c>
    </row>
    <row r="4237" spans="1:7" x14ac:dyDescent="0.25">
      <c r="A4237" t="s">
        <v>5859</v>
      </c>
      <c r="B4237">
        <v>24</v>
      </c>
      <c r="C4237" t="s">
        <v>34</v>
      </c>
      <c r="D4237" t="s">
        <v>89</v>
      </c>
      <c r="E4237" t="s">
        <v>1208</v>
      </c>
      <c r="F4237" t="s">
        <v>803</v>
      </c>
      <c r="G4237">
        <v>6241704</v>
      </c>
    </row>
    <row r="4238" spans="1:7" x14ac:dyDescent="0.25">
      <c r="A4238" t="s">
        <v>5860</v>
      </c>
      <c r="B4238">
        <v>50</v>
      </c>
      <c r="C4238" t="s">
        <v>34</v>
      </c>
      <c r="D4238" t="s">
        <v>89</v>
      </c>
      <c r="E4238" t="s">
        <v>1266</v>
      </c>
      <c r="F4238" t="s">
        <v>1267</v>
      </c>
      <c r="G4238">
        <v>4249840</v>
      </c>
    </row>
    <row r="4239" spans="1:7" x14ac:dyDescent="0.25">
      <c r="A4239" t="s">
        <v>5861</v>
      </c>
      <c r="B4239">
        <v>226</v>
      </c>
      <c r="C4239" t="s">
        <v>32</v>
      </c>
      <c r="D4239" t="s">
        <v>112</v>
      </c>
      <c r="E4239" t="s">
        <v>114</v>
      </c>
      <c r="F4239" t="s">
        <v>114</v>
      </c>
      <c r="G4239">
        <v>165398236</v>
      </c>
    </row>
    <row r="4240" spans="1:7" x14ac:dyDescent="0.25">
      <c r="A4240" t="s">
        <v>5862</v>
      </c>
      <c r="B4240">
        <v>125</v>
      </c>
      <c r="C4240" t="s">
        <v>40</v>
      </c>
      <c r="D4240" t="s">
        <v>411</v>
      </c>
      <c r="E4240" t="s">
        <v>4605</v>
      </c>
      <c r="F4240" t="s">
        <v>412</v>
      </c>
      <c r="G4240">
        <v>70744697</v>
      </c>
    </row>
    <row r="4241" spans="1:7" x14ac:dyDescent="0.25">
      <c r="A4241" t="s">
        <v>5863</v>
      </c>
      <c r="B4241">
        <v>48</v>
      </c>
      <c r="C4241" t="s">
        <v>73</v>
      </c>
      <c r="D4241" t="s">
        <v>663</v>
      </c>
      <c r="E4241" t="s">
        <v>5864</v>
      </c>
      <c r="F4241" t="s">
        <v>665</v>
      </c>
      <c r="G4241">
        <v>3068332</v>
      </c>
    </row>
    <row r="4242" spans="1:7" x14ac:dyDescent="0.25">
      <c r="A4242" t="s">
        <v>5865</v>
      </c>
      <c r="B4242">
        <v>165</v>
      </c>
      <c r="C4242" t="s">
        <v>60</v>
      </c>
      <c r="D4242" t="s">
        <v>182</v>
      </c>
      <c r="E4242" t="s">
        <v>1588</v>
      </c>
      <c r="F4242" t="s">
        <v>359</v>
      </c>
      <c r="G4242">
        <v>17866711</v>
      </c>
    </row>
    <row r="4243" spans="1:7" x14ac:dyDescent="0.25">
      <c r="A4243" t="s">
        <v>5866</v>
      </c>
      <c r="B4243">
        <v>33</v>
      </c>
      <c r="C4243" t="s">
        <v>55</v>
      </c>
      <c r="D4243" t="s">
        <v>178</v>
      </c>
      <c r="E4243" t="s">
        <v>179</v>
      </c>
      <c r="F4243" t="s">
        <v>180</v>
      </c>
      <c r="G4243">
        <v>14978705</v>
      </c>
    </row>
    <row r="4244" spans="1:7" x14ac:dyDescent="0.25">
      <c r="A4244" t="s">
        <v>5867</v>
      </c>
      <c r="B4244">
        <v>600</v>
      </c>
      <c r="C4244" t="s">
        <v>53</v>
      </c>
      <c r="D4244" t="s">
        <v>529</v>
      </c>
      <c r="E4244" t="s">
        <v>531</v>
      </c>
      <c r="F4244" t="s">
        <v>531</v>
      </c>
      <c r="G4244">
        <v>280000000</v>
      </c>
    </row>
    <row r="4245" spans="1:7" x14ac:dyDescent="0.25">
      <c r="A4245" t="s">
        <v>5868</v>
      </c>
      <c r="B4245">
        <v>91</v>
      </c>
      <c r="C4245" t="s">
        <v>52</v>
      </c>
      <c r="D4245" t="s">
        <v>189</v>
      </c>
      <c r="E4245" t="s">
        <v>4064</v>
      </c>
      <c r="F4245" t="s">
        <v>4065</v>
      </c>
      <c r="G4245">
        <v>28219681</v>
      </c>
    </row>
    <row r="4246" spans="1:7" x14ac:dyDescent="0.25">
      <c r="A4246" t="s">
        <v>5869</v>
      </c>
      <c r="B4246">
        <v>25</v>
      </c>
      <c r="C4246" t="s">
        <v>77</v>
      </c>
      <c r="D4246" t="s">
        <v>94</v>
      </c>
      <c r="E4246" t="s">
        <v>1304</v>
      </c>
      <c r="F4246" t="s">
        <v>96</v>
      </c>
      <c r="G4246">
        <v>2721000</v>
      </c>
    </row>
    <row r="4247" spans="1:7" x14ac:dyDescent="0.25">
      <c r="A4247" t="s">
        <v>5870</v>
      </c>
      <c r="B4247">
        <v>187</v>
      </c>
      <c r="C4247" t="s">
        <v>68</v>
      </c>
      <c r="D4247" t="s">
        <v>168</v>
      </c>
      <c r="E4247" t="s">
        <v>5871</v>
      </c>
      <c r="F4247" t="s">
        <v>2169</v>
      </c>
      <c r="G4247">
        <v>32763252</v>
      </c>
    </row>
    <row r="4248" spans="1:7" x14ac:dyDescent="0.25">
      <c r="A4248" t="s">
        <v>5872</v>
      </c>
      <c r="B4248">
        <v>107</v>
      </c>
      <c r="C4248" t="s">
        <v>36</v>
      </c>
      <c r="D4248" t="s">
        <v>719</v>
      </c>
      <c r="E4248" t="s">
        <v>5873</v>
      </c>
      <c r="F4248" t="s">
        <v>721</v>
      </c>
      <c r="G4248">
        <v>28092000</v>
      </c>
    </row>
    <row r="4249" spans="1:7" x14ac:dyDescent="0.25">
      <c r="A4249" t="s">
        <v>5874</v>
      </c>
      <c r="B4249">
        <v>32</v>
      </c>
      <c r="C4249" t="s">
        <v>44</v>
      </c>
      <c r="D4249" t="s">
        <v>174</v>
      </c>
      <c r="E4249" t="s">
        <v>5875</v>
      </c>
      <c r="F4249" t="s">
        <v>176</v>
      </c>
      <c r="G4249">
        <v>5707340</v>
      </c>
    </row>
    <row r="4250" spans="1:7" x14ac:dyDescent="0.25">
      <c r="A4250" t="s">
        <v>5876</v>
      </c>
      <c r="B4250">
        <v>8</v>
      </c>
      <c r="C4250" t="s">
        <v>66</v>
      </c>
      <c r="D4250" t="s">
        <v>216</v>
      </c>
      <c r="E4250" t="s">
        <v>671</v>
      </c>
      <c r="F4250" t="s">
        <v>672</v>
      </c>
      <c r="G4250">
        <v>2746948</v>
      </c>
    </row>
    <row r="4251" spans="1:7" x14ac:dyDescent="0.25">
      <c r="A4251" t="s">
        <v>5877</v>
      </c>
      <c r="B4251">
        <v>281</v>
      </c>
      <c r="C4251" t="s">
        <v>40</v>
      </c>
      <c r="D4251" t="s">
        <v>411</v>
      </c>
      <c r="E4251" t="s">
        <v>703</v>
      </c>
      <c r="F4251" t="s">
        <v>412</v>
      </c>
      <c r="G4251">
        <v>16592017</v>
      </c>
    </row>
    <row r="4252" spans="1:7" x14ac:dyDescent="0.25">
      <c r="A4252" t="s">
        <v>5878</v>
      </c>
      <c r="B4252">
        <v>88</v>
      </c>
      <c r="C4252" t="s">
        <v>43</v>
      </c>
      <c r="D4252" t="s">
        <v>232</v>
      </c>
      <c r="E4252" t="s">
        <v>233</v>
      </c>
      <c r="F4252" t="s">
        <v>233</v>
      </c>
      <c r="G4252">
        <v>14075000</v>
      </c>
    </row>
    <row r="4253" spans="1:7" x14ac:dyDescent="0.25">
      <c r="A4253" t="s">
        <v>5879</v>
      </c>
      <c r="B4253">
        <v>24</v>
      </c>
      <c r="C4253" t="s">
        <v>62</v>
      </c>
      <c r="D4253" t="s">
        <v>187</v>
      </c>
      <c r="E4253" t="s">
        <v>5880</v>
      </c>
      <c r="F4253" t="s">
        <v>184</v>
      </c>
      <c r="G4253">
        <v>3626727</v>
      </c>
    </row>
    <row r="4254" spans="1:7" x14ac:dyDescent="0.25">
      <c r="A4254" t="s">
        <v>5881</v>
      </c>
      <c r="B4254">
        <v>45</v>
      </c>
      <c r="C4254" t="s">
        <v>34</v>
      </c>
      <c r="D4254" t="s">
        <v>89</v>
      </c>
      <c r="E4254" t="s">
        <v>558</v>
      </c>
      <c r="F4254" t="s">
        <v>110</v>
      </c>
      <c r="G4254">
        <v>5663000</v>
      </c>
    </row>
    <row r="4255" spans="1:7" x14ac:dyDescent="0.25">
      <c r="A4255" t="s">
        <v>5882</v>
      </c>
      <c r="B4255">
        <v>779</v>
      </c>
      <c r="C4255" t="s">
        <v>34</v>
      </c>
      <c r="D4255" t="s">
        <v>89</v>
      </c>
      <c r="E4255" t="s">
        <v>1666</v>
      </c>
      <c r="F4255" t="s">
        <v>91</v>
      </c>
      <c r="G4255">
        <v>559480000</v>
      </c>
    </row>
    <row r="4256" spans="1:7" x14ac:dyDescent="0.25">
      <c r="A4256" t="s">
        <v>5883</v>
      </c>
      <c r="B4256">
        <v>9</v>
      </c>
      <c r="C4256" t="s">
        <v>74</v>
      </c>
      <c r="D4256" t="s">
        <v>154</v>
      </c>
      <c r="E4256" t="s">
        <v>1721</v>
      </c>
      <c r="F4256" t="s">
        <v>570</v>
      </c>
      <c r="G4256">
        <v>67056524</v>
      </c>
    </row>
    <row r="4257" spans="1:7" x14ac:dyDescent="0.25">
      <c r="A4257" t="s">
        <v>5884</v>
      </c>
      <c r="B4257">
        <v>265</v>
      </c>
      <c r="C4257" t="s">
        <v>35</v>
      </c>
      <c r="D4257" t="s">
        <v>124</v>
      </c>
      <c r="E4257" t="s">
        <v>452</v>
      </c>
      <c r="F4257" t="s">
        <v>452</v>
      </c>
      <c r="G4257">
        <v>50560713</v>
      </c>
    </row>
    <row r="4258" spans="1:7" x14ac:dyDescent="0.25">
      <c r="A4258" t="s">
        <v>5885</v>
      </c>
      <c r="B4258">
        <v>1623</v>
      </c>
      <c r="C4258" t="s">
        <v>75</v>
      </c>
      <c r="D4258" t="s">
        <v>294</v>
      </c>
      <c r="E4258" t="s">
        <v>1507</v>
      </c>
      <c r="F4258" t="s">
        <v>295</v>
      </c>
      <c r="G4258">
        <v>270080341</v>
      </c>
    </row>
    <row r="4259" spans="1:7" x14ac:dyDescent="0.25">
      <c r="A4259" t="s">
        <v>5886</v>
      </c>
      <c r="B4259">
        <v>163</v>
      </c>
      <c r="C4259" t="s">
        <v>48</v>
      </c>
      <c r="D4259" t="s">
        <v>199</v>
      </c>
      <c r="E4259" t="s">
        <v>1285</v>
      </c>
      <c r="F4259" t="s">
        <v>1286</v>
      </c>
      <c r="G4259">
        <v>24797613</v>
      </c>
    </row>
    <row r="4260" spans="1:7" x14ac:dyDescent="0.25">
      <c r="A4260" t="s">
        <v>5887</v>
      </c>
      <c r="B4260">
        <v>47</v>
      </c>
      <c r="C4260" t="s">
        <v>67</v>
      </c>
      <c r="D4260" t="s">
        <v>116</v>
      </c>
      <c r="E4260" t="s">
        <v>117</v>
      </c>
      <c r="F4260" t="s">
        <v>118</v>
      </c>
      <c r="G4260">
        <v>18347800</v>
      </c>
    </row>
    <row r="4261" spans="1:7" x14ac:dyDescent="0.25">
      <c r="A4261" t="s">
        <v>5888</v>
      </c>
      <c r="B4261">
        <v>31</v>
      </c>
      <c r="C4261" t="s">
        <v>68</v>
      </c>
      <c r="D4261" t="s">
        <v>168</v>
      </c>
      <c r="E4261" t="s">
        <v>5889</v>
      </c>
      <c r="F4261" t="s">
        <v>256</v>
      </c>
      <c r="G4261">
        <v>6320000</v>
      </c>
    </row>
    <row r="4262" spans="1:7" x14ac:dyDescent="0.25">
      <c r="A4262" t="s">
        <v>5890</v>
      </c>
      <c r="B4262">
        <v>10</v>
      </c>
      <c r="C4262" t="s">
        <v>34</v>
      </c>
      <c r="D4262" t="s">
        <v>89</v>
      </c>
      <c r="E4262" t="s">
        <v>91</v>
      </c>
      <c r="F4262" t="s">
        <v>91</v>
      </c>
      <c r="G4262">
        <v>3062181</v>
      </c>
    </row>
    <row r="4263" spans="1:7" x14ac:dyDescent="0.25">
      <c r="A4263" t="s">
        <v>5891</v>
      </c>
      <c r="B4263">
        <v>25</v>
      </c>
      <c r="C4263" t="s">
        <v>40</v>
      </c>
      <c r="D4263" t="s">
        <v>411</v>
      </c>
      <c r="E4263" t="s">
        <v>2171</v>
      </c>
      <c r="F4263" t="s">
        <v>412</v>
      </c>
      <c r="G4263">
        <v>2625058</v>
      </c>
    </row>
    <row r="4264" spans="1:7" x14ac:dyDescent="0.25">
      <c r="A4264" t="s">
        <v>5892</v>
      </c>
      <c r="B4264">
        <v>38</v>
      </c>
      <c r="C4264" t="s">
        <v>55</v>
      </c>
      <c r="D4264" t="s">
        <v>178</v>
      </c>
      <c r="E4264" t="s">
        <v>308</v>
      </c>
      <c r="F4264" t="s">
        <v>309</v>
      </c>
      <c r="G4264">
        <v>17226521</v>
      </c>
    </row>
    <row r="4265" spans="1:7" x14ac:dyDescent="0.25">
      <c r="A4265" t="s">
        <v>5893</v>
      </c>
      <c r="B4265">
        <v>31</v>
      </c>
      <c r="C4265" t="s">
        <v>57</v>
      </c>
      <c r="D4265" t="s">
        <v>640</v>
      </c>
      <c r="E4265" t="s">
        <v>641</v>
      </c>
      <c r="F4265" t="s">
        <v>642</v>
      </c>
      <c r="G4265">
        <v>4303157</v>
      </c>
    </row>
    <row r="4266" spans="1:7" x14ac:dyDescent="0.25">
      <c r="A4266" t="s">
        <v>5894</v>
      </c>
      <c r="B4266">
        <v>274</v>
      </c>
      <c r="C4266" t="s">
        <v>77</v>
      </c>
      <c r="D4266" t="s">
        <v>94</v>
      </c>
      <c r="E4266" t="s">
        <v>5534</v>
      </c>
      <c r="F4266" t="s">
        <v>96</v>
      </c>
      <c r="G4266">
        <v>37683008</v>
      </c>
    </row>
    <row r="4267" spans="1:7" x14ac:dyDescent="0.25">
      <c r="A4267" t="s">
        <v>5895</v>
      </c>
      <c r="B4267">
        <v>42</v>
      </c>
      <c r="C4267" t="s">
        <v>70</v>
      </c>
      <c r="D4267" t="s">
        <v>236</v>
      </c>
      <c r="E4267" t="s">
        <v>2026</v>
      </c>
      <c r="F4267" t="s">
        <v>238</v>
      </c>
      <c r="G4267">
        <v>9695342</v>
      </c>
    </row>
    <row r="4268" spans="1:7" x14ac:dyDescent="0.25">
      <c r="A4268" t="s">
        <v>5896</v>
      </c>
      <c r="B4268">
        <v>2061</v>
      </c>
      <c r="C4268" t="s">
        <v>44</v>
      </c>
      <c r="D4268" t="s">
        <v>174</v>
      </c>
      <c r="E4268" t="s">
        <v>175</v>
      </c>
      <c r="F4268" t="s">
        <v>176</v>
      </c>
      <c r="G4268">
        <v>424548000</v>
      </c>
    </row>
    <row r="4269" spans="1:7" x14ac:dyDescent="0.25">
      <c r="A4269" t="s">
        <v>5897</v>
      </c>
      <c r="B4269">
        <v>182</v>
      </c>
      <c r="C4269" t="s">
        <v>39</v>
      </c>
      <c r="D4269" t="s">
        <v>132</v>
      </c>
      <c r="E4269" t="s">
        <v>5898</v>
      </c>
      <c r="F4269" t="s">
        <v>166</v>
      </c>
      <c r="G4269">
        <v>36824258</v>
      </c>
    </row>
    <row r="4270" spans="1:7" x14ac:dyDescent="0.25">
      <c r="A4270" t="s">
        <v>5899</v>
      </c>
      <c r="B4270">
        <v>47</v>
      </c>
      <c r="C4270" t="s">
        <v>65</v>
      </c>
      <c r="D4270" t="s">
        <v>225</v>
      </c>
      <c r="E4270" t="s">
        <v>3069</v>
      </c>
      <c r="F4270" t="s">
        <v>446</v>
      </c>
      <c r="G4270">
        <v>4067832</v>
      </c>
    </row>
    <row r="4271" spans="1:7" x14ac:dyDescent="0.25">
      <c r="A4271" t="s">
        <v>5900</v>
      </c>
      <c r="B4271">
        <v>15</v>
      </c>
      <c r="C4271" t="s">
        <v>68</v>
      </c>
      <c r="D4271" t="s">
        <v>168</v>
      </c>
      <c r="E4271" t="s">
        <v>5901</v>
      </c>
      <c r="F4271" t="s">
        <v>256</v>
      </c>
      <c r="G4271">
        <v>4312343</v>
      </c>
    </row>
    <row r="4272" spans="1:7" x14ac:dyDescent="0.25">
      <c r="A4272" t="s">
        <v>5902</v>
      </c>
      <c r="B4272">
        <v>28</v>
      </c>
      <c r="C4272" t="s">
        <v>75</v>
      </c>
      <c r="D4272" t="s">
        <v>294</v>
      </c>
      <c r="E4272" t="s">
        <v>5389</v>
      </c>
      <c r="F4272" t="s">
        <v>551</v>
      </c>
      <c r="G4272">
        <v>3828028</v>
      </c>
    </row>
    <row r="4273" spans="1:7" x14ac:dyDescent="0.25">
      <c r="A4273" t="s">
        <v>5903</v>
      </c>
      <c r="B4273">
        <v>6</v>
      </c>
      <c r="C4273" t="s">
        <v>34</v>
      </c>
      <c r="D4273" t="s">
        <v>89</v>
      </c>
      <c r="E4273" t="s">
        <v>1784</v>
      </c>
      <c r="F4273" t="s">
        <v>91</v>
      </c>
      <c r="G4273">
        <v>3298992</v>
      </c>
    </row>
    <row r="4274" spans="1:7" x14ac:dyDescent="0.25">
      <c r="A4274" t="s">
        <v>5904</v>
      </c>
      <c r="B4274">
        <v>7000</v>
      </c>
      <c r="C4274" t="s">
        <v>52</v>
      </c>
      <c r="D4274" t="s">
        <v>189</v>
      </c>
      <c r="E4274" t="s">
        <v>2391</v>
      </c>
      <c r="F4274" t="s">
        <v>2392</v>
      </c>
      <c r="G4274">
        <v>310146215</v>
      </c>
    </row>
    <row r="4275" spans="1:7" x14ac:dyDescent="0.25">
      <c r="A4275" t="s">
        <v>5905</v>
      </c>
      <c r="B4275">
        <v>21</v>
      </c>
      <c r="C4275" t="s">
        <v>34</v>
      </c>
      <c r="D4275" t="s">
        <v>89</v>
      </c>
      <c r="E4275" t="s">
        <v>3292</v>
      </c>
      <c r="F4275" t="s">
        <v>110</v>
      </c>
      <c r="G4275">
        <v>8666330</v>
      </c>
    </row>
    <row r="4276" spans="1:7" x14ac:dyDescent="0.25">
      <c r="A4276" t="s">
        <v>5906</v>
      </c>
      <c r="B4276">
        <v>79</v>
      </c>
      <c r="C4276" t="s">
        <v>68</v>
      </c>
      <c r="D4276" t="s">
        <v>168</v>
      </c>
      <c r="E4276" t="s">
        <v>1106</v>
      </c>
      <c r="F4276" t="s">
        <v>256</v>
      </c>
      <c r="G4276">
        <v>19379156</v>
      </c>
    </row>
    <row r="4277" spans="1:7" x14ac:dyDescent="0.25">
      <c r="A4277" t="s">
        <v>5907</v>
      </c>
      <c r="B4277">
        <v>106</v>
      </c>
      <c r="C4277" t="s">
        <v>74</v>
      </c>
      <c r="D4277" t="s">
        <v>154</v>
      </c>
      <c r="E4277" t="s">
        <v>4741</v>
      </c>
      <c r="F4277" t="s">
        <v>155</v>
      </c>
      <c r="G4277">
        <v>11905598</v>
      </c>
    </row>
    <row r="4278" spans="1:7" x14ac:dyDescent="0.25">
      <c r="A4278" t="s">
        <v>5908</v>
      </c>
      <c r="B4278">
        <v>33</v>
      </c>
      <c r="C4278" t="s">
        <v>63</v>
      </c>
      <c r="D4278" t="s">
        <v>120</v>
      </c>
      <c r="E4278" t="s">
        <v>5209</v>
      </c>
      <c r="F4278" t="s">
        <v>140</v>
      </c>
      <c r="G4278">
        <v>3360000</v>
      </c>
    </row>
    <row r="4279" spans="1:7" x14ac:dyDescent="0.25">
      <c r="A4279" t="s">
        <v>5909</v>
      </c>
      <c r="B4279">
        <v>178</v>
      </c>
      <c r="C4279" t="s">
        <v>77</v>
      </c>
      <c r="D4279" t="s">
        <v>94</v>
      </c>
      <c r="E4279" t="s">
        <v>95</v>
      </c>
      <c r="F4279" t="s">
        <v>96</v>
      </c>
      <c r="G4279">
        <v>32905024</v>
      </c>
    </row>
    <row r="4280" spans="1:7" x14ac:dyDescent="0.25">
      <c r="A4280" t="s">
        <v>5910</v>
      </c>
      <c r="B4280">
        <v>129</v>
      </c>
      <c r="C4280" t="s">
        <v>41</v>
      </c>
      <c r="D4280" t="s">
        <v>142</v>
      </c>
      <c r="E4280" t="s">
        <v>143</v>
      </c>
      <c r="F4280" t="s">
        <v>144</v>
      </c>
      <c r="G4280">
        <v>14225179</v>
      </c>
    </row>
    <row r="4281" spans="1:7" x14ac:dyDescent="0.25">
      <c r="A4281" t="s">
        <v>5911</v>
      </c>
      <c r="B4281">
        <v>2171</v>
      </c>
      <c r="C4281" t="s">
        <v>74</v>
      </c>
      <c r="D4281" t="s">
        <v>154</v>
      </c>
      <c r="E4281" t="s">
        <v>570</v>
      </c>
      <c r="F4281" t="s">
        <v>570</v>
      </c>
      <c r="G4281">
        <v>15803021</v>
      </c>
    </row>
    <row r="4282" spans="1:7" x14ac:dyDescent="0.25">
      <c r="A4282" t="s">
        <v>5912</v>
      </c>
      <c r="B4282">
        <v>44</v>
      </c>
      <c r="C4282" t="s">
        <v>74</v>
      </c>
      <c r="D4282" t="s">
        <v>154</v>
      </c>
      <c r="E4282" t="s">
        <v>253</v>
      </c>
      <c r="F4282" t="s">
        <v>162</v>
      </c>
      <c r="G4282">
        <v>8727746</v>
      </c>
    </row>
    <row r="4283" spans="1:7" x14ac:dyDescent="0.25">
      <c r="A4283" t="s">
        <v>5913</v>
      </c>
      <c r="B4283">
        <v>1130</v>
      </c>
      <c r="C4283" t="s">
        <v>32</v>
      </c>
      <c r="D4283" t="s">
        <v>112</v>
      </c>
      <c r="E4283" t="s">
        <v>1952</v>
      </c>
      <c r="F4283" t="s">
        <v>1953</v>
      </c>
      <c r="G4283">
        <v>61828000</v>
      </c>
    </row>
    <row r="4284" spans="1:7" x14ac:dyDescent="0.25">
      <c r="A4284" t="s">
        <v>5914</v>
      </c>
      <c r="B4284">
        <v>87</v>
      </c>
      <c r="C4284" t="s">
        <v>52</v>
      </c>
      <c r="D4284" t="s">
        <v>189</v>
      </c>
      <c r="E4284" t="s">
        <v>5915</v>
      </c>
      <c r="F4284" t="s">
        <v>5097</v>
      </c>
      <c r="G4284">
        <v>8916110</v>
      </c>
    </row>
    <row r="4285" spans="1:7" x14ac:dyDescent="0.25">
      <c r="A4285" t="s">
        <v>5916</v>
      </c>
      <c r="B4285">
        <v>72</v>
      </c>
      <c r="C4285" t="s">
        <v>77</v>
      </c>
      <c r="D4285" t="s">
        <v>94</v>
      </c>
      <c r="E4285" t="s">
        <v>426</v>
      </c>
      <c r="F4285" t="s">
        <v>427</v>
      </c>
      <c r="G4285">
        <v>3471992</v>
      </c>
    </row>
    <row r="4286" spans="1:7" x14ac:dyDescent="0.25">
      <c r="A4286" t="s">
        <v>5917</v>
      </c>
      <c r="B4286">
        <v>600</v>
      </c>
      <c r="C4286" t="s">
        <v>62</v>
      </c>
      <c r="D4286" t="s">
        <v>187</v>
      </c>
      <c r="E4286" t="s">
        <v>5918</v>
      </c>
      <c r="F4286" t="s">
        <v>184</v>
      </c>
      <c r="G4286">
        <v>16670314</v>
      </c>
    </row>
    <row r="4287" spans="1:7" x14ac:dyDescent="0.25">
      <c r="A4287" t="s">
        <v>5919</v>
      </c>
      <c r="B4287">
        <v>50</v>
      </c>
      <c r="C4287" t="s">
        <v>68</v>
      </c>
      <c r="D4287" t="s">
        <v>168</v>
      </c>
      <c r="E4287" t="s">
        <v>5920</v>
      </c>
      <c r="F4287" t="s">
        <v>256</v>
      </c>
      <c r="G4287">
        <v>9842911</v>
      </c>
    </row>
    <row r="4288" spans="1:7" x14ac:dyDescent="0.25">
      <c r="A4288" t="s">
        <v>5921</v>
      </c>
      <c r="B4288">
        <v>44</v>
      </c>
      <c r="C4288" t="s">
        <v>67</v>
      </c>
      <c r="D4288" t="s">
        <v>116</v>
      </c>
      <c r="E4288" t="s">
        <v>117</v>
      </c>
      <c r="F4288" t="s">
        <v>118</v>
      </c>
      <c r="G4288">
        <v>15341439</v>
      </c>
    </row>
    <row r="4289" spans="1:7" x14ac:dyDescent="0.25">
      <c r="A4289" t="s">
        <v>5922</v>
      </c>
      <c r="B4289">
        <v>186</v>
      </c>
      <c r="C4289" t="s">
        <v>35</v>
      </c>
      <c r="D4289" t="s">
        <v>124</v>
      </c>
      <c r="E4289" t="s">
        <v>251</v>
      </c>
      <c r="F4289" t="s">
        <v>452</v>
      </c>
      <c r="G4289">
        <v>88181000</v>
      </c>
    </row>
    <row r="4290" spans="1:7" x14ac:dyDescent="0.25">
      <c r="A4290" t="s">
        <v>5923</v>
      </c>
      <c r="B4290">
        <v>64</v>
      </c>
      <c r="C4290" t="s">
        <v>67</v>
      </c>
      <c r="D4290" t="s">
        <v>116</v>
      </c>
      <c r="E4290" t="s">
        <v>680</v>
      </c>
      <c r="F4290" t="s">
        <v>118</v>
      </c>
      <c r="G4290">
        <v>16224000</v>
      </c>
    </row>
    <row r="4291" spans="1:7" x14ac:dyDescent="0.25">
      <c r="A4291" t="s">
        <v>5924</v>
      </c>
      <c r="B4291">
        <v>53</v>
      </c>
      <c r="C4291" t="s">
        <v>55</v>
      </c>
      <c r="D4291" t="s">
        <v>178</v>
      </c>
      <c r="E4291" t="s">
        <v>179</v>
      </c>
      <c r="F4291" t="s">
        <v>180</v>
      </c>
      <c r="G4291">
        <v>29231267</v>
      </c>
    </row>
    <row r="4292" spans="1:7" x14ac:dyDescent="0.25">
      <c r="A4292" t="s">
        <v>5925</v>
      </c>
      <c r="B4292">
        <v>5</v>
      </c>
      <c r="C4292" t="s">
        <v>71</v>
      </c>
      <c r="D4292" t="s">
        <v>401</v>
      </c>
      <c r="E4292" t="s">
        <v>3782</v>
      </c>
      <c r="G4292">
        <v>2485157</v>
      </c>
    </row>
    <row r="4293" spans="1:7" x14ac:dyDescent="0.25">
      <c r="A4293" t="s">
        <v>5926</v>
      </c>
      <c r="B4293">
        <v>108</v>
      </c>
      <c r="C4293" t="s">
        <v>58</v>
      </c>
      <c r="D4293" t="s">
        <v>647</v>
      </c>
      <c r="E4293" t="s">
        <v>648</v>
      </c>
      <c r="F4293" t="s">
        <v>649</v>
      </c>
      <c r="G4293">
        <v>143190481</v>
      </c>
    </row>
    <row r="4294" spans="1:7" x14ac:dyDescent="0.25">
      <c r="A4294" t="s">
        <v>5927</v>
      </c>
      <c r="B4294">
        <v>15</v>
      </c>
      <c r="C4294" t="s">
        <v>77</v>
      </c>
      <c r="D4294" t="s">
        <v>94</v>
      </c>
      <c r="E4294" t="s">
        <v>512</v>
      </c>
      <c r="F4294" t="s">
        <v>96</v>
      </c>
      <c r="G4294">
        <v>3433361</v>
      </c>
    </row>
    <row r="4295" spans="1:7" x14ac:dyDescent="0.25">
      <c r="A4295" t="s">
        <v>5928</v>
      </c>
      <c r="B4295">
        <v>12</v>
      </c>
      <c r="C4295" t="s">
        <v>78</v>
      </c>
      <c r="D4295" t="s">
        <v>300</v>
      </c>
      <c r="E4295" t="s">
        <v>301</v>
      </c>
      <c r="F4295" t="s">
        <v>301</v>
      </c>
      <c r="G4295">
        <v>4909888</v>
      </c>
    </row>
    <row r="4296" spans="1:7" x14ac:dyDescent="0.25">
      <c r="A4296" t="s">
        <v>5929</v>
      </c>
      <c r="B4296">
        <v>16</v>
      </c>
      <c r="C4296" t="s">
        <v>45</v>
      </c>
      <c r="D4296" t="s">
        <v>206</v>
      </c>
      <c r="E4296" t="s">
        <v>3627</v>
      </c>
      <c r="F4296" t="s">
        <v>3757</v>
      </c>
      <c r="G4296">
        <v>2067599</v>
      </c>
    </row>
    <row r="4297" spans="1:7" x14ac:dyDescent="0.25">
      <c r="A4297" t="s">
        <v>5930</v>
      </c>
      <c r="B4297">
        <v>109</v>
      </c>
      <c r="C4297" t="s">
        <v>68</v>
      </c>
      <c r="D4297" t="s">
        <v>168</v>
      </c>
      <c r="E4297" t="s">
        <v>319</v>
      </c>
      <c r="F4297" t="s">
        <v>256</v>
      </c>
      <c r="G4297">
        <v>14004992</v>
      </c>
    </row>
    <row r="4298" spans="1:7" x14ac:dyDescent="0.25">
      <c r="A4298" t="s">
        <v>5931</v>
      </c>
      <c r="B4298">
        <v>28</v>
      </c>
      <c r="C4298" t="s">
        <v>60</v>
      </c>
      <c r="D4298" t="s">
        <v>182</v>
      </c>
      <c r="E4298" t="s">
        <v>5932</v>
      </c>
      <c r="G4298">
        <v>4876676</v>
      </c>
    </row>
    <row r="4299" spans="1:7" x14ac:dyDescent="0.25">
      <c r="A4299" t="s">
        <v>5933</v>
      </c>
      <c r="B4299">
        <v>372</v>
      </c>
      <c r="C4299" t="s">
        <v>62</v>
      </c>
      <c r="D4299" t="s">
        <v>187</v>
      </c>
      <c r="E4299" t="s">
        <v>62</v>
      </c>
      <c r="F4299" t="s">
        <v>184</v>
      </c>
      <c r="G4299">
        <v>87392941</v>
      </c>
    </row>
    <row r="4300" spans="1:7" x14ac:dyDescent="0.25">
      <c r="A4300" t="s">
        <v>5934</v>
      </c>
      <c r="B4300">
        <v>77</v>
      </c>
      <c r="C4300" t="s">
        <v>77</v>
      </c>
      <c r="D4300" t="s">
        <v>94</v>
      </c>
      <c r="E4300" t="s">
        <v>95</v>
      </c>
      <c r="F4300" t="s">
        <v>96</v>
      </c>
      <c r="G4300">
        <v>15207091</v>
      </c>
    </row>
    <row r="4301" spans="1:7" x14ac:dyDescent="0.25">
      <c r="A4301" t="s">
        <v>5935</v>
      </c>
      <c r="B4301">
        <v>118</v>
      </c>
      <c r="C4301" t="s">
        <v>34</v>
      </c>
      <c r="D4301" t="s">
        <v>89</v>
      </c>
      <c r="E4301" t="s">
        <v>243</v>
      </c>
      <c r="F4301" t="s">
        <v>243</v>
      </c>
      <c r="G4301">
        <v>5580060</v>
      </c>
    </row>
    <row r="4302" spans="1:7" x14ac:dyDescent="0.25">
      <c r="A4302" t="s">
        <v>5936</v>
      </c>
      <c r="B4302">
        <v>300</v>
      </c>
      <c r="C4302" t="s">
        <v>34</v>
      </c>
      <c r="D4302" t="s">
        <v>89</v>
      </c>
      <c r="E4302" t="s">
        <v>99</v>
      </c>
      <c r="F4302" t="s">
        <v>99</v>
      </c>
      <c r="G4302">
        <v>59874714</v>
      </c>
    </row>
    <row r="4303" spans="1:7" x14ac:dyDescent="0.25">
      <c r="A4303" t="s">
        <v>5937</v>
      </c>
      <c r="B4303">
        <v>12500</v>
      </c>
      <c r="C4303" t="s">
        <v>74</v>
      </c>
      <c r="D4303" t="s">
        <v>154</v>
      </c>
      <c r="E4303" t="s">
        <v>162</v>
      </c>
      <c r="F4303" t="s">
        <v>162</v>
      </c>
      <c r="G4303">
        <v>549910831</v>
      </c>
    </row>
    <row r="4304" spans="1:7" x14ac:dyDescent="0.25">
      <c r="A4304" t="s">
        <v>5938</v>
      </c>
      <c r="B4304">
        <v>69</v>
      </c>
      <c r="C4304" t="s">
        <v>68</v>
      </c>
      <c r="D4304" t="s">
        <v>168</v>
      </c>
      <c r="E4304" t="s">
        <v>5939</v>
      </c>
      <c r="G4304">
        <v>16150180</v>
      </c>
    </row>
    <row r="4305" spans="1:7" x14ac:dyDescent="0.25">
      <c r="A4305" t="s">
        <v>5940</v>
      </c>
      <c r="B4305">
        <v>85</v>
      </c>
      <c r="C4305" t="s">
        <v>32</v>
      </c>
      <c r="D4305" t="s">
        <v>112</v>
      </c>
      <c r="E4305" t="s">
        <v>160</v>
      </c>
      <c r="F4305" t="s">
        <v>114</v>
      </c>
      <c r="G4305">
        <v>12232346</v>
      </c>
    </row>
    <row r="4306" spans="1:7" x14ac:dyDescent="0.25">
      <c r="A4306" t="s">
        <v>5941</v>
      </c>
      <c r="B4306">
        <v>8</v>
      </c>
      <c r="C4306" t="s">
        <v>34</v>
      </c>
      <c r="D4306" t="s">
        <v>89</v>
      </c>
      <c r="E4306" t="s">
        <v>1664</v>
      </c>
      <c r="F4306" t="s">
        <v>344</v>
      </c>
      <c r="G4306">
        <v>3280000</v>
      </c>
    </row>
    <row r="4307" spans="1:7" x14ac:dyDescent="0.25">
      <c r="A4307" t="s">
        <v>5942</v>
      </c>
      <c r="B4307">
        <v>32</v>
      </c>
      <c r="C4307" t="s">
        <v>65</v>
      </c>
      <c r="D4307" t="s">
        <v>225</v>
      </c>
      <c r="E4307" t="s">
        <v>433</v>
      </c>
      <c r="F4307" t="s">
        <v>433</v>
      </c>
      <c r="G4307">
        <v>8394996</v>
      </c>
    </row>
    <row r="4308" spans="1:7" x14ac:dyDescent="0.25">
      <c r="A4308" t="s">
        <v>5943</v>
      </c>
      <c r="B4308">
        <v>60</v>
      </c>
      <c r="C4308" t="s">
        <v>39</v>
      </c>
      <c r="D4308" t="s">
        <v>132</v>
      </c>
      <c r="E4308" t="s">
        <v>853</v>
      </c>
      <c r="F4308" t="s">
        <v>166</v>
      </c>
      <c r="G4308">
        <v>14148570</v>
      </c>
    </row>
    <row r="4309" spans="1:7" x14ac:dyDescent="0.25">
      <c r="A4309" t="s">
        <v>5944</v>
      </c>
      <c r="B4309">
        <v>125</v>
      </c>
      <c r="C4309" t="s">
        <v>53</v>
      </c>
      <c r="D4309" t="s">
        <v>529</v>
      </c>
      <c r="E4309" t="s">
        <v>686</v>
      </c>
      <c r="F4309" t="s">
        <v>531</v>
      </c>
      <c r="G4309">
        <v>54054620</v>
      </c>
    </row>
    <row r="4310" spans="1:7" x14ac:dyDescent="0.25">
      <c r="A4310" t="s">
        <v>5945</v>
      </c>
      <c r="B4310">
        <v>48</v>
      </c>
      <c r="C4310" t="s">
        <v>68</v>
      </c>
      <c r="D4310" t="s">
        <v>168</v>
      </c>
      <c r="E4310" t="s">
        <v>5946</v>
      </c>
      <c r="F4310" t="s">
        <v>395</v>
      </c>
      <c r="G4310">
        <v>16977317</v>
      </c>
    </row>
    <row r="4311" spans="1:7" x14ac:dyDescent="0.25">
      <c r="A4311" t="s">
        <v>5947</v>
      </c>
      <c r="B4311">
        <v>25</v>
      </c>
      <c r="C4311" t="s">
        <v>40</v>
      </c>
      <c r="D4311" t="s">
        <v>411</v>
      </c>
      <c r="E4311" t="s">
        <v>985</v>
      </c>
      <c r="F4311" t="s">
        <v>412</v>
      </c>
      <c r="G4311">
        <v>128524396</v>
      </c>
    </row>
    <row r="4312" spans="1:7" x14ac:dyDescent="0.25">
      <c r="A4312" t="s">
        <v>5948</v>
      </c>
      <c r="B4312">
        <v>53</v>
      </c>
      <c r="C4312" t="s">
        <v>68</v>
      </c>
      <c r="D4312" t="s">
        <v>168</v>
      </c>
      <c r="E4312" t="s">
        <v>1181</v>
      </c>
      <c r="F4312" t="s">
        <v>256</v>
      </c>
      <c r="G4312">
        <v>8525735</v>
      </c>
    </row>
    <row r="4313" spans="1:7" x14ac:dyDescent="0.25">
      <c r="A4313" t="s">
        <v>5949</v>
      </c>
      <c r="B4313">
        <v>175</v>
      </c>
      <c r="C4313" t="s">
        <v>46</v>
      </c>
      <c r="D4313" t="s">
        <v>128</v>
      </c>
      <c r="E4313" t="s">
        <v>2037</v>
      </c>
      <c r="F4313" t="s">
        <v>2038</v>
      </c>
      <c r="G4313">
        <v>17694564</v>
      </c>
    </row>
    <row r="4314" spans="1:7" x14ac:dyDescent="0.25">
      <c r="A4314" t="s">
        <v>5950</v>
      </c>
      <c r="B4314">
        <v>287</v>
      </c>
      <c r="C4314" t="s">
        <v>77</v>
      </c>
      <c r="D4314" t="s">
        <v>94</v>
      </c>
      <c r="E4314" t="s">
        <v>147</v>
      </c>
      <c r="G4314">
        <v>49119037</v>
      </c>
    </row>
    <row r="4315" spans="1:7" x14ac:dyDescent="0.25">
      <c r="A4315" t="s">
        <v>5951</v>
      </c>
      <c r="B4315">
        <v>22</v>
      </c>
      <c r="C4315" t="s">
        <v>34</v>
      </c>
      <c r="D4315" t="s">
        <v>89</v>
      </c>
      <c r="E4315" t="s">
        <v>312</v>
      </c>
      <c r="F4315" t="s">
        <v>91</v>
      </c>
      <c r="G4315">
        <v>7027000</v>
      </c>
    </row>
    <row r="4316" spans="1:7" x14ac:dyDescent="0.25">
      <c r="A4316" t="s">
        <v>5952</v>
      </c>
      <c r="B4316">
        <v>95</v>
      </c>
      <c r="C4316" t="s">
        <v>53</v>
      </c>
      <c r="D4316" t="s">
        <v>529</v>
      </c>
      <c r="E4316" t="s">
        <v>5953</v>
      </c>
      <c r="G4316">
        <v>12981631</v>
      </c>
    </row>
    <row r="4317" spans="1:7" x14ac:dyDescent="0.25">
      <c r="A4317" t="s">
        <v>5954</v>
      </c>
      <c r="B4317">
        <v>26</v>
      </c>
      <c r="C4317" t="s">
        <v>39</v>
      </c>
      <c r="D4317" t="s">
        <v>132</v>
      </c>
      <c r="E4317" t="s">
        <v>5955</v>
      </c>
      <c r="F4317" t="s">
        <v>166</v>
      </c>
      <c r="G4317">
        <v>8505801</v>
      </c>
    </row>
    <row r="4318" spans="1:7" x14ac:dyDescent="0.25">
      <c r="A4318" t="s">
        <v>5956</v>
      </c>
      <c r="B4318">
        <v>1080</v>
      </c>
      <c r="C4318" t="s">
        <v>53</v>
      </c>
      <c r="D4318" t="s">
        <v>529</v>
      </c>
      <c r="E4318" t="s">
        <v>2035</v>
      </c>
      <c r="F4318" t="s">
        <v>531</v>
      </c>
      <c r="G4318">
        <v>457986167</v>
      </c>
    </row>
    <row r="4319" spans="1:7" x14ac:dyDescent="0.25">
      <c r="A4319" t="s">
        <v>5957</v>
      </c>
      <c r="B4319">
        <v>26</v>
      </c>
      <c r="C4319" t="s">
        <v>74</v>
      </c>
      <c r="D4319" t="s">
        <v>154</v>
      </c>
      <c r="E4319" t="s">
        <v>1826</v>
      </c>
      <c r="F4319" t="s">
        <v>162</v>
      </c>
      <c r="G4319">
        <v>3330375</v>
      </c>
    </row>
    <row r="4320" spans="1:7" x14ac:dyDescent="0.25">
      <c r="A4320" t="s">
        <v>5958</v>
      </c>
      <c r="B4320">
        <v>14</v>
      </c>
      <c r="C4320" t="s">
        <v>65</v>
      </c>
      <c r="D4320" t="s">
        <v>225</v>
      </c>
      <c r="E4320" t="s">
        <v>446</v>
      </c>
      <c r="F4320" t="s">
        <v>446</v>
      </c>
      <c r="G4320">
        <v>27268446</v>
      </c>
    </row>
    <row r="4321" spans="1:7" x14ac:dyDescent="0.25">
      <c r="A4321" t="s">
        <v>5959</v>
      </c>
      <c r="B4321">
        <v>39</v>
      </c>
      <c r="C4321" t="s">
        <v>62</v>
      </c>
      <c r="D4321" t="s">
        <v>187</v>
      </c>
      <c r="E4321" t="s">
        <v>62</v>
      </c>
      <c r="F4321" t="s">
        <v>184</v>
      </c>
      <c r="G4321">
        <v>12239756</v>
      </c>
    </row>
    <row r="4322" spans="1:7" x14ac:dyDescent="0.25">
      <c r="A4322" t="s">
        <v>5960</v>
      </c>
      <c r="B4322">
        <v>31</v>
      </c>
      <c r="C4322" t="s">
        <v>77</v>
      </c>
      <c r="D4322" t="s">
        <v>94</v>
      </c>
      <c r="E4322" t="s">
        <v>147</v>
      </c>
      <c r="F4322" t="s">
        <v>96</v>
      </c>
      <c r="G4322">
        <v>8935245</v>
      </c>
    </row>
    <row r="4323" spans="1:7" x14ac:dyDescent="0.25">
      <c r="A4323" t="s">
        <v>5961</v>
      </c>
      <c r="B4323">
        <v>230</v>
      </c>
      <c r="C4323" t="s">
        <v>58</v>
      </c>
      <c r="D4323" t="s">
        <v>647</v>
      </c>
      <c r="E4323" t="s">
        <v>648</v>
      </c>
      <c r="F4323" t="s">
        <v>649</v>
      </c>
      <c r="G4323">
        <v>23908138</v>
      </c>
    </row>
    <row r="4324" spans="1:7" x14ac:dyDescent="0.25">
      <c r="A4324" t="s">
        <v>5962</v>
      </c>
      <c r="B4324">
        <v>86</v>
      </c>
      <c r="C4324" t="s">
        <v>79</v>
      </c>
      <c r="D4324" t="s">
        <v>637</v>
      </c>
      <c r="E4324" t="s">
        <v>5963</v>
      </c>
      <c r="F4324" t="s">
        <v>4491</v>
      </c>
      <c r="G4324">
        <v>14022270</v>
      </c>
    </row>
    <row r="4325" spans="1:7" x14ac:dyDescent="0.25">
      <c r="A4325" t="s">
        <v>5964</v>
      </c>
      <c r="B4325">
        <v>718</v>
      </c>
      <c r="C4325" t="s">
        <v>66</v>
      </c>
      <c r="D4325" t="s">
        <v>216</v>
      </c>
      <c r="E4325" t="s">
        <v>1221</v>
      </c>
      <c r="F4325" t="s">
        <v>218</v>
      </c>
      <c r="G4325">
        <v>628808000</v>
      </c>
    </row>
    <row r="4326" spans="1:7" x14ac:dyDescent="0.25">
      <c r="A4326" t="s">
        <v>5965</v>
      </c>
      <c r="B4326">
        <v>32</v>
      </c>
      <c r="C4326" t="s">
        <v>52</v>
      </c>
      <c r="D4326" t="s">
        <v>189</v>
      </c>
      <c r="E4326" t="s">
        <v>191</v>
      </c>
      <c r="F4326" t="s">
        <v>191</v>
      </c>
      <c r="G4326">
        <v>7551329</v>
      </c>
    </row>
    <row r="4327" spans="1:7" x14ac:dyDescent="0.25">
      <c r="A4327" t="s">
        <v>5966</v>
      </c>
      <c r="B4327">
        <v>290</v>
      </c>
      <c r="C4327" t="s">
        <v>36</v>
      </c>
      <c r="D4327" t="s">
        <v>719</v>
      </c>
      <c r="E4327" t="s">
        <v>5967</v>
      </c>
      <c r="F4327" t="s">
        <v>1790</v>
      </c>
      <c r="G4327">
        <v>506573000</v>
      </c>
    </row>
    <row r="4328" spans="1:7" x14ac:dyDescent="0.25">
      <c r="A4328" t="s">
        <v>5968</v>
      </c>
      <c r="B4328">
        <v>52</v>
      </c>
      <c r="C4328" t="s">
        <v>74</v>
      </c>
      <c r="D4328" t="s">
        <v>154</v>
      </c>
      <c r="E4328" t="s">
        <v>875</v>
      </c>
      <c r="F4328" t="s">
        <v>452</v>
      </c>
      <c r="G4328">
        <v>54352059</v>
      </c>
    </row>
    <row r="4329" spans="1:7" x14ac:dyDescent="0.25">
      <c r="A4329" t="s">
        <v>5969</v>
      </c>
      <c r="B4329">
        <v>48</v>
      </c>
      <c r="C4329" t="s">
        <v>62</v>
      </c>
      <c r="D4329" t="s">
        <v>187</v>
      </c>
      <c r="E4329" t="s">
        <v>735</v>
      </c>
      <c r="F4329" t="s">
        <v>184</v>
      </c>
      <c r="G4329">
        <v>6657891</v>
      </c>
    </row>
    <row r="4330" spans="1:7" x14ac:dyDescent="0.25">
      <c r="A4330" t="s">
        <v>5970</v>
      </c>
      <c r="B4330">
        <v>65</v>
      </c>
      <c r="C4330" t="s">
        <v>40</v>
      </c>
      <c r="D4330" t="s">
        <v>411</v>
      </c>
      <c r="E4330" t="s">
        <v>710</v>
      </c>
      <c r="F4330" t="s">
        <v>412</v>
      </c>
      <c r="G4330">
        <v>71729347</v>
      </c>
    </row>
    <row r="4331" spans="1:7" x14ac:dyDescent="0.25">
      <c r="A4331" t="s">
        <v>5971</v>
      </c>
      <c r="B4331">
        <v>72</v>
      </c>
      <c r="C4331" t="s">
        <v>68</v>
      </c>
      <c r="D4331" t="s">
        <v>168</v>
      </c>
      <c r="E4331" t="s">
        <v>2163</v>
      </c>
      <c r="F4331" t="s">
        <v>256</v>
      </c>
      <c r="G4331">
        <v>8184386</v>
      </c>
    </row>
    <row r="4332" spans="1:7" x14ac:dyDescent="0.25">
      <c r="A4332" t="s">
        <v>5972</v>
      </c>
      <c r="B4332">
        <v>15</v>
      </c>
      <c r="C4332" t="s">
        <v>32</v>
      </c>
      <c r="D4332" t="s">
        <v>112</v>
      </c>
      <c r="E4332" t="s">
        <v>113</v>
      </c>
      <c r="F4332" t="s">
        <v>114</v>
      </c>
      <c r="G4332">
        <v>13984000</v>
      </c>
    </row>
    <row r="4333" spans="1:7" x14ac:dyDescent="0.25">
      <c r="A4333" t="s">
        <v>5973</v>
      </c>
      <c r="B4333">
        <v>95</v>
      </c>
      <c r="C4333" t="s">
        <v>34</v>
      </c>
      <c r="D4333" t="s">
        <v>89</v>
      </c>
      <c r="E4333" t="s">
        <v>5974</v>
      </c>
      <c r="F4333" t="s">
        <v>91</v>
      </c>
      <c r="G4333">
        <v>82120000</v>
      </c>
    </row>
    <row r="4334" spans="1:7" x14ac:dyDescent="0.25">
      <c r="A4334" t="s">
        <v>5975</v>
      </c>
      <c r="B4334">
        <v>42</v>
      </c>
      <c r="C4334" t="s">
        <v>65</v>
      </c>
      <c r="D4334" t="s">
        <v>225</v>
      </c>
      <c r="E4334" t="s">
        <v>2910</v>
      </c>
      <c r="F4334" t="s">
        <v>5976</v>
      </c>
      <c r="G4334">
        <v>6972170</v>
      </c>
    </row>
    <row r="4335" spans="1:7" x14ac:dyDescent="0.25">
      <c r="A4335" t="s">
        <v>5977</v>
      </c>
      <c r="B4335">
        <v>400</v>
      </c>
      <c r="C4335" t="s">
        <v>75</v>
      </c>
      <c r="D4335" t="s">
        <v>294</v>
      </c>
      <c r="E4335" t="s">
        <v>1148</v>
      </c>
      <c r="F4335" t="s">
        <v>295</v>
      </c>
      <c r="G4335">
        <v>317174000</v>
      </c>
    </row>
    <row r="4336" spans="1:7" x14ac:dyDescent="0.25">
      <c r="A4336" t="s">
        <v>5978</v>
      </c>
      <c r="B4336">
        <v>30</v>
      </c>
      <c r="C4336" t="s">
        <v>34</v>
      </c>
      <c r="D4336" t="s">
        <v>89</v>
      </c>
      <c r="E4336" t="s">
        <v>520</v>
      </c>
      <c r="F4336" t="s">
        <v>91</v>
      </c>
      <c r="G4336">
        <v>7424992</v>
      </c>
    </row>
    <row r="4337" spans="1:7" x14ac:dyDescent="0.25">
      <c r="A4337" t="s">
        <v>5979</v>
      </c>
      <c r="B4337">
        <v>13</v>
      </c>
      <c r="C4337" t="s">
        <v>34</v>
      </c>
      <c r="D4337" t="s">
        <v>89</v>
      </c>
      <c r="E4337" t="s">
        <v>109</v>
      </c>
      <c r="F4337" t="s">
        <v>110</v>
      </c>
      <c r="G4337">
        <v>2708809</v>
      </c>
    </row>
    <row r="4338" spans="1:7" x14ac:dyDescent="0.25">
      <c r="A4338" t="s">
        <v>5980</v>
      </c>
      <c r="B4338">
        <v>15</v>
      </c>
      <c r="C4338" t="s">
        <v>40</v>
      </c>
      <c r="D4338" t="s">
        <v>411</v>
      </c>
      <c r="E4338" t="s">
        <v>5981</v>
      </c>
      <c r="F4338" t="s">
        <v>5982</v>
      </c>
      <c r="G4338">
        <v>2009000</v>
      </c>
    </row>
    <row r="4339" spans="1:7" x14ac:dyDescent="0.25">
      <c r="A4339" t="s">
        <v>5983</v>
      </c>
      <c r="B4339">
        <v>50</v>
      </c>
      <c r="C4339" t="s">
        <v>62</v>
      </c>
      <c r="D4339" t="s">
        <v>187</v>
      </c>
      <c r="E4339" t="s">
        <v>1644</v>
      </c>
      <c r="F4339" t="s">
        <v>1645</v>
      </c>
      <c r="G4339">
        <v>9262493</v>
      </c>
    </row>
    <row r="4340" spans="1:7" x14ac:dyDescent="0.25">
      <c r="A4340" t="s">
        <v>5984</v>
      </c>
      <c r="B4340">
        <v>13</v>
      </c>
      <c r="C4340" t="s">
        <v>36</v>
      </c>
      <c r="D4340" t="s">
        <v>719</v>
      </c>
      <c r="E4340" t="s">
        <v>5985</v>
      </c>
      <c r="F4340" t="s">
        <v>721</v>
      </c>
      <c r="G4340">
        <v>7777237</v>
      </c>
    </row>
    <row r="4341" spans="1:7" x14ac:dyDescent="0.25">
      <c r="A4341">
        <v>352</v>
      </c>
      <c r="B4341">
        <v>61</v>
      </c>
      <c r="C4341" t="s">
        <v>39</v>
      </c>
      <c r="D4341" t="s">
        <v>132</v>
      </c>
      <c r="E4341" t="s">
        <v>5418</v>
      </c>
      <c r="F4341" t="s">
        <v>5419</v>
      </c>
      <c r="G4341">
        <v>5974881</v>
      </c>
    </row>
    <row r="4342" spans="1:7" x14ac:dyDescent="0.25">
      <c r="A4342" t="s">
        <v>5986</v>
      </c>
      <c r="B4342">
        <v>9</v>
      </c>
      <c r="C4342" t="s">
        <v>59</v>
      </c>
      <c r="D4342" t="s">
        <v>442</v>
      </c>
      <c r="E4342" t="s">
        <v>5987</v>
      </c>
      <c r="F4342" t="s">
        <v>103</v>
      </c>
      <c r="G4342">
        <v>4702416</v>
      </c>
    </row>
    <row r="4343" spans="1:7" x14ac:dyDescent="0.25">
      <c r="A4343" t="s">
        <v>5988</v>
      </c>
      <c r="B4343">
        <v>350</v>
      </c>
      <c r="C4343" t="s">
        <v>62</v>
      </c>
      <c r="D4343" t="s">
        <v>187</v>
      </c>
      <c r="E4343" t="s">
        <v>62</v>
      </c>
      <c r="F4343" t="s">
        <v>184</v>
      </c>
      <c r="G4343">
        <v>42190905</v>
      </c>
    </row>
    <row r="4344" spans="1:7" x14ac:dyDescent="0.25">
      <c r="A4344" t="s">
        <v>5989</v>
      </c>
      <c r="B4344">
        <v>97</v>
      </c>
      <c r="C4344" t="s">
        <v>74</v>
      </c>
      <c r="D4344" t="s">
        <v>154</v>
      </c>
      <c r="E4344" t="s">
        <v>2838</v>
      </c>
      <c r="F4344" t="s">
        <v>162</v>
      </c>
      <c r="G4344">
        <v>19894254</v>
      </c>
    </row>
    <row r="4345" spans="1:7" x14ac:dyDescent="0.25">
      <c r="A4345" t="s">
        <v>5990</v>
      </c>
      <c r="B4345">
        <v>257</v>
      </c>
      <c r="C4345" t="s">
        <v>77</v>
      </c>
      <c r="D4345" t="s">
        <v>94</v>
      </c>
      <c r="E4345" t="s">
        <v>147</v>
      </c>
      <c r="F4345" t="s">
        <v>96</v>
      </c>
      <c r="G4345">
        <v>920251833</v>
      </c>
    </row>
    <row r="4346" spans="1:7" x14ac:dyDescent="0.25">
      <c r="A4346" t="s">
        <v>5991</v>
      </c>
      <c r="B4346">
        <v>396</v>
      </c>
      <c r="C4346" t="s">
        <v>68</v>
      </c>
      <c r="D4346" t="s">
        <v>168</v>
      </c>
      <c r="E4346" t="s">
        <v>1181</v>
      </c>
      <c r="F4346" t="s">
        <v>256</v>
      </c>
      <c r="G4346">
        <v>225130240</v>
      </c>
    </row>
    <row r="4347" spans="1:7" x14ac:dyDescent="0.25">
      <c r="A4347" t="s">
        <v>5992</v>
      </c>
      <c r="B4347">
        <v>47</v>
      </c>
      <c r="C4347" t="s">
        <v>34</v>
      </c>
      <c r="D4347" t="s">
        <v>89</v>
      </c>
      <c r="E4347" t="s">
        <v>818</v>
      </c>
      <c r="F4347" t="s">
        <v>110</v>
      </c>
      <c r="G4347">
        <v>9629000</v>
      </c>
    </row>
    <row r="4348" spans="1:7" x14ac:dyDescent="0.25">
      <c r="A4348" t="s">
        <v>5993</v>
      </c>
      <c r="B4348">
        <v>30</v>
      </c>
      <c r="C4348" t="s">
        <v>51</v>
      </c>
      <c r="D4348" t="s">
        <v>101</v>
      </c>
      <c r="E4348" t="s">
        <v>1216</v>
      </c>
      <c r="F4348" t="s">
        <v>103</v>
      </c>
      <c r="G4348">
        <v>4860000</v>
      </c>
    </row>
    <row r="4349" spans="1:7" x14ac:dyDescent="0.25">
      <c r="A4349" t="s">
        <v>5994</v>
      </c>
      <c r="B4349">
        <v>22</v>
      </c>
      <c r="C4349" t="s">
        <v>62</v>
      </c>
      <c r="D4349" t="s">
        <v>187</v>
      </c>
      <c r="E4349" t="s">
        <v>869</v>
      </c>
      <c r="F4349" t="s">
        <v>870</v>
      </c>
      <c r="G4349">
        <v>2504000</v>
      </c>
    </row>
    <row r="4350" spans="1:7" x14ac:dyDescent="0.25">
      <c r="A4350" t="s">
        <v>5995</v>
      </c>
      <c r="B4350">
        <v>1613</v>
      </c>
      <c r="C4350" t="s">
        <v>65</v>
      </c>
      <c r="D4350" t="s">
        <v>225</v>
      </c>
      <c r="E4350" t="s">
        <v>445</v>
      </c>
      <c r="F4350" t="s">
        <v>446</v>
      </c>
      <c r="G4350">
        <v>274811000</v>
      </c>
    </row>
    <row r="4351" spans="1:7" x14ac:dyDescent="0.25">
      <c r="A4351" t="s">
        <v>5996</v>
      </c>
      <c r="B4351">
        <v>68</v>
      </c>
      <c r="C4351" t="s">
        <v>60</v>
      </c>
      <c r="D4351" t="s">
        <v>182</v>
      </c>
      <c r="E4351" t="s">
        <v>5997</v>
      </c>
      <c r="F4351" t="s">
        <v>184</v>
      </c>
      <c r="G4351">
        <v>18830710</v>
      </c>
    </row>
    <row r="4352" spans="1:7" x14ac:dyDescent="0.25">
      <c r="A4352" t="s">
        <v>5998</v>
      </c>
      <c r="B4352">
        <v>9</v>
      </c>
      <c r="C4352" t="s">
        <v>34</v>
      </c>
      <c r="D4352" t="s">
        <v>89</v>
      </c>
      <c r="E4352" t="s">
        <v>243</v>
      </c>
      <c r="F4352" t="s">
        <v>243</v>
      </c>
      <c r="G4352">
        <v>28025675</v>
      </c>
    </row>
    <row r="4353" spans="1:7" x14ac:dyDescent="0.25">
      <c r="A4353" t="s">
        <v>5999</v>
      </c>
      <c r="B4353">
        <v>73</v>
      </c>
      <c r="C4353" t="s">
        <v>63</v>
      </c>
      <c r="D4353" t="s">
        <v>120</v>
      </c>
      <c r="E4353" t="s">
        <v>366</v>
      </c>
      <c r="F4353" t="s">
        <v>366</v>
      </c>
      <c r="G4353">
        <v>10308792</v>
      </c>
    </row>
    <row r="4354" spans="1:7" x14ac:dyDescent="0.25">
      <c r="A4354" t="s">
        <v>6000</v>
      </c>
      <c r="B4354">
        <v>32</v>
      </c>
      <c r="C4354" t="s">
        <v>43</v>
      </c>
      <c r="D4354" t="s">
        <v>232</v>
      </c>
      <c r="E4354" t="s">
        <v>233</v>
      </c>
      <c r="F4354" t="s">
        <v>233</v>
      </c>
      <c r="G4354">
        <v>12036583</v>
      </c>
    </row>
    <row r="4355" spans="1:7" x14ac:dyDescent="0.25">
      <c r="A4355" t="s">
        <v>6001</v>
      </c>
      <c r="B4355">
        <v>6</v>
      </c>
      <c r="C4355" t="s">
        <v>73</v>
      </c>
      <c r="D4355" t="s">
        <v>663</v>
      </c>
      <c r="E4355" t="s">
        <v>665</v>
      </c>
      <c r="F4355" t="s">
        <v>665</v>
      </c>
      <c r="G4355">
        <v>2494540</v>
      </c>
    </row>
    <row r="4356" spans="1:7" x14ac:dyDescent="0.25">
      <c r="A4356" t="s">
        <v>6002</v>
      </c>
      <c r="B4356">
        <v>35</v>
      </c>
      <c r="C4356" t="s">
        <v>74</v>
      </c>
      <c r="D4356" t="s">
        <v>154</v>
      </c>
      <c r="E4356" t="s">
        <v>6003</v>
      </c>
      <c r="F4356" t="s">
        <v>162</v>
      </c>
      <c r="G4356">
        <v>15454000</v>
      </c>
    </row>
    <row r="4357" spans="1:7" x14ac:dyDescent="0.25">
      <c r="A4357" t="s">
        <v>6004</v>
      </c>
      <c r="B4357">
        <v>319</v>
      </c>
      <c r="C4357" t="s">
        <v>30</v>
      </c>
      <c r="D4357" t="s">
        <v>150</v>
      </c>
      <c r="E4357" t="s">
        <v>213</v>
      </c>
      <c r="F4357" t="s">
        <v>214</v>
      </c>
      <c r="G4357">
        <v>63062716</v>
      </c>
    </row>
    <row r="4358" spans="1:7" x14ac:dyDescent="0.25">
      <c r="A4358" t="s">
        <v>6005</v>
      </c>
      <c r="B4358">
        <v>12</v>
      </c>
      <c r="C4358" t="s">
        <v>36</v>
      </c>
      <c r="D4358" t="s">
        <v>719</v>
      </c>
      <c r="E4358" t="s">
        <v>6006</v>
      </c>
      <c r="F4358" t="s">
        <v>950</v>
      </c>
      <c r="G4358">
        <v>3074073</v>
      </c>
    </row>
    <row r="4359" spans="1:7" x14ac:dyDescent="0.25">
      <c r="A4359" t="s">
        <v>6007</v>
      </c>
      <c r="B4359">
        <v>120</v>
      </c>
      <c r="C4359" t="s">
        <v>57</v>
      </c>
      <c r="D4359" t="s">
        <v>640</v>
      </c>
      <c r="E4359" t="s">
        <v>1249</v>
      </c>
      <c r="F4359" t="s">
        <v>1250</v>
      </c>
      <c r="G4359">
        <v>5707802</v>
      </c>
    </row>
    <row r="4360" spans="1:7" x14ac:dyDescent="0.25">
      <c r="A4360" t="s">
        <v>6008</v>
      </c>
      <c r="B4360">
        <v>133</v>
      </c>
      <c r="C4360" t="s">
        <v>77</v>
      </c>
      <c r="D4360" t="s">
        <v>94</v>
      </c>
      <c r="E4360" t="s">
        <v>361</v>
      </c>
      <c r="F4360" t="s">
        <v>96</v>
      </c>
      <c r="G4360">
        <v>34540528</v>
      </c>
    </row>
    <row r="4361" spans="1:7" x14ac:dyDescent="0.25">
      <c r="A4361" t="s">
        <v>6009</v>
      </c>
      <c r="B4361">
        <v>25</v>
      </c>
      <c r="C4361" t="s">
        <v>78</v>
      </c>
      <c r="D4361" t="s">
        <v>300</v>
      </c>
      <c r="E4361" t="s">
        <v>6010</v>
      </c>
      <c r="G4361">
        <v>3189486</v>
      </c>
    </row>
    <row r="4362" spans="1:7" x14ac:dyDescent="0.25">
      <c r="A4362" t="s">
        <v>6011</v>
      </c>
      <c r="B4362">
        <v>52</v>
      </c>
      <c r="C4362" t="s">
        <v>40</v>
      </c>
      <c r="D4362" t="s">
        <v>411</v>
      </c>
      <c r="E4362" t="s">
        <v>412</v>
      </c>
      <c r="F4362" t="s">
        <v>412</v>
      </c>
      <c r="G4362">
        <v>9315172</v>
      </c>
    </row>
    <row r="4363" spans="1:7" x14ac:dyDescent="0.25">
      <c r="A4363" t="s">
        <v>6012</v>
      </c>
      <c r="B4363">
        <v>25</v>
      </c>
      <c r="C4363" t="s">
        <v>62</v>
      </c>
      <c r="D4363" t="s">
        <v>187</v>
      </c>
      <c r="E4363" t="s">
        <v>6013</v>
      </c>
      <c r="F4363" t="s">
        <v>1645</v>
      </c>
      <c r="G4363">
        <v>3206900</v>
      </c>
    </row>
    <row r="4364" spans="1:7" x14ac:dyDescent="0.25">
      <c r="A4364" t="s">
        <v>6014</v>
      </c>
      <c r="B4364">
        <v>22</v>
      </c>
      <c r="C4364" t="s">
        <v>40</v>
      </c>
      <c r="D4364" t="s">
        <v>411</v>
      </c>
      <c r="E4364" t="s">
        <v>703</v>
      </c>
      <c r="F4364" t="s">
        <v>412</v>
      </c>
      <c r="G4364">
        <v>11468000</v>
      </c>
    </row>
    <row r="4365" spans="1:7" x14ac:dyDescent="0.25">
      <c r="A4365" t="s">
        <v>6015</v>
      </c>
      <c r="B4365">
        <v>55</v>
      </c>
      <c r="C4365" t="s">
        <v>53</v>
      </c>
      <c r="D4365" t="s">
        <v>529</v>
      </c>
      <c r="E4365" t="s">
        <v>703</v>
      </c>
      <c r="F4365" t="s">
        <v>2073</v>
      </c>
      <c r="G4365">
        <v>5256370</v>
      </c>
    </row>
    <row r="4366" spans="1:7" x14ac:dyDescent="0.25">
      <c r="A4366" t="s">
        <v>6016</v>
      </c>
      <c r="B4366">
        <v>200</v>
      </c>
      <c r="C4366" t="s">
        <v>80</v>
      </c>
      <c r="D4366" t="s">
        <v>193</v>
      </c>
      <c r="E4366" t="s">
        <v>6017</v>
      </c>
      <c r="F4366" t="s">
        <v>5117</v>
      </c>
      <c r="G4366">
        <v>86791000</v>
      </c>
    </row>
    <row r="4367" spans="1:7" x14ac:dyDescent="0.25">
      <c r="A4367" t="s">
        <v>6018</v>
      </c>
      <c r="B4367">
        <v>16</v>
      </c>
      <c r="C4367" t="s">
        <v>39</v>
      </c>
      <c r="D4367" t="s">
        <v>132</v>
      </c>
      <c r="E4367" t="s">
        <v>166</v>
      </c>
      <c r="F4367" t="s">
        <v>166</v>
      </c>
      <c r="G4367">
        <v>6565550</v>
      </c>
    </row>
    <row r="4368" spans="1:7" x14ac:dyDescent="0.25">
      <c r="A4368" t="s">
        <v>6019</v>
      </c>
      <c r="B4368">
        <v>16</v>
      </c>
      <c r="C4368" t="s">
        <v>78</v>
      </c>
      <c r="D4368" t="s">
        <v>300</v>
      </c>
      <c r="E4368" t="s">
        <v>6020</v>
      </c>
      <c r="F4368" t="s">
        <v>301</v>
      </c>
      <c r="G4368">
        <v>2204508</v>
      </c>
    </row>
    <row r="4369" spans="1:7" x14ac:dyDescent="0.25">
      <c r="A4369" t="s">
        <v>6021</v>
      </c>
      <c r="B4369">
        <v>57</v>
      </c>
      <c r="C4369" t="s">
        <v>62</v>
      </c>
      <c r="D4369" t="s">
        <v>187</v>
      </c>
      <c r="E4369" t="s">
        <v>6022</v>
      </c>
      <c r="F4369" t="s">
        <v>585</v>
      </c>
      <c r="G4369">
        <v>27165570</v>
      </c>
    </row>
    <row r="4370" spans="1:7" x14ac:dyDescent="0.25">
      <c r="A4370" t="s">
        <v>6023</v>
      </c>
      <c r="B4370">
        <v>271</v>
      </c>
      <c r="C4370" t="s">
        <v>32</v>
      </c>
      <c r="D4370" t="s">
        <v>112</v>
      </c>
      <c r="E4370" t="s">
        <v>160</v>
      </c>
      <c r="F4370" t="s">
        <v>114</v>
      </c>
      <c r="G4370">
        <v>15572778</v>
      </c>
    </row>
    <row r="4371" spans="1:7" x14ac:dyDescent="0.25">
      <c r="A4371" t="s">
        <v>6024</v>
      </c>
      <c r="B4371">
        <v>38</v>
      </c>
      <c r="C4371" t="s">
        <v>63</v>
      </c>
      <c r="D4371" t="s">
        <v>120</v>
      </c>
      <c r="E4371" t="s">
        <v>2743</v>
      </c>
      <c r="F4371" t="s">
        <v>2744</v>
      </c>
      <c r="G4371">
        <v>7939133</v>
      </c>
    </row>
    <row r="4372" spans="1:7" x14ac:dyDescent="0.25">
      <c r="A4372" t="s">
        <v>6025</v>
      </c>
      <c r="B4372">
        <v>103</v>
      </c>
      <c r="C4372" t="s">
        <v>60</v>
      </c>
      <c r="D4372" t="s">
        <v>182</v>
      </c>
      <c r="E4372" t="s">
        <v>6026</v>
      </c>
      <c r="F4372" t="s">
        <v>184</v>
      </c>
      <c r="G4372">
        <v>21660000</v>
      </c>
    </row>
    <row r="4373" spans="1:7" x14ac:dyDescent="0.25">
      <c r="A4373" t="s">
        <v>6027</v>
      </c>
      <c r="B4373">
        <v>35</v>
      </c>
      <c r="C4373" t="s">
        <v>74</v>
      </c>
      <c r="D4373" t="s">
        <v>154</v>
      </c>
      <c r="E4373" t="s">
        <v>6028</v>
      </c>
      <c r="F4373" t="s">
        <v>162</v>
      </c>
      <c r="G4373">
        <v>9667000</v>
      </c>
    </row>
    <row r="4374" spans="1:7" x14ac:dyDescent="0.25">
      <c r="A4374" t="s">
        <v>6029</v>
      </c>
      <c r="B4374">
        <v>27</v>
      </c>
      <c r="C4374" t="s">
        <v>39</v>
      </c>
      <c r="D4374" t="s">
        <v>132</v>
      </c>
      <c r="E4374" t="s">
        <v>6030</v>
      </c>
      <c r="F4374" t="s">
        <v>166</v>
      </c>
      <c r="G4374">
        <v>27469850</v>
      </c>
    </row>
    <row r="4375" spans="1:7" x14ac:dyDescent="0.25">
      <c r="A4375" t="s">
        <v>6031</v>
      </c>
      <c r="B4375">
        <v>92</v>
      </c>
      <c r="C4375" t="s">
        <v>62</v>
      </c>
      <c r="D4375" t="s">
        <v>187</v>
      </c>
      <c r="E4375" t="s">
        <v>1206</v>
      </c>
      <c r="F4375" t="s">
        <v>184</v>
      </c>
      <c r="G4375">
        <v>19212864</v>
      </c>
    </row>
    <row r="4376" spans="1:7" x14ac:dyDescent="0.25">
      <c r="A4376" t="s">
        <v>6032</v>
      </c>
      <c r="B4376">
        <v>67</v>
      </c>
      <c r="C4376" t="s">
        <v>45</v>
      </c>
      <c r="D4376" t="s">
        <v>206</v>
      </c>
      <c r="E4376" t="s">
        <v>6033</v>
      </c>
      <c r="F4376" t="s">
        <v>3010</v>
      </c>
      <c r="G4376">
        <v>28648332</v>
      </c>
    </row>
    <row r="4377" spans="1:7" x14ac:dyDescent="0.25">
      <c r="A4377" t="s">
        <v>6034</v>
      </c>
      <c r="B4377">
        <v>18</v>
      </c>
      <c r="C4377" t="s">
        <v>67</v>
      </c>
      <c r="D4377" t="s">
        <v>116</v>
      </c>
      <c r="E4377" t="s">
        <v>117</v>
      </c>
      <c r="F4377" t="s">
        <v>118</v>
      </c>
      <c r="G4377">
        <v>4170761</v>
      </c>
    </row>
    <row r="4378" spans="1:7" x14ac:dyDescent="0.25">
      <c r="A4378" t="s">
        <v>6035</v>
      </c>
      <c r="B4378">
        <v>265</v>
      </c>
      <c r="C4378" t="s">
        <v>74</v>
      </c>
      <c r="D4378" t="s">
        <v>154</v>
      </c>
      <c r="E4378" t="s">
        <v>6036</v>
      </c>
      <c r="F4378" t="s">
        <v>162</v>
      </c>
      <c r="G4378">
        <v>38962000</v>
      </c>
    </row>
    <row r="4379" spans="1:7" x14ac:dyDescent="0.25">
      <c r="A4379" t="s">
        <v>6037</v>
      </c>
      <c r="B4379">
        <v>18</v>
      </c>
      <c r="C4379" t="s">
        <v>65</v>
      </c>
      <c r="D4379" t="s">
        <v>225</v>
      </c>
      <c r="E4379" t="s">
        <v>6038</v>
      </c>
      <c r="F4379" t="s">
        <v>446</v>
      </c>
      <c r="G4379">
        <v>4568962</v>
      </c>
    </row>
    <row r="4380" spans="1:7" x14ac:dyDescent="0.25">
      <c r="A4380" t="s">
        <v>6039</v>
      </c>
      <c r="B4380">
        <v>77</v>
      </c>
      <c r="C4380" t="s">
        <v>40</v>
      </c>
      <c r="D4380" t="s">
        <v>411</v>
      </c>
      <c r="E4380" t="s">
        <v>412</v>
      </c>
      <c r="F4380" t="s">
        <v>412</v>
      </c>
      <c r="G4380">
        <v>13240000</v>
      </c>
    </row>
    <row r="4381" spans="1:7" x14ac:dyDescent="0.25">
      <c r="A4381" t="s">
        <v>6040</v>
      </c>
      <c r="B4381">
        <v>14</v>
      </c>
      <c r="C4381" t="s">
        <v>53</v>
      </c>
      <c r="D4381" t="s">
        <v>529</v>
      </c>
      <c r="E4381" t="s">
        <v>6041</v>
      </c>
      <c r="F4381" t="s">
        <v>6042</v>
      </c>
      <c r="G4381">
        <v>2360553</v>
      </c>
    </row>
    <row r="4382" spans="1:7" x14ac:dyDescent="0.25">
      <c r="A4382" t="s">
        <v>6043</v>
      </c>
      <c r="B4382">
        <v>33</v>
      </c>
      <c r="C4382" t="s">
        <v>34</v>
      </c>
      <c r="D4382" t="s">
        <v>89</v>
      </c>
      <c r="E4382" t="s">
        <v>818</v>
      </c>
      <c r="F4382" t="s">
        <v>110</v>
      </c>
      <c r="G4382">
        <v>5869000</v>
      </c>
    </row>
    <row r="4383" spans="1:7" x14ac:dyDescent="0.25">
      <c r="A4383" t="s">
        <v>6044</v>
      </c>
      <c r="B4383">
        <v>280</v>
      </c>
      <c r="C4383" t="s">
        <v>53</v>
      </c>
      <c r="D4383" t="s">
        <v>529</v>
      </c>
      <c r="E4383" t="s">
        <v>530</v>
      </c>
      <c r="F4383" t="s">
        <v>531</v>
      </c>
      <c r="G4383">
        <v>52160000</v>
      </c>
    </row>
    <row r="4384" spans="1:7" x14ac:dyDescent="0.25">
      <c r="A4384" t="s">
        <v>6045</v>
      </c>
      <c r="B4384">
        <v>350</v>
      </c>
      <c r="C4384" t="s">
        <v>34</v>
      </c>
      <c r="D4384" t="s">
        <v>89</v>
      </c>
      <c r="E4384" t="s">
        <v>2716</v>
      </c>
      <c r="F4384" t="s">
        <v>99</v>
      </c>
      <c r="G4384">
        <v>50310625</v>
      </c>
    </row>
    <row r="4385" spans="1:7" x14ac:dyDescent="0.25">
      <c r="A4385" t="s">
        <v>6046</v>
      </c>
      <c r="B4385">
        <v>96</v>
      </c>
      <c r="C4385" t="s">
        <v>34</v>
      </c>
      <c r="D4385" t="s">
        <v>89</v>
      </c>
      <c r="E4385" t="s">
        <v>6047</v>
      </c>
      <c r="F4385" t="s">
        <v>91</v>
      </c>
      <c r="G4385">
        <v>6591531</v>
      </c>
    </row>
    <row r="4386" spans="1:7" x14ac:dyDescent="0.25">
      <c r="A4386" t="s">
        <v>6048</v>
      </c>
      <c r="B4386">
        <v>15</v>
      </c>
      <c r="C4386" t="s">
        <v>65</v>
      </c>
      <c r="D4386" t="s">
        <v>225</v>
      </c>
      <c r="E4386" t="s">
        <v>433</v>
      </c>
      <c r="F4386" t="s">
        <v>433</v>
      </c>
      <c r="G4386">
        <v>4863000</v>
      </c>
    </row>
    <row r="4387" spans="1:7" x14ac:dyDescent="0.25">
      <c r="A4387" t="s">
        <v>6049</v>
      </c>
      <c r="B4387">
        <v>65</v>
      </c>
      <c r="C4387" t="s">
        <v>78</v>
      </c>
      <c r="D4387" t="s">
        <v>300</v>
      </c>
      <c r="E4387" t="s">
        <v>859</v>
      </c>
      <c r="F4387" t="s">
        <v>301</v>
      </c>
      <c r="G4387">
        <v>3412685</v>
      </c>
    </row>
    <row r="4388" spans="1:7" x14ac:dyDescent="0.25">
      <c r="A4388" t="s">
        <v>6050</v>
      </c>
      <c r="B4388">
        <v>809</v>
      </c>
      <c r="C4388" t="s">
        <v>34</v>
      </c>
      <c r="D4388" t="s">
        <v>89</v>
      </c>
      <c r="E4388" t="s">
        <v>6051</v>
      </c>
      <c r="F4388" t="s">
        <v>344</v>
      </c>
      <c r="G4388">
        <v>28824674</v>
      </c>
    </row>
    <row r="4389" spans="1:7" x14ac:dyDescent="0.25">
      <c r="A4389" t="s">
        <v>6052</v>
      </c>
      <c r="B4389">
        <v>154</v>
      </c>
      <c r="C4389" t="s">
        <v>65</v>
      </c>
      <c r="D4389" t="s">
        <v>225</v>
      </c>
      <c r="E4389" t="s">
        <v>433</v>
      </c>
      <c r="F4389" t="s">
        <v>433</v>
      </c>
      <c r="G4389">
        <v>31170000</v>
      </c>
    </row>
    <row r="4390" spans="1:7" x14ac:dyDescent="0.25">
      <c r="A4390" t="s">
        <v>6053</v>
      </c>
      <c r="B4390">
        <v>169</v>
      </c>
      <c r="C4390" t="s">
        <v>57</v>
      </c>
      <c r="D4390" t="s">
        <v>640</v>
      </c>
      <c r="E4390" t="s">
        <v>1249</v>
      </c>
      <c r="F4390" t="s">
        <v>1250</v>
      </c>
      <c r="G4390">
        <v>34350290</v>
      </c>
    </row>
    <row r="4391" spans="1:7" x14ac:dyDescent="0.25">
      <c r="A4391" t="s">
        <v>6054</v>
      </c>
      <c r="B4391">
        <v>169</v>
      </c>
      <c r="C4391" t="s">
        <v>74</v>
      </c>
      <c r="D4391" t="s">
        <v>154</v>
      </c>
      <c r="E4391" t="s">
        <v>570</v>
      </c>
      <c r="F4391" t="s">
        <v>570</v>
      </c>
      <c r="G4391">
        <v>19439277</v>
      </c>
    </row>
    <row r="4392" spans="1:7" x14ac:dyDescent="0.25">
      <c r="A4392" t="s">
        <v>6055</v>
      </c>
      <c r="B4392">
        <v>17</v>
      </c>
      <c r="C4392" t="s">
        <v>68</v>
      </c>
      <c r="D4392" t="s">
        <v>168</v>
      </c>
      <c r="E4392" t="s">
        <v>394</v>
      </c>
      <c r="F4392" t="s">
        <v>395</v>
      </c>
      <c r="G4392">
        <v>4362408</v>
      </c>
    </row>
    <row r="4393" spans="1:7" x14ac:dyDescent="0.25">
      <c r="A4393" t="s">
        <v>6056</v>
      </c>
      <c r="B4393">
        <v>116</v>
      </c>
      <c r="C4393" t="s">
        <v>67</v>
      </c>
      <c r="D4393" t="s">
        <v>116</v>
      </c>
      <c r="E4393" t="s">
        <v>6057</v>
      </c>
      <c r="F4393" t="s">
        <v>118</v>
      </c>
      <c r="G4393">
        <v>74701720</v>
      </c>
    </row>
    <row r="4394" spans="1:7" x14ac:dyDescent="0.25">
      <c r="A4394" t="s">
        <v>6058</v>
      </c>
      <c r="B4394">
        <v>80</v>
      </c>
      <c r="C4394" t="s">
        <v>73</v>
      </c>
      <c r="D4394" t="s">
        <v>663</v>
      </c>
      <c r="E4394" t="s">
        <v>665</v>
      </c>
      <c r="F4394" t="s">
        <v>665</v>
      </c>
      <c r="G4394">
        <v>11577815</v>
      </c>
    </row>
    <row r="4395" spans="1:7" x14ac:dyDescent="0.25">
      <c r="A4395" t="s">
        <v>6059</v>
      </c>
      <c r="B4395">
        <v>311</v>
      </c>
      <c r="C4395" t="s">
        <v>34</v>
      </c>
      <c r="D4395" t="s">
        <v>89</v>
      </c>
      <c r="E4395" t="s">
        <v>385</v>
      </c>
      <c r="F4395" t="s">
        <v>91</v>
      </c>
      <c r="G4395">
        <v>32904441</v>
      </c>
    </row>
    <row r="4396" spans="1:7" x14ac:dyDescent="0.25">
      <c r="A4396" t="s">
        <v>6060</v>
      </c>
      <c r="B4396">
        <v>1400</v>
      </c>
      <c r="C4396" t="s">
        <v>62</v>
      </c>
      <c r="D4396" t="s">
        <v>187</v>
      </c>
      <c r="E4396" t="s">
        <v>62</v>
      </c>
      <c r="F4396" t="s">
        <v>184</v>
      </c>
      <c r="G4396">
        <v>387000000</v>
      </c>
    </row>
    <row r="4397" spans="1:7" x14ac:dyDescent="0.25">
      <c r="A4397" t="s">
        <v>6061</v>
      </c>
      <c r="B4397">
        <v>694</v>
      </c>
      <c r="C4397" t="s">
        <v>34</v>
      </c>
      <c r="D4397" t="s">
        <v>89</v>
      </c>
      <c r="E4397" t="s">
        <v>243</v>
      </c>
      <c r="F4397" t="s">
        <v>243</v>
      </c>
      <c r="G4397">
        <v>63617242</v>
      </c>
    </row>
    <row r="4398" spans="1:7" x14ac:dyDescent="0.25">
      <c r="A4398" t="s">
        <v>6062</v>
      </c>
      <c r="B4398">
        <v>5017</v>
      </c>
      <c r="C4398" t="s">
        <v>62</v>
      </c>
      <c r="D4398" t="s">
        <v>187</v>
      </c>
      <c r="E4398" t="s">
        <v>6063</v>
      </c>
      <c r="F4398" t="s">
        <v>1075</v>
      </c>
      <c r="G4398">
        <v>664427805</v>
      </c>
    </row>
    <row r="4399" spans="1:7" x14ac:dyDescent="0.25">
      <c r="A4399" t="s">
        <v>6064</v>
      </c>
      <c r="B4399">
        <v>25</v>
      </c>
      <c r="C4399" t="s">
        <v>38</v>
      </c>
      <c r="D4399" t="s">
        <v>263</v>
      </c>
      <c r="E4399" t="s">
        <v>78</v>
      </c>
      <c r="F4399" t="s">
        <v>96</v>
      </c>
      <c r="G4399">
        <v>5095000</v>
      </c>
    </row>
    <row r="4400" spans="1:7" x14ac:dyDescent="0.25">
      <c r="A4400" t="s">
        <v>6065</v>
      </c>
      <c r="B4400">
        <v>15</v>
      </c>
      <c r="C4400" t="s">
        <v>68</v>
      </c>
      <c r="D4400" t="s">
        <v>168</v>
      </c>
      <c r="E4400" t="s">
        <v>6066</v>
      </c>
      <c r="F4400" t="s">
        <v>256</v>
      </c>
      <c r="G4400">
        <v>16756799</v>
      </c>
    </row>
    <row r="4401" spans="1:7" x14ac:dyDescent="0.25">
      <c r="A4401" t="s">
        <v>6067</v>
      </c>
      <c r="B4401">
        <v>140</v>
      </c>
      <c r="C4401" t="s">
        <v>60</v>
      </c>
      <c r="D4401" t="s">
        <v>182</v>
      </c>
      <c r="E4401" t="s">
        <v>1945</v>
      </c>
      <c r="F4401" t="s">
        <v>184</v>
      </c>
      <c r="G4401">
        <v>332986402</v>
      </c>
    </row>
    <row r="4402" spans="1:7" x14ac:dyDescent="0.25">
      <c r="A4402" t="s">
        <v>6068</v>
      </c>
      <c r="B4402">
        <v>20</v>
      </c>
      <c r="C4402" t="s">
        <v>34</v>
      </c>
      <c r="D4402" t="s">
        <v>89</v>
      </c>
      <c r="E4402" t="s">
        <v>243</v>
      </c>
      <c r="F4402" t="s">
        <v>243</v>
      </c>
      <c r="G4402">
        <v>4525467</v>
      </c>
    </row>
    <row r="4403" spans="1:7" x14ac:dyDescent="0.25">
      <c r="A4403" t="s">
        <v>6069</v>
      </c>
      <c r="B4403">
        <v>17</v>
      </c>
      <c r="C4403" t="s">
        <v>51</v>
      </c>
      <c r="D4403" t="s">
        <v>101</v>
      </c>
      <c r="E4403" t="s">
        <v>103</v>
      </c>
      <c r="F4403" t="s">
        <v>103</v>
      </c>
      <c r="G4403">
        <v>4211800</v>
      </c>
    </row>
    <row r="4404" spans="1:7" x14ac:dyDescent="0.25">
      <c r="A4404" t="s">
        <v>6070</v>
      </c>
      <c r="B4404">
        <v>50</v>
      </c>
      <c r="C4404" t="s">
        <v>62</v>
      </c>
      <c r="D4404" t="s">
        <v>187</v>
      </c>
      <c r="E4404" t="s">
        <v>3298</v>
      </c>
      <c r="F4404" t="s">
        <v>184</v>
      </c>
      <c r="G4404">
        <v>2906248</v>
      </c>
    </row>
    <row r="4405" spans="1:7" x14ac:dyDescent="0.25">
      <c r="A4405" t="s">
        <v>6071</v>
      </c>
      <c r="B4405">
        <v>78</v>
      </c>
      <c r="C4405" t="s">
        <v>44</v>
      </c>
      <c r="D4405" t="s">
        <v>174</v>
      </c>
      <c r="E4405" t="s">
        <v>2658</v>
      </c>
      <c r="F4405" t="s">
        <v>739</v>
      </c>
      <c r="G4405">
        <v>37363437</v>
      </c>
    </row>
    <row r="4406" spans="1:7" x14ac:dyDescent="0.25">
      <c r="A4406" t="s">
        <v>6072</v>
      </c>
      <c r="B4406">
        <v>365</v>
      </c>
      <c r="C4406" t="s">
        <v>68</v>
      </c>
      <c r="D4406" t="s">
        <v>168</v>
      </c>
      <c r="E4406" t="s">
        <v>394</v>
      </c>
      <c r="F4406" t="s">
        <v>395</v>
      </c>
      <c r="G4406">
        <v>242326296</v>
      </c>
    </row>
    <row r="4407" spans="1:7" x14ac:dyDescent="0.25">
      <c r="A4407" t="s">
        <v>6073</v>
      </c>
      <c r="B4407">
        <v>21</v>
      </c>
      <c r="C4407" t="s">
        <v>74</v>
      </c>
      <c r="D4407" t="s">
        <v>154</v>
      </c>
      <c r="E4407" t="s">
        <v>5747</v>
      </c>
      <c r="F4407" t="s">
        <v>570</v>
      </c>
      <c r="G4407">
        <v>30834247</v>
      </c>
    </row>
    <row r="4408" spans="1:7" x14ac:dyDescent="0.25">
      <c r="A4408" t="s">
        <v>6074</v>
      </c>
      <c r="B4408">
        <v>24</v>
      </c>
      <c r="C4408" t="s">
        <v>68</v>
      </c>
      <c r="D4408" t="s">
        <v>168</v>
      </c>
      <c r="E4408" t="s">
        <v>6075</v>
      </c>
      <c r="F4408" t="s">
        <v>256</v>
      </c>
      <c r="G4408">
        <v>2940102</v>
      </c>
    </row>
    <row r="4409" spans="1:7" x14ac:dyDescent="0.25">
      <c r="A4409" t="s">
        <v>6076</v>
      </c>
      <c r="B4409">
        <v>0</v>
      </c>
      <c r="C4409" t="s">
        <v>60</v>
      </c>
      <c r="D4409" t="s">
        <v>182</v>
      </c>
      <c r="E4409" t="s">
        <v>6077</v>
      </c>
      <c r="F4409" t="s">
        <v>184</v>
      </c>
      <c r="G4409">
        <v>19722422</v>
      </c>
    </row>
    <row r="4410" spans="1:7" x14ac:dyDescent="0.25">
      <c r="A4410" t="s">
        <v>6078</v>
      </c>
      <c r="B4410">
        <v>204</v>
      </c>
      <c r="C4410" t="s">
        <v>30</v>
      </c>
      <c r="D4410" t="s">
        <v>150</v>
      </c>
      <c r="E4410" t="s">
        <v>213</v>
      </c>
      <c r="F4410" t="s">
        <v>214</v>
      </c>
      <c r="G4410">
        <v>29602740</v>
      </c>
    </row>
    <row r="4411" spans="1:7" x14ac:dyDescent="0.25">
      <c r="A4411" t="s">
        <v>6079</v>
      </c>
      <c r="B4411">
        <v>101</v>
      </c>
      <c r="C4411" t="s">
        <v>40</v>
      </c>
      <c r="D4411" t="s">
        <v>411</v>
      </c>
      <c r="E4411" t="s">
        <v>412</v>
      </c>
      <c r="F4411" t="s">
        <v>412</v>
      </c>
      <c r="G4411">
        <v>13401000</v>
      </c>
    </row>
    <row r="4412" spans="1:7" x14ac:dyDescent="0.25">
      <c r="A4412" t="s">
        <v>6080</v>
      </c>
      <c r="B4412">
        <v>22</v>
      </c>
      <c r="C4412" t="s">
        <v>34</v>
      </c>
      <c r="D4412" t="s">
        <v>89</v>
      </c>
      <c r="E4412" t="s">
        <v>211</v>
      </c>
      <c r="F4412" t="s">
        <v>110</v>
      </c>
      <c r="G4412">
        <v>2570000</v>
      </c>
    </row>
    <row r="4413" spans="1:7" x14ac:dyDescent="0.25">
      <c r="A4413" t="s">
        <v>6081</v>
      </c>
      <c r="B4413">
        <v>20</v>
      </c>
      <c r="C4413" t="s">
        <v>80</v>
      </c>
      <c r="D4413" t="s">
        <v>193</v>
      </c>
      <c r="E4413" t="s">
        <v>6082</v>
      </c>
      <c r="F4413" t="s">
        <v>1661</v>
      </c>
      <c r="G4413">
        <v>4521928</v>
      </c>
    </row>
    <row r="4414" spans="1:7" x14ac:dyDescent="0.25">
      <c r="A4414" t="s">
        <v>6083</v>
      </c>
      <c r="B4414">
        <v>2627</v>
      </c>
      <c r="C4414" t="s">
        <v>77</v>
      </c>
      <c r="D4414" t="s">
        <v>94</v>
      </c>
      <c r="E4414" t="s">
        <v>330</v>
      </c>
      <c r="F4414" t="s">
        <v>331</v>
      </c>
      <c r="G4414">
        <v>187960809</v>
      </c>
    </row>
    <row r="4415" spans="1:7" x14ac:dyDescent="0.25">
      <c r="A4415" t="s">
        <v>6084</v>
      </c>
      <c r="B4415">
        <v>500</v>
      </c>
      <c r="C4415" t="s">
        <v>43</v>
      </c>
      <c r="D4415" t="s">
        <v>232</v>
      </c>
      <c r="E4415" t="s">
        <v>414</v>
      </c>
      <c r="F4415" t="s">
        <v>233</v>
      </c>
      <c r="G4415">
        <v>70792000</v>
      </c>
    </row>
    <row r="4416" spans="1:7" x14ac:dyDescent="0.25">
      <c r="A4416" t="s">
        <v>6085</v>
      </c>
      <c r="B4416">
        <v>232</v>
      </c>
      <c r="C4416" t="s">
        <v>40</v>
      </c>
      <c r="D4416" t="s">
        <v>411</v>
      </c>
      <c r="E4416" t="s">
        <v>1881</v>
      </c>
      <c r="F4416" t="s">
        <v>412</v>
      </c>
      <c r="G4416">
        <v>11564320</v>
      </c>
    </row>
    <row r="4417" spans="1:7" x14ac:dyDescent="0.25">
      <c r="A4417" t="s">
        <v>6086</v>
      </c>
      <c r="B4417">
        <v>104</v>
      </c>
      <c r="C4417" t="s">
        <v>65</v>
      </c>
      <c r="D4417" t="s">
        <v>225</v>
      </c>
      <c r="E4417" t="s">
        <v>446</v>
      </c>
      <c r="F4417" t="s">
        <v>446</v>
      </c>
      <c r="G4417">
        <v>29712000</v>
      </c>
    </row>
    <row r="4418" spans="1:7" x14ac:dyDescent="0.25">
      <c r="A4418" t="s">
        <v>6087</v>
      </c>
      <c r="B4418">
        <v>8</v>
      </c>
      <c r="C4418" t="s">
        <v>75</v>
      </c>
      <c r="D4418" t="s">
        <v>294</v>
      </c>
      <c r="E4418" t="s">
        <v>295</v>
      </c>
      <c r="F4418" t="s">
        <v>295</v>
      </c>
      <c r="G4418">
        <v>7760176</v>
      </c>
    </row>
    <row r="4419" spans="1:7" x14ac:dyDescent="0.25">
      <c r="A4419" t="s">
        <v>6088</v>
      </c>
      <c r="B4419">
        <v>2391</v>
      </c>
      <c r="C4419" t="s">
        <v>52</v>
      </c>
      <c r="D4419" t="s">
        <v>189</v>
      </c>
      <c r="E4419" t="s">
        <v>3987</v>
      </c>
      <c r="F4419" t="s">
        <v>191</v>
      </c>
      <c r="G4419">
        <v>261679000</v>
      </c>
    </row>
    <row r="4420" spans="1:7" x14ac:dyDescent="0.25">
      <c r="A4420" t="s">
        <v>6089</v>
      </c>
      <c r="B4420">
        <v>11</v>
      </c>
      <c r="C4420" t="s">
        <v>53</v>
      </c>
      <c r="D4420" t="s">
        <v>529</v>
      </c>
      <c r="E4420" t="s">
        <v>531</v>
      </c>
      <c r="F4420" t="s">
        <v>531</v>
      </c>
      <c r="G4420">
        <v>2600135</v>
      </c>
    </row>
    <row r="4421" spans="1:7" x14ac:dyDescent="0.25">
      <c r="A4421" t="s">
        <v>6090</v>
      </c>
      <c r="B4421">
        <v>77</v>
      </c>
      <c r="C4421" t="s">
        <v>32</v>
      </c>
      <c r="D4421" t="s">
        <v>112</v>
      </c>
      <c r="E4421" t="s">
        <v>113</v>
      </c>
      <c r="F4421" t="s">
        <v>114</v>
      </c>
      <c r="G4421">
        <v>63351640</v>
      </c>
    </row>
    <row r="4422" spans="1:7" x14ac:dyDescent="0.25">
      <c r="A4422" t="s">
        <v>6091</v>
      </c>
      <c r="B4422">
        <v>61</v>
      </c>
      <c r="C4422" t="s">
        <v>32</v>
      </c>
      <c r="D4422" t="s">
        <v>112</v>
      </c>
      <c r="E4422" t="s">
        <v>113</v>
      </c>
      <c r="F4422" t="s">
        <v>114</v>
      </c>
      <c r="G4422">
        <v>5805270</v>
      </c>
    </row>
    <row r="4423" spans="1:7" x14ac:dyDescent="0.25">
      <c r="A4423" t="s">
        <v>6092</v>
      </c>
      <c r="B4423">
        <v>24</v>
      </c>
      <c r="C4423" t="s">
        <v>74</v>
      </c>
      <c r="D4423" t="s">
        <v>154</v>
      </c>
      <c r="E4423" t="s">
        <v>731</v>
      </c>
      <c r="F4423" t="s">
        <v>570</v>
      </c>
      <c r="G4423">
        <v>4561217</v>
      </c>
    </row>
    <row r="4424" spans="1:7" x14ac:dyDescent="0.25">
      <c r="A4424" t="s">
        <v>6093</v>
      </c>
      <c r="B4424">
        <v>597</v>
      </c>
      <c r="C4424" t="s">
        <v>39</v>
      </c>
      <c r="D4424" t="s">
        <v>132</v>
      </c>
      <c r="E4424" t="s">
        <v>166</v>
      </c>
      <c r="F4424" t="s">
        <v>166</v>
      </c>
      <c r="G4424">
        <v>98226775</v>
      </c>
    </row>
    <row r="4425" spans="1:7" x14ac:dyDescent="0.25">
      <c r="A4425" t="s">
        <v>6094</v>
      </c>
      <c r="B4425">
        <v>63</v>
      </c>
      <c r="C4425" t="s">
        <v>34</v>
      </c>
      <c r="D4425" t="s">
        <v>89</v>
      </c>
      <c r="E4425" t="s">
        <v>4504</v>
      </c>
      <c r="F4425" t="s">
        <v>91</v>
      </c>
      <c r="G4425">
        <v>12239035</v>
      </c>
    </row>
    <row r="4426" spans="1:7" x14ac:dyDescent="0.25">
      <c r="A4426" t="s">
        <v>6095</v>
      </c>
      <c r="B4426">
        <v>65</v>
      </c>
      <c r="C4426" t="s">
        <v>77</v>
      </c>
      <c r="D4426" t="s">
        <v>94</v>
      </c>
      <c r="E4426" t="s">
        <v>574</v>
      </c>
      <c r="F4426" t="s">
        <v>96</v>
      </c>
      <c r="G4426">
        <v>10086600</v>
      </c>
    </row>
    <row r="4427" spans="1:7" x14ac:dyDescent="0.25">
      <c r="A4427" t="s">
        <v>6096</v>
      </c>
      <c r="B4427">
        <v>35</v>
      </c>
      <c r="C4427" t="s">
        <v>34</v>
      </c>
      <c r="D4427" t="s">
        <v>89</v>
      </c>
      <c r="E4427" t="s">
        <v>6097</v>
      </c>
      <c r="F4427" t="s">
        <v>344</v>
      </c>
      <c r="G4427">
        <v>4819848</v>
      </c>
    </row>
    <row r="4428" spans="1:7" x14ac:dyDescent="0.25">
      <c r="A4428" t="s">
        <v>6098</v>
      </c>
      <c r="B4428">
        <v>49</v>
      </c>
      <c r="C4428" t="s">
        <v>39</v>
      </c>
      <c r="D4428" t="s">
        <v>132</v>
      </c>
      <c r="E4428" t="s">
        <v>166</v>
      </c>
      <c r="F4428" t="s">
        <v>166</v>
      </c>
      <c r="G4428">
        <v>13897412</v>
      </c>
    </row>
    <row r="4429" spans="1:7" x14ac:dyDescent="0.25">
      <c r="A4429" t="s">
        <v>6099</v>
      </c>
      <c r="B4429">
        <v>20</v>
      </c>
      <c r="C4429" t="s">
        <v>34</v>
      </c>
      <c r="D4429" t="s">
        <v>89</v>
      </c>
      <c r="E4429" t="s">
        <v>2413</v>
      </c>
      <c r="F4429" t="s">
        <v>110</v>
      </c>
      <c r="G4429">
        <v>12849015</v>
      </c>
    </row>
    <row r="4430" spans="1:7" x14ac:dyDescent="0.25">
      <c r="A4430" t="s">
        <v>6100</v>
      </c>
      <c r="B4430">
        <v>114</v>
      </c>
      <c r="C4430" t="s">
        <v>62</v>
      </c>
      <c r="D4430" t="s">
        <v>187</v>
      </c>
      <c r="E4430" t="s">
        <v>2988</v>
      </c>
      <c r="F4430" t="s">
        <v>1645</v>
      </c>
      <c r="G4430">
        <v>84042083</v>
      </c>
    </row>
    <row r="4431" spans="1:7" x14ac:dyDescent="0.25">
      <c r="A4431" t="s">
        <v>6101</v>
      </c>
      <c r="B4431">
        <v>28</v>
      </c>
      <c r="C4431" t="s">
        <v>62</v>
      </c>
      <c r="D4431" t="s">
        <v>187</v>
      </c>
      <c r="E4431" t="s">
        <v>62</v>
      </c>
      <c r="F4431" t="s">
        <v>184</v>
      </c>
      <c r="G4431">
        <v>8369170</v>
      </c>
    </row>
    <row r="4432" spans="1:7" x14ac:dyDescent="0.25">
      <c r="A4432" t="s">
        <v>6102</v>
      </c>
      <c r="B4432">
        <v>64</v>
      </c>
      <c r="C4432" t="s">
        <v>39</v>
      </c>
      <c r="D4432" t="s">
        <v>132</v>
      </c>
      <c r="E4432" t="s">
        <v>164</v>
      </c>
      <c r="F4432" t="s">
        <v>164</v>
      </c>
      <c r="G4432">
        <v>7888240</v>
      </c>
    </row>
    <row r="4433" spans="1:7" x14ac:dyDescent="0.25">
      <c r="A4433" t="s">
        <v>6103</v>
      </c>
      <c r="B4433">
        <v>107</v>
      </c>
      <c r="C4433" t="s">
        <v>67</v>
      </c>
      <c r="D4433" t="s">
        <v>116</v>
      </c>
      <c r="E4433" t="s">
        <v>117</v>
      </c>
      <c r="F4433" t="s">
        <v>118</v>
      </c>
      <c r="G4433">
        <v>45633205</v>
      </c>
    </row>
    <row r="4434" spans="1:7" x14ac:dyDescent="0.25">
      <c r="A4434" t="s">
        <v>6104</v>
      </c>
      <c r="B4434">
        <v>37</v>
      </c>
      <c r="C4434" t="s">
        <v>80</v>
      </c>
      <c r="D4434" t="s">
        <v>193</v>
      </c>
      <c r="E4434" t="s">
        <v>1198</v>
      </c>
      <c r="F4434" t="s">
        <v>328</v>
      </c>
      <c r="G4434">
        <v>5036576</v>
      </c>
    </row>
    <row r="4435" spans="1:7" x14ac:dyDescent="0.25">
      <c r="A4435" t="s">
        <v>6105</v>
      </c>
      <c r="B4435">
        <v>5</v>
      </c>
      <c r="C4435" t="s">
        <v>74</v>
      </c>
      <c r="D4435" t="s">
        <v>154</v>
      </c>
      <c r="E4435" t="s">
        <v>162</v>
      </c>
      <c r="F4435" t="s">
        <v>162</v>
      </c>
      <c r="G4435">
        <v>3083038</v>
      </c>
    </row>
    <row r="4436" spans="1:7" x14ac:dyDescent="0.25">
      <c r="A4436" t="s">
        <v>6106</v>
      </c>
      <c r="B4436">
        <v>53</v>
      </c>
      <c r="C4436" t="s">
        <v>78</v>
      </c>
      <c r="D4436" t="s">
        <v>300</v>
      </c>
      <c r="E4436" t="s">
        <v>6107</v>
      </c>
      <c r="F4436" t="s">
        <v>301</v>
      </c>
      <c r="G4436">
        <v>29653655</v>
      </c>
    </row>
    <row r="4437" spans="1:7" x14ac:dyDescent="0.25">
      <c r="A4437" t="s">
        <v>6108</v>
      </c>
      <c r="B4437">
        <v>74</v>
      </c>
      <c r="C4437" t="s">
        <v>73</v>
      </c>
      <c r="D4437" t="s">
        <v>663</v>
      </c>
      <c r="E4437" t="s">
        <v>665</v>
      </c>
      <c r="F4437" t="s">
        <v>665</v>
      </c>
      <c r="G4437">
        <v>11025000</v>
      </c>
    </row>
    <row r="4438" spans="1:7" x14ac:dyDescent="0.25">
      <c r="A4438" t="s">
        <v>6109</v>
      </c>
      <c r="B4438">
        <v>13</v>
      </c>
      <c r="C4438" t="s">
        <v>34</v>
      </c>
      <c r="D4438" t="s">
        <v>89</v>
      </c>
      <c r="E4438" t="s">
        <v>6110</v>
      </c>
      <c r="F4438" t="s">
        <v>626</v>
      </c>
      <c r="G4438">
        <v>5522847</v>
      </c>
    </row>
    <row r="4439" spans="1:7" x14ac:dyDescent="0.25">
      <c r="A4439" t="s">
        <v>6111</v>
      </c>
      <c r="B4439">
        <v>179</v>
      </c>
      <c r="C4439" t="s">
        <v>43</v>
      </c>
      <c r="D4439" t="s">
        <v>232</v>
      </c>
      <c r="E4439" t="s">
        <v>618</v>
      </c>
      <c r="F4439" t="s">
        <v>233</v>
      </c>
      <c r="G4439">
        <v>133921947</v>
      </c>
    </row>
    <row r="4440" spans="1:7" x14ac:dyDescent="0.25">
      <c r="A4440" t="s">
        <v>6112</v>
      </c>
      <c r="B4440">
        <v>120</v>
      </c>
      <c r="C4440" t="s">
        <v>77</v>
      </c>
      <c r="D4440" t="s">
        <v>94</v>
      </c>
      <c r="E4440" t="s">
        <v>592</v>
      </c>
      <c r="F4440" t="s">
        <v>96</v>
      </c>
      <c r="G4440">
        <v>20911222</v>
      </c>
    </row>
    <row r="4441" spans="1:7" x14ac:dyDescent="0.25">
      <c r="A4441" t="s">
        <v>6113</v>
      </c>
      <c r="B4441">
        <v>230</v>
      </c>
      <c r="C4441" t="s">
        <v>39</v>
      </c>
      <c r="D4441" t="s">
        <v>132</v>
      </c>
      <c r="E4441" t="s">
        <v>853</v>
      </c>
      <c r="F4441" t="s">
        <v>166</v>
      </c>
      <c r="G4441">
        <v>357223617</v>
      </c>
    </row>
    <row r="4442" spans="1:7" x14ac:dyDescent="0.25">
      <c r="A4442" t="s">
        <v>6114</v>
      </c>
      <c r="B4442">
        <v>40</v>
      </c>
      <c r="C4442" t="s">
        <v>34</v>
      </c>
      <c r="D4442" t="s">
        <v>89</v>
      </c>
      <c r="E4442" t="s">
        <v>98</v>
      </c>
      <c r="F4442" t="s">
        <v>99</v>
      </c>
      <c r="G4442">
        <v>8615643</v>
      </c>
    </row>
    <row r="4443" spans="1:7" x14ac:dyDescent="0.25">
      <c r="A4443" t="s">
        <v>6115</v>
      </c>
      <c r="B4443">
        <v>2847</v>
      </c>
      <c r="C4443" t="s">
        <v>62</v>
      </c>
      <c r="D4443" t="s">
        <v>187</v>
      </c>
      <c r="E4443" t="s">
        <v>62</v>
      </c>
      <c r="F4443" t="s">
        <v>184</v>
      </c>
      <c r="G4443">
        <v>401561454</v>
      </c>
    </row>
    <row r="4444" spans="1:7" x14ac:dyDescent="0.25">
      <c r="A4444" t="s">
        <v>6116</v>
      </c>
      <c r="B4444">
        <v>159</v>
      </c>
      <c r="C4444" t="s">
        <v>36</v>
      </c>
      <c r="D4444" t="s">
        <v>719</v>
      </c>
      <c r="E4444" t="s">
        <v>6117</v>
      </c>
      <c r="F4444" t="s">
        <v>1790</v>
      </c>
      <c r="G4444">
        <v>25591151</v>
      </c>
    </row>
    <row r="4445" spans="1:7" x14ac:dyDescent="0.25">
      <c r="A4445" t="s">
        <v>6118</v>
      </c>
      <c r="B4445">
        <v>3500</v>
      </c>
      <c r="C4445" t="s">
        <v>77</v>
      </c>
      <c r="D4445" t="s">
        <v>94</v>
      </c>
      <c r="E4445" t="s">
        <v>147</v>
      </c>
      <c r="F4445" t="s">
        <v>96</v>
      </c>
      <c r="G4445">
        <v>320989000</v>
      </c>
    </row>
    <row r="4446" spans="1:7" x14ac:dyDescent="0.25">
      <c r="A4446" t="s">
        <v>6119</v>
      </c>
      <c r="B4446">
        <v>139</v>
      </c>
      <c r="C4446" t="s">
        <v>68</v>
      </c>
      <c r="D4446" t="s">
        <v>168</v>
      </c>
      <c r="E4446" t="s">
        <v>6120</v>
      </c>
      <c r="F4446" t="s">
        <v>5286</v>
      </c>
      <c r="G4446">
        <v>17423522</v>
      </c>
    </row>
    <row r="4447" spans="1:7" x14ac:dyDescent="0.25">
      <c r="A4447" t="s">
        <v>6121</v>
      </c>
      <c r="B4447">
        <v>84</v>
      </c>
      <c r="C4447" t="s">
        <v>75</v>
      </c>
      <c r="D4447" t="s">
        <v>294</v>
      </c>
      <c r="E4447" t="s">
        <v>295</v>
      </c>
      <c r="F4447" t="s">
        <v>295</v>
      </c>
      <c r="G4447">
        <v>17376161</v>
      </c>
    </row>
    <row r="4448" spans="1:7" x14ac:dyDescent="0.25">
      <c r="A4448" t="s">
        <v>6122</v>
      </c>
      <c r="B4448">
        <v>31</v>
      </c>
      <c r="C4448" t="s">
        <v>35</v>
      </c>
      <c r="D4448" t="s">
        <v>124</v>
      </c>
      <c r="E4448" t="s">
        <v>452</v>
      </c>
      <c r="F4448" t="s">
        <v>452</v>
      </c>
      <c r="G4448">
        <v>4741642</v>
      </c>
    </row>
    <row r="4449" spans="1:7" x14ac:dyDescent="0.25">
      <c r="A4449" t="s">
        <v>6123</v>
      </c>
      <c r="B4449">
        <v>22</v>
      </c>
      <c r="C4449" t="s">
        <v>40</v>
      </c>
      <c r="D4449" t="s">
        <v>411</v>
      </c>
      <c r="E4449" t="s">
        <v>412</v>
      </c>
      <c r="F4449" t="s">
        <v>412</v>
      </c>
      <c r="G4449">
        <v>2402132</v>
      </c>
    </row>
    <row r="4450" spans="1:7" x14ac:dyDescent="0.25">
      <c r="A4450" t="s">
        <v>6124</v>
      </c>
      <c r="B4450">
        <v>32</v>
      </c>
      <c r="C4450" t="s">
        <v>62</v>
      </c>
      <c r="D4450" t="s">
        <v>187</v>
      </c>
      <c r="E4450" t="s">
        <v>869</v>
      </c>
      <c r="F4450" t="s">
        <v>870</v>
      </c>
      <c r="G4450">
        <v>6036369</v>
      </c>
    </row>
    <row r="4451" spans="1:7" x14ac:dyDescent="0.25">
      <c r="A4451" t="s">
        <v>6125</v>
      </c>
      <c r="B4451">
        <v>85</v>
      </c>
      <c r="C4451" t="s">
        <v>73</v>
      </c>
      <c r="D4451" t="s">
        <v>663</v>
      </c>
      <c r="E4451" t="s">
        <v>3121</v>
      </c>
      <c r="F4451" t="s">
        <v>3122</v>
      </c>
      <c r="G4451">
        <v>11890177</v>
      </c>
    </row>
    <row r="4452" spans="1:7" x14ac:dyDescent="0.25">
      <c r="A4452" t="s">
        <v>6126</v>
      </c>
      <c r="B4452">
        <v>20</v>
      </c>
      <c r="C4452" t="s">
        <v>43</v>
      </c>
      <c r="D4452" t="s">
        <v>232</v>
      </c>
      <c r="E4452" t="s">
        <v>325</v>
      </c>
      <c r="F4452" t="s">
        <v>233</v>
      </c>
      <c r="G4452">
        <v>3163463</v>
      </c>
    </row>
    <row r="4453" spans="1:7" x14ac:dyDescent="0.25">
      <c r="A4453" t="s">
        <v>6127</v>
      </c>
      <c r="B4453">
        <v>89</v>
      </c>
      <c r="C4453" t="s">
        <v>80</v>
      </c>
      <c r="D4453" t="s">
        <v>193</v>
      </c>
      <c r="E4453" t="s">
        <v>194</v>
      </c>
      <c r="F4453" t="s">
        <v>195</v>
      </c>
      <c r="G4453">
        <v>12479390</v>
      </c>
    </row>
    <row r="4454" spans="1:7" x14ac:dyDescent="0.25">
      <c r="A4454" t="s">
        <v>6128</v>
      </c>
      <c r="B4454">
        <v>35</v>
      </c>
      <c r="C4454" t="s">
        <v>65</v>
      </c>
      <c r="D4454" t="s">
        <v>225</v>
      </c>
      <c r="E4454" t="s">
        <v>445</v>
      </c>
      <c r="F4454" t="s">
        <v>446</v>
      </c>
      <c r="G4454">
        <v>9514831</v>
      </c>
    </row>
    <row r="4455" spans="1:7" x14ac:dyDescent="0.25">
      <c r="A4455" t="s">
        <v>6129</v>
      </c>
      <c r="B4455">
        <v>550</v>
      </c>
      <c r="C4455" t="s">
        <v>76</v>
      </c>
      <c r="D4455" t="s">
        <v>1432</v>
      </c>
      <c r="E4455" t="s">
        <v>6130</v>
      </c>
      <c r="F4455" t="s">
        <v>6131</v>
      </c>
      <c r="G4455">
        <v>63559213</v>
      </c>
    </row>
    <row r="4456" spans="1:7" x14ac:dyDescent="0.25">
      <c r="A4456" t="s">
        <v>6132</v>
      </c>
      <c r="B4456">
        <v>75</v>
      </c>
      <c r="C4456" t="s">
        <v>40</v>
      </c>
      <c r="D4456" t="s">
        <v>411</v>
      </c>
      <c r="E4456" t="s">
        <v>5707</v>
      </c>
      <c r="F4456" t="s">
        <v>412</v>
      </c>
      <c r="G4456">
        <v>6003997</v>
      </c>
    </row>
    <row r="4457" spans="1:7" x14ac:dyDescent="0.25">
      <c r="A4457" t="s">
        <v>6133</v>
      </c>
      <c r="B4457">
        <v>33</v>
      </c>
      <c r="C4457" t="s">
        <v>37</v>
      </c>
      <c r="D4457" t="s">
        <v>572</v>
      </c>
      <c r="E4457" t="s">
        <v>1526</v>
      </c>
      <c r="F4457" t="s">
        <v>1527</v>
      </c>
      <c r="G4457">
        <v>4582575</v>
      </c>
    </row>
    <row r="4458" spans="1:7" x14ac:dyDescent="0.25">
      <c r="A4458" t="s">
        <v>6134</v>
      </c>
      <c r="B4458">
        <v>25</v>
      </c>
      <c r="C4458" t="s">
        <v>62</v>
      </c>
      <c r="D4458" t="s">
        <v>187</v>
      </c>
      <c r="E4458" t="s">
        <v>62</v>
      </c>
      <c r="F4458" t="s">
        <v>184</v>
      </c>
      <c r="G4458">
        <v>4194000</v>
      </c>
    </row>
    <row r="4459" spans="1:7" x14ac:dyDescent="0.25">
      <c r="A4459" t="s">
        <v>6135</v>
      </c>
      <c r="B4459">
        <v>61</v>
      </c>
      <c r="C4459" t="s">
        <v>52</v>
      </c>
      <c r="D4459" t="s">
        <v>189</v>
      </c>
      <c r="E4459" t="s">
        <v>488</v>
      </c>
      <c r="F4459" t="s">
        <v>191</v>
      </c>
      <c r="G4459">
        <v>60493089</v>
      </c>
    </row>
    <row r="4460" spans="1:7" x14ac:dyDescent="0.25">
      <c r="A4460" t="s">
        <v>6136</v>
      </c>
      <c r="B4460">
        <v>5265</v>
      </c>
      <c r="C4460" t="s">
        <v>45</v>
      </c>
      <c r="D4460" t="s">
        <v>206</v>
      </c>
      <c r="E4460" t="s">
        <v>3627</v>
      </c>
      <c r="F4460" t="s">
        <v>3010</v>
      </c>
      <c r="G4460">
        <v>91975402</v>
      </c>
    </row>
    <row r="4461" spans="1:7" x14ac:dyDescent="0.25">
      <c r="A4461" t="s">
        <v>6137</v>
      </c>
      <c r="B4461">
        <v>214</v>
      </c>
      <c r="C4461" t="s">
        <v>74</v>
      </c>
      <c r="D4461" t="s">
        <v>154</v>
      </c>
      <c r="E4461" t="s">
        <v>155</v>
      </c>
      <c r="F4461" t="s">
        <v>155</v>
      </c>
      <c r="G4461">
        <v>190918465</v>
      </c>
    </row>
    <row r="4462" spans="1:7" x14ac:dyDescent="0.25">
      <c r="A4462" t="s">
        <v>6138</v>
      </c>
      <c r="B4462">
        <v>68</v>
      </c>
      <c r="C4462" t="s">
        <v>40</v>
      </c>
      <c r="D4462" t="s">
        <v>411</v>
      </c>
      <c r="E4462" t="s">
        <v>1347</v>
      </c>
      <c r="F4462" t="s">
        <v>412</v>
      </c>
      <c r="G4462">
        <v>18248000</v>
      </c>
    </row>
    <row r="4463" spans="1:7" x14ac:dyDescent="0.25">
      <c r="A4463" t="s">
        <v>6139</v>
      </c>
      <c r="B4463">
        <v>138</v>
      </c>
      <c r="C4463" t="s">
        <v>62</v>
      </c>
      <c r="D4463" t="s">
        <v>187</v>
      </c>
      <c r="E4463" t="s">
        <v>62</v>
      </c>
      <c r="F4463" t="s">
        <v>184</v>
      </c>
      <c r="G4463">
        <v>29028170</v>
      </c>
    </row>
    <row r="4464" spans="1:7" x14ac:dyDescent="0.25">
      <c r="A4464" t="s">
        <v>6140</v>
      </c>
      <c r="B4464">
        <v>53</v>
      </c>
      <c r="C4464" t="s">
        <v>34</v>
      </c>
      <c r="D4464" t="s">
        <v>89</v>
      </c>
      <c r="E4464" t="s">
        <v>385</v>
      </c>
      <c r="F4464" t="s">
        <v>91</v>
      </c>
      <c r="G4464">
        <v>9868000</v>
      </c>
    </row>
    <row r="4465" spans="1:7" x14ac:dyDescent="0.25">
      <c r="A4465" t="s">
        <v>6141</v>
      </c>
      <c r="B4465">
        <v>42</v>
      </c>
      <c r="C4465" t="s">
        <v>53</v>
      </c>
      <c r="D4465" t="s">
        <v>529</v>
      </c>
      <c r="E4465" t="s">
        <v>6142</v>
      </c>
      <c r="F4465" t="s">
        <v>4450</v>
      </c>
      <c r="G4465">
        <v>6423170</v>
      </c>
    </row>
    <row r="4466" spans="1:7" x14ac:dyDescent="0.25">
      <c r="A4466" t="s">
        <v>6143</v>
      </c>
      <c r="B4466">
        <v>60</v>
      </c>
      <c r="C4466" t="s">
        <v>77</v>
      </c>
      <c r="D4466" t="s">
        <v>94</v>
      </c>
      <c r="E4466" t="s">
        <v>574</v>
      </c>
      <c r="F4466" t="s">
        <v>96</v>
      </c>
      <c r="G4466">
        <v>2464757</v>
      </c>
    </row>
    <row r="4467" spans="1:7" x14ac:dyDescent="0.25">
      <c r="A4467" t="s">
        <v>6144</v>
      </c>
      <c r="B4467">
        <v>265</v>
      </c>
      <c r="C4467" t="s">
        <v>50</v>
      </c>
      <c r="D4467" t="s">
        <v>203</v>
      </c>
      <c r="E4467" t="s">
        <v>1261</v>
      </c>
      <c r="F4467" t="s">
        <v>96</v>
      </c>
      <c r="G4467">
        <v>65603241</v>
      </c>
    </row>
    <row r="4468" spans="1:7" x14ac:dyDescent="0.25">
      <c r="A4468" t="s">
        <v>6145</v>
      </c>
      <c r="B4468">
        <v>41</v>
      </c>
      <c r="C4468" t="s">
        <v>59</v>
      </c>
      <c r="D4468" t="s">
        <v>442</v>
      </c>
      <c r="E4468" t="s">
        <v>3148</v>
      </c>
      <c r="F4468" t="s">
        <v>103</v>
      </c>
      <c r="G4468">
        <v>57463000</v>
      </c>
    </row>
    <row r="4469" spans="1:7" x14ac:dyDescent="0.25">
      <c r="A4469" t="s">
        <v>6146</v>
      </c>
      <c r="B4469">
        <v>21</v>
      </c>
      <c r="C4469" t="s">
        <v>65</v>
      </c>
      <c r="D4469" t="s">
        <v>225</v>
      </c>
      <c r="E4469" t="s">
        <v>811</v>
      </c>
      <c r="F4469" t="s">
        <v>341</v>
      </c>
      <c r="G4469">
        <v>4940488</v>
      </c>
    </row>
    <row r="4470" spans="1:7" x14ac:dyDescent="0.25">
      <c r="A4470" t="s">
        <v>6147</v>
      </c>
      <c r="B4470">
        <v>119</v>
      </c>
      <c r="C4470" t="s">
        <v>65</v>
      </c>
      <c r="D4470" t="s">
        <v>225</v>
      </c>
      <c r="E4470" t="s">
        <v>190</v>
      </c>
      <c r="F4470" t="s">
        <v>5307</v>
      </c>
      <c r="G4470">
        <v>337830000</v>
      </c>
    </row>
    <row r="4471" spans="1:7" x14ac:dyDescent="0.25">
      <c r="A4471" t="s">
        <v>6148</v>
      </c>
      <c r="B4471">
        <v>13</v>
      </c>
      <c r="C4471" t="s">
        <v>65</v>
      </c>
      <c r="D4471" t="s">
        <v>225</v>
      </c>
      <c r="E4471" t="s">
        <v>433</v>
      </c>
      <c r="F4471" t="s">
        <v>433</v>
      </c>
      <c r="G4471">
        <v>2479978</v>
      </c>
    </row>
    <row r="4472" spans="1:7" x14ac:dyDescent="0.25">
      <c r="A4472" t="s">
        <v>6149</v>
      </c>
      <c r="B4472">
        <v>32</v>
      </c>
      <c r="C4472" t="s">
        <v>40</v>
      </c>
      <c r="D4472" t="s">
        <v>411</v>
      </c>
      <c r="E4472" t="s">
        <v>2171</v>
      </c>
      <c r="F4472" t="s">
        <v>412</v>
      </c>
      <c r="G4472">
        <v>8555059</v>
      </c>
    </row>
    <row r="4473" spans="1:7" x14ac:dyDescent="0.25">
      <c r="A4473" t="s">
        <v>6150</v>
      </c>
      <c r="B4473">
        <v>11</v>
      </c>
      <c r="C4473" t="s">
        <v>80</v>
      </c>
      <c r="D4473" t="s">
        <v>193</v>
      </c>
      <c r="E4473" t="s">
        <v>1524</v>
      </c>
      <c r="F4473" t="s">
        <v>328</v>
      </c>
      <c r="G4473">
        <v>3850000</v>
      </c>
    </row>
    <row r="4474" spans="1:7" x14ac:dyDescent="0.25">
      <c r="A4474" t="s">
        <v>6151</v>
      </c>
      <c r="B4474">
        <v>310</v>
      </c>
      <c r="C4474" t="s">
        <v>46</v>
      </c>
      <c r="D4474" t="s">
        <v>128</v>
      </c>
      <c r="E4474" t="s">
        <v>514</v>
      </c>
      <c r="F4474" t="s">
        <v>306</v>
      </c>
      <c r="G4474">
        <v>38274260</v>
      </c>
    </row>
    <row r="4475" spans="1:7" x14ac:dyDescent="0.25">
      <c r="A4475" t="s">
        <v>6152</v>
      </c>
      <c r="B4475">
        <v>150</v>
      </c>
      <c r="C4475" t="s">
        <v>75</v>
      </c>
      <c r="D4475" t="s">
        <v>294</v>
      </c>
      <c r="E4475" t="s">
        <v>295</v>
      </c>
      <c r="F4475" t="s">
        <v>295</v>
      </c>
      <c r="G4475">
        <v>4188235</v>
      </c>
    </row>
    <row r="4476" spans="1:7" x14ac:dyDescent="0.25">
      <c r="A4476" t="s">
        <v>6153</v>
      </c>
      <c r="B4476">
        <v>14</v>
      </c>
      <c r="C4476" t="s">
        <v>60</v>
      </c>
      <c r="D4476" t="s">
        <v>182</v>
      </c>
      <c r="E4476" t="s">
        <v>1194</v>
      </c>
      <c r="F4476" t="s">
        <v>184</v>
      </c>
      <c r="G4476">
        <v>4130000</v>
      </c>
    </row>
    <row r="4477" spans="1:7" x14ac:dyDescent="0.25">
      <c r="A4477" t="s">
        <v>6154</v>
      </c>
      <c r="B4477">
        <v>215</v>
      </c>
      <c r="C4477" t="s">
        <v>60</v>
      </c>
      <c r="D4477" t="s">
        <v>182</v>
      </c>
      <c r="E4477" t="s">
        <v>6155</v>
      </c>
      <c r="F4477" t="s">
        <v>184</v>
      </c>
      <c r="G4477">
        <v>124284775</v>
      </c>
    </row>
    <row r="4478" spans="1:7" x14ac:dyDescent="0.25">
      <c r="A4478" t="s">
        <v>6156</v>
      </c>
      <c r="B4478">
        <v>60</v>
      </c>
      <c r="C4478" t="s">
        <v>60</v>
      </c>
      <c r="D4478" t="s">
        <v>182</v>
      </c>
      <c r="E4478" t="s">
        <v>3020</v>
      </c>
      <c r="F4478" t="s">
        <v>184</v>
      </c>
      <c r="G4478">
        <v>5334507</v>
      </c>
    </row>
    <row r="4479" spans="1:7" x14ac:dyDescent="0.25">
      <c r="A4479" t="s">
        <v>6157</v>
      </c>
      <c r="B4479">
        <v>19</v>
      </c>
      <c r="C4479" t="s">
        <v>56</v>
      </c>
      <c r="D4479" t="s">
        <v>763</v>
      </c>
      <c r="E4479" t="s">
        <v>6158</v>
      </c>
      <c r="F4479" t="s">
        <v>6159</v>
      </c>
      <c r="G4479">
        <v>12832460</v>
      </c>
    </row>
    <row r="4480" spans="1:7" x14ac:dyDescent="0.25">
      <c r="A4480" t="s">
        <v>6160</v>
      </c>
      <c r="B4480">
        <v>70</v>
      </c>
      <c r="C4480" t="s">
        <v>65</v>
      </c>
      <c r="D4480" t="s">
        <v>225</v>
      </c>
      <c r="E4480" t="s">
        <v>446</v>
      </c>
      <c r="F4480" t="s">
        <v>446</v>
      </c>
      <c r="G4480">
        <v>13259000</v>
      </c>
    </row>
    <row r="4481" spans="1:7" x14ac:dyDescent="0.25">
      <c r="A4481" t="s">
        <v>6161</v>
      </c>
      <c r="B4481">
        <v>49</v>
      </c>
      <c r="C4481" t="s">
        <v>39</v>
      </c>
      <c r="D4481" t="s">
        <v>132</v>
      </c>
      <c r="E4481" t="s">
        <v>972</v>
      </c>
      <c r="F4481" t="s">
        <v>166</v>
      </c>
      <c r="G4481">
        <v>32590156</v>
      </c>
    </row>
    <row r="4482" spans="1:7" x14ac:dyDescent="0.25">
      <c r="A4482" t="s">
        <v>6162</v>
      </c>
      <c r="B4482">
        <v>22</v>
      </c>
      <c r="C4482" t="s">
        <v>34</v>
      </c>
      <c r="D4482" t="s">
        <v>89</v>
      </c>
      <c r="E4482" t="s">
        <v>6163</v>
      </c>
      <c r="F4482" t="s">
        <v>110</v>
      </c>
      <c r="G4482">
        <v>2992674</v>
      </c>
    </row>
    <row r="4483" spans="1:7" x14ac:dyDescent="0.25">
      <c r="A4483" t="s">
        <v>6164</v>
      </c>
      <c r="B4483">
        <v>17</v>
      </c>
      <c r="C4483" t="s">
        <v>77</v>
      </c>
      <c r="D4483" t="s">
        <v>94</v>
      </c>
      <c r="E4483" t="s">
        <v>1310</v>
      </c>
      <c r="F4483" t="s">
        <v>96</v>
      </c>
      <c r="G4483">
        <v>9010013</v>
      </c>
    </row>
    <row r="4484" spans="1:7" x14ac:dyDescent="0.25">
      <c r="A4484" t="s">
        <v>6165</v>
      </c>
      <c r="B4484">
        <v>32</v>
      </c>
      <c r="C4484" t="s">
        <v>39</v>
      </c>
      <c r="D4484" t="s">
        <v>132</v>
      </c>
      <c r="E4484" t="s">
        <v>166</v>
      </c>
      <c r="F4484" t="s">
        <v>166</v>
      </c>
      <c r="G4484">
        <v>81385135</v>
      </c>
    </row>
    <row r="4485" spans="1:7" x14ac:dyDescent="0.25">
      <c r="A4485" t="s">
        <v>6166</v>
      </c>
      <c r="B4485">
        <v>9</v>
      </c>
      <c r="C4485" t="s">
        <v>63</v>
      </c>
      <c r="D4485" t="s">
        <v>120</v>
      </c>
      <c r="E4485" t="s">
        <v>2205</v>
      </c>
      <c r="F4485" t="s">
        <v>938</v>
      </c>
      <c r="G4485">
        <v>2044293</v>
      </c>
    </row>
    <row r="4486" spans="1:7" x14ac:dyDescent="0.25">
      <c r="A4486" t="s">
        <v>6167</v>
      </c>
      <c r="B4486">
        <v>15</v>
      </c>
      <c r="C4486" t="s">
        <v>77</v>
      </c>
      <c r="D4486" t="s">
        <v>94</v>
      </c>
      <c r="E4486" t="s">
        <v>512</v>
      </c>
      <c r="F4486" t="s">
        <v>96</v>
      </c>
      <c r="G4486">
        <v>2587344</v>
      </c>
    </row>
    <row r="4487" spans="1:7" x14ac:dyDescent="0.25">
      <c r="A4487" t="s">
        <v>6168</v>
      </c>
      <c r="B4487">
        <v>24</v>
      </c>
      <c r="C4487" t="s">
        <v>52</v>
      </c>
      <c r="D4487" t="s">
        <v>189</v>
      </c>
      <c r="E4487" t="s">
        <v>2135</v>
      </c>
      <c r="F4487" t="s">
        <v>2136</v>
      </c>
      <c r="G4487">
        <v>3182352</v>
      </c>
    </row>
    <row r="4488" spans="1:7" x14ac:dyDescent="0.25">
      <c r="A4488" t="s">
        <v>6169</v>
      </c>
      <c r="B4488">
        <v>23</v>
      </c>
      <c r="C4488" t="s">
        <v>40</v>
      </c>
      <c r="D4488" t="s">
        <v>411</v>
      </c>
      <c r="E4488" t="s">
        <v>3138</v>
      </c>
      <c r="F4488" t="s">
        <v>3139</v>
      </c>
      <c r="G4488">
        <v>5845561</v>
      </c>
    </row>
    <row r="4489" spans="1:7" x14ac:dyDescent="0.25">
      <c r="A4489" t="s">
        <v>6170</v>
      </c>
      <c r="B4489">
        <v>12</v>
      </c>
      <c r="C4489" t="s">
        <v>74</v>
      </c>
      <c r="D4489" t="s">
        <v>154</v>
      </c>
      <c r="E4489" t="s">
        <v>2219</v>
      </c>
      <c r="G4489">
        <v>2145539</v>
      </c>
    </row>
    <row r="4490" spans="1:7" x14ac:dyDescent="0.25">
      <c r="A4490" t="s">
        <v>6171</v>
      </c>
      <c r="B4490">
        <v>26</v>
      </c>
      <c r="C4490" t="s">
        <v>40</v>
      </c>
      <c r="D4490" t="s">
        <v>411</v>
      </c>
      <c r="E4490" t="s">
        <v>3138</v>
      </c>
      <c r="F4490" t="s">
        <v>3139</v>
      </c>
      <c r="G4490">
        <v>5734863</v>
      </c>
    </row>
    <row r="4491" spans="1:7" x14ac:dyDescent="0.25">
      <c r="A4491" t="s">
        <v>6172</v>
      </c>
      <c r="B4491">
        <v>26</v>
      </c>
      <c r="C4491" t="s">
        <v>50</v>
      </c>
      <c r="D4491" t="s">
        <v>203</v>
      </c>
      <c r="E4491" t="s">
        <v>1801</v>
      </c>
      <c r="F4491" t="s">
        <v>96</v>
      </c>
      <c r="G4491">
        <v>19352155</v>
      </c>
    </row>
    <row r="4492" spans="1:7" x14ac:dyDescent="0.25">
      <c r="A4492" t="s">
        <v>6173</v>
      </c>
      <c r="B4492">
        <v>45</v>
      </c>
      <c r="C4492" t="s">
        <v>34</v>
      </c>
      <c r="D4492" t="s">
        <v>89</v>
      </c>
      <c r="E4492" t="s">
        <v>2126</v>
      </c>
      <c r="F4492" t="s">
        <v>243</v>
      </c>
      <c r="G4492">
        <v>2453294</v>
      </c>
    </row>
    <row r="4493" spans="1:7" x14ac:dyDescent="0.25">
      <c r="A4493" t="s">
        <v>6174</v>
      </c>
      <c r="B4493">
        <v>15</v>
      </c>
      <c r="C4493" t="s">
        <v>74</v>
      </c>
      <c r="D4493" t="s">
        <v>154</v>
      </c>
      <c r="E4493" t="s">
        <v>249</v>
      </c>
      <c r="F4493" t="s">
        <v>162</v>
      </c>
      <c r="G4493">
        <v>5769000</v>
      </c>
    </row>
    <row r="4494" spans="1:7" x14ac:dyDescent="0.25">
      <c r="A4494" t="s">
        <v>6175</v>
      </c>
      <c r="B4494">
        <v>14</v>
      </c>
      <c r="C4494" t="s">
        <v>62</v>
      </c>
      <c r="D4494" t="s">
        <v>187</v>
      </c>
      <c r="E4494" t="s">
        <v>258</v>
      </c>
      <c r="F4494" t="s">
        <v>184</v>
      </c>
      <c r="G4494">
        <v>6471000</v>
      </c>
    </row>
    <row r="4495" spans="1:7" x14ac:dyDescent="0.25">
      <c r="A4495" t="s">
        <v>6176</v>
      </c>
      <c r="B4495">
        <v>5</v>
      </c>
      <c r="C4495" t="s">
        <v>50</v>
      </c>
      <c r="D4495" t="s">
        <v>203</v>
      </c>
      <c r="E4495" t="s">
        <v>705</v>
      </c>
      <c r="F4495" t="s">
        <v>96</v>
      </c>
      <c r="G4495">
        <v>2367687</v>
      </c>
    </row>
    <row r="4496" spans="1:7" x14ac:dyDescent="0.25">
      <c r="A4496" t="s">
        <v>6177</v>
      </c>
      <c r="B4496">
        <v>100</v>
      </c>
      <c r="C4496" t="s">
        <v>43</v>
      </c>
      <c r="D4496" t="s">
        <v>232</v>
      </c>
      <c r="E4496" t="s">
        <v>414</v>
      </c>
      <c r="F4496" t="s">
        <v>233</v>
      </c>
      <c r="G4496">
        <v>17010859</v>
      </c>
    </row>
    <row r="4497" spans="1:7" x14ac:dyDescent="0.25">
      <c r="A4497" t="s">
        <v>6178</v>
      </c>
      <c r="B4497">
        <v>50</v>
      </c>
      <c r="C4497" t="s">
        <v>60</v>
      </c>
      <c r="D4497" t="s">
        <v>182</v>
      </c>
      <c r="E4497" t="s">
        <v>1588</v>
      </c>
      <c r="F4497" t="s">
        <v>359</v>
      </c>
      <c r="G4497">
        <v>12449559</v>
      </c>
    </row>
    <row r="4498" spans="1:7" x14ac:dyDescent="0.25">
      <c r="A4498" t="s">
        <v>6179</v>
      </c>
      <c r="B4498">
        <v>993</v>
      </c>
      <c r="C4498" t="s">
        <v>74</v>
      </c>
      <c r="D4498" t="s">
        <v>154</v>
      </c>
      <c r="E4498" t="s">
        <v>253</v>
      </c>
      <c r="F4498" t="s">
        <v>162</v>
      </c>
      <c r="G4498">
        <v>220868893</v>
      </c>
    </row>
    <row r="4499" spans="1:7" x14ac:dyDescent="0.25">
      <c r="A4499" t="s">
        <v>6180</v>
      </c>
      <c r="B4499">
        <v>239</v>
      </c>
      <c r="C4499" t="s">
        <v>73</v>
      </c>
      <c r="D4499" t="s">
        <v>663</v>
      </c>
      <c r="E4499" t="s">
        <v>665</v>
      </c>
      <c r="F4499" t="s">
        <v>665</v>
      </c>
      <c r="G4499">
        <v>49945066</v>
      </c>
    </row>
    <row r="4500" spans="1:7" x14ac:dyDescent="0.25">
      <c r="A4500" t="s">
        <v>6181</v>
      </c>
      <c r="B4500">
        <v>27</v>
      </c>
      <c r="C4500" t="s">
        <v>62</v>
      </c>
      <c r="D4500" t="s">
        <v>187</v>
      </c>
      <c r="E4500" t="s">
        <v>3921</v>
      </c>
      <c r="F4500" t="s">
        <v>184</v>
      </c>
      <c r="G4500">
        <v>6231097</v>
      </c>
    </row>
    <row r="4501" spans="1:7" x14ac:dyDescent="0.25">
      <c r="A4501" t="s">
        <v>6182</v>
      </c>
      <c r="B4501">
        <v>49</v>
      </c>
      <c r="C4501" t="s">
        <v>39</v>
      </c>
      <c r="D4501" t="s">
        <v>132</v>
      </c>
      <c r="E4501" t="s">
        <v>285</v>
      </c>
      <c r="F4501" t="s">
        <v>166</v>
      </c>
      <c r="G4501">
        <v>18862719</v>
      </c>
    </row>
    <row r="4502" spans="1:7" x14ac:dyDescent="0.25">
      <c r="A4502" t="s">
        <v>6183</v>
      </c>
      <c r="B4502">
        <v>32</v>
      </c>
      <c r="C4502" t="s">
        <v>62</v>
      </c>
      <c r="D4502" t="s">
        <v>187</v>
      </c>
      <c r="E4502" t="s">
        <v>6184</v>
      </c>
      <c r="F4502" t="s">
        <v>184</v>
      </c>
      <c r="G4502">
        <v>5343260</v>
      </c>
    </row>
    <row r="4503" spans="1:7" x14ac:dyDescent="0.25">
      <c r="A4503" t="s">
        <v>6185</v>
      </c>
      <c r="B4503">
        <v>196</v>
      </c>
      <c r="C4503" t="s">
        <v>50</v>
      </c>
      <c r="D4503" t="s">
        <v>203</v>
      </c>
      <c r="E4503" t="s">
        <v>705</v>
      </c>
      <c r="F4503" t="s">
        <v>96</v>
      </c>
      <c r="G4503">
        <v>27251806</v>
      </c>
    </row>
    <row r="4504" spans="1:7" x14ac:dyDescent="0.25">
      <c r="A4504" t="s">
        <v>6186</v>
      </c>
      <c r="B4504">
        <v>157</v>
      </c>
      <c r="C4504" t="s">
        <v>43</v>
      </c>
      <c r="D4504" t="s">
        <v>232</v>
      </c>
      <c r="E4504" t="s">
        <v>325</v>
      </c>
      <c r="F4504" t="s">
        <v>233</v>
      </c>
      <c r="G4504">
        <v>543280788</v>
      </c>
    </row>
    <row r="4505" spans="1:7" x14ac:dyDescent="0.25">
      <c r="A4505" t="s">
        <v>6187</v>
      </c>
      <c r="B4505">
        <v>60</v>
      </c>
      <c r="C4505" t="s">
        <v>78</v>
      </c>
      <c r="D4505" t="s">
        <v>300</v>
      </c>
      <c r="E4505" t="s">
        <v>859</v>
      </c>
      <c r="F4505" t="s">
        <v>301</v>
      </c>
      <c r="G4505">
        <v>13005896</v>
      </c>
    </row>
    <row r="4506" spans="1:7" x14ac:dyDescent="0.25">
      <c r="A4506" t="s">
        <v>6188</v>
      </c>
      <c r="B4506">
        <v>11</v>
      </c>
      <c r="C4506" t="s">
        <v>65</v>
      </c>
      <c r="D4506" t="s">
        <v>225</v>
      </c>
      <c r="E4506" t="s">
        <v>1046</v>
      </c>
      <c r="F4506" t="s">
        <v>446</v>
      </c>
      <c r="G4506">
        <v>9028901</v>
      </c>
    </row>
    <row r="4507" spans="1:7" x14ac:dyDescent="0.25">
      <c r="A4507" t="s">
        <v>6189</v>
      </c>
      <c r="B4507">
        <v>20</v>
      </c>
      <c r="C4507" t="s">
        <v>67</v>
      </c>
      <c r="D4507" t="s">
        <v>116</v>
      </c>
      <c r="E4507" t="s">
        <v>595</v>
      </c>
      <c r="F4507" t="s">
        <v>596</v>
      </c>
      <c r="G4507">
        <v>2381000</v>
      </c>
    </row>
    <row r="4508" spans="1:7" x14ac:dyDescent="0.25">
      <c r="A4508" t="s">
        <v>6190</v>
      </c>
      <c r="B4508">
        <v>23689</v>
      </c>
      <c r="C4508" t="s">
        <v>73</v>
      </c>
      <c r="D4508" t="s">
        <v>663</v>
      </c>
      <c r="E4508" t="s">
        <v>944</v>
      </c>
      <c r="F4508" t="s">
        <v>945</v>
      </c>
      <c r="G4508">
        <v>132359522</v>
      </c>
    </row>
    <row r="4509" spans="1:7" x14ac:dyDescent="0.25">
      <c r="A4509" t="s">
        <v>6191</v>
      </c>
      <c r="B4509">
        <v>87</v>
      </c>
      <c r="C4509" t="s">
        <v>62</v>
      </c>
      <c r="D4509" t="s">
        <v>187</v>
      </c>
      <c r="E4509" t="s">
        <v>62</v>
      </c>
      <c r="F4509" t="s">
        <v>184</v>
      </c>
      <c r="G4509">
        <v>10681860</v>
      </c>
    </row>
    <row r="4510" spans="1:7" x14ac:dyDescent="0.25">
      <c r="A4510" t="s">
        <v>6192</v>
      </c>
      <c r="B4510">
        <v>73</v>
      </c>
      <c r="C4510" t="s">
        <v>78</v>
      </c>
      <c r="D4510" t="s">
        <v>300</v>
      </c>
      <c r="E4510" t="s">
        <v>301</v>
      </c>
      <c r="F4510" t="s">
        <v>301</v>
      </c>
      <c r="G4510">
        <v>14341750</v>
      </c>
    </row>
    <row r="4511" spans="1:7" x14ac:dyDescent="0.25">
      <c r="A4511" t="s">
        <v>6193</v>
      </c>
      <c r="B4511">
        <v>31</v>
      </c>
      <c r="C4511" t="s">
        <v>75</v>
      </c>
      <c r="D4511" t="s">
        <v>294</v>
      </c>
      <c r="E4511" t="s">
        <v>614</v>
      </c>
      <c r="F4511" t="s">
        <v>417</v>
      </c>
      <c r="G4511">
        <v>4483411</v>
      </c>
    </row>
    <row r="4512" spans="1:7" x14ac:dyDescent="0.25">
      <c r="A4512" t="s">
        <v>6194</v>
      </c>
      <c r="B4512">
        <v>20</v>
      </c>
      <c r="C4512" t="s">
        <v>62</v>
      </c>
      <c r="D4512" t="s">
        <v>187</v>
      </c>
      <c r="E4512" t="s">
        <v>3444</v>
      </c>
      <c r="F4512" t="s">
        <v>184</v>
      </c>
      <c r="G4512">
        <v>2469793</v>
      </c>
    </row>
    <row r="4513" spans="1:7" x14ac:dyDescent="0.25">
      <c r="A4513" t="s">
        <v>6195</v>
      </c>
      <c r="B4513">
        <v>80</v>
      </c>
      <c r="C4513" t="s">
        <v>35</v>
      </c>
      <c r="D4513" t="s">
        <v>124</v>
      </c>
      <c r="E4513" t="s">
        <v>125</v>
      </c>
      <c r="F4513" t="s">
        <v>126</v>
      </c>
      <c r="G4513">
        <v>9550000</v>
      </c>
    </row>
    <row r="4514" spans="1:7" x14ac:dyDescent="0.25">
      <c r="A4514" t="s">
        <v>6196</v>
      </c>
      <c r="B4514">
        <v>16</v>
      </c>
      <c r="C4514" t="s">
        <v>39</v>
      </c>
      <c r="D4514" t="s">
        <v>132</v>
      </c>
      <c r="E4514" t="s">
        <v>388</v>
      </c>
      <c r="F4514" t="s">
        <v>376</v>
      </c>
      <c r="G4514">
        <v>2721632</v>
      </c>
    </row>
    <row r="4515" spans="1:7" x14ac:dyDescent="0.25">
      <c r="A4515" t="s">
        <v>6197</v>
      </c>
      <c r="B4515">
        <v>150</v>
      </c>
      <c r="C4515" t="s">
        <v>50</v>
      </c>
      <c r="D4515" t="s">
        <v>203</v>
      </c>
      <c r="E4515" t="s">
        <v>1151</v>
      </c>
      <c r="F4515" t="s">
        <v>371</v>
      </c>
      <c r="G4515">
        <v>36905939</v>
      </c>
    </row>
    <row r="4516" spans="1:7" x14ac:dyDescent="0.25">
      <c r="A4516" t="s">
        <v>6198</v>
      </c>
      <c r="B4516">
        <v>150</v>
      </c>
      <c r="C4516" t="s">
        <v>74</v>
      </c>
      <c r="D4516" t="s">
        <v>154</v>
      </c>
      <c r="E4516" t="s">
        <v>570</v>
      </c>
      <c r="F4516" t="s">
        <v>570</v>
      </c>
      <c r="G4516">
        <v>26029948</v>
      </c>
    </row>
    <row r="4517" spans="1:7" x14ac:dyDescent="0.25">
      <c r="A4517" t="s">
        <v>6199</v>
      </c>
      <c r="B4517">
        <v>45</v>
      </c>
      <c r="C4517" t="s">
        <v>43</v>
      </c>
      <c r="D4517" t="s">
        <v>232</v>
      </c>
      <c r="E4517" t="s">
        <v>233</v>
      </c>
      <c r="F4517" t="s">
        <v>233</v>
      </c>
      <c r="G4517">
        <v>5599000</v>
      </c>
    </row>
    <row r="4518" spans="1:7" x14ac:dyDescent="0.25">
      <c r="A4518" t="s">
        <v>6200</v>
      </c>
      <c r="B4518">
        <v>225</v>
      </c>
      <c r="C4518" t="s">
        <v>38</v>
      </c>
      <c r="D4518" t="s">
        <v>263</v>
      </c>
      <c r="E4518" t="s">
        <v>78</v>
      </c>
      <c r="F4518" t="s">
        <v>96</v>
      </c>
      <c r="G4518">
        <v>24897000</v>
      </c>
    </row>
    <row r="4519" spans="1:7" x14ac:dyDescent="0.25">
      <c r="A4519" t="s">
        <v>6201</v>
      </c>
      <c r="B4519">
        <v>83</v>
      </c>
      <c r="C4519" t="s">
        <v>39</v>
      </c>
      <c r="D4519" t="s">
        <v>132</v>
      </c>
      <c r="E4519" t="s">
        <v>5418</v>
      </c>
      <c r="F4519" t="s">
        <v>5419</v>
      </c>
      <c r="G4519">
        <v>10330586</v>
      </c>
    </row>
    <row r="4520" spans="1:7" x14ac:dyDescent="0.25">
      <c r="A4520" t="s">
        <v>6202</v>
      </c>
      <c r="B4520">
        <v>30</v>
      </c>
      <c r="C4520" t="s">
        <v>43</v>
      </c>
      <c r="D4520" t="s">
        <v>232</v>
      </c>
      <c r="E4520" t="s">
        <v>6203</v>
      </c>
      <c r="F4520" t="s">
        <v>233</v>
      </c>
      <c r="G4520">
        <v>7297878</v>
      </c>
    </row>
    <row r="4521" spans="1:7" x14ac:dyDescent="0.25">
      <c r="A4521" t="s">
        <v>6204</v>
      </c>
      <c r="B4521">
        <v>25</v>
      </c>
      <c r="C4521" t="s">
        <v>55</v>
      </c>
      <c r="D4521" t="s">
        <v>178</v>
      </c>
      <c r="E4521" t="s">
        <v>6205</v>
      </c>
      <c r="F4521" t="s">
        <v>309</v>
      </c>
      <c r="G4521">
        <v>12802855</v>
      </c>
    </row>
    <row r="4522" spans="1:7" x14ac:dyDescent="0.25">
      <c r="A4522" t="s">
        <v>6206</v>
      </c>
      <c r="B4522">
        <v>55</v>
      </c>
      <c r="C4522" t="s">
        <v>60</v>
      </c>
      <c r="D4522" t="s">
        <v>182</v>
      </c>
      <c r="E4522" t="s">
        <v>1627</v>
      </c>
      <c r="G4522">
        <v>6208000</v>
      </c>
    </row>
    <row r="4523" spans="1:7" x14ac:dyDescent="0.25">
      <c r="A4523" t="s">
        <v>6207</v>
      </c>
      <c r="B4523">
        <v>0</v>
      </c>
      <c r="C4523" t="s">
        <v>34</v>
      </c>
      <c r="D4523" t="s">
        <v>89</v>
      </c>
      <c r="E4523" t="s">
        <v>4189</v>
      </c>
      <c r="F4523" t="s">
        <v>91</v>
      </c>
      <c r="G4523">
        <v>12079727</v>
      </c>
    </row>
    <row r="4524" spans="1:7" x14ac:dyDescent="0.25">
      <c r="A4524" t="s">
        <v>6208</v>
      </c>
      <c r="B4524">
        <v>6</v>
      </c>
      <c r="C4524" t="s">
        <v>74</v>
      </c>
      <c r="D4524" t="s">
        <v>154</v>
      </c>
      <c r="E4524" t="s">
        <v>2388</v>
      </c>
      <c r="F4524" t="s">
        <v>570</v>
      </c>
      <c r="G4524">
        <v>541698905</v>
      </c>
    </row>
    <row r="4525" spans="1:7" x14ac:dyDescent="0.25">
      <c r="A4525" t="s">
        <v>6209</v>
      </c>
      <c r="B4525">
        <v>91</v>
      </c>
      <c r="C4525" t="s">
        <v>45</v>
      </c>
      <c r="D4525" t="s">
        <v>206</v>
      </c>
      <c r="E4525" t="s">
        <v>6210</v>
      </c>
      <c r="F4525" t="s">
        <v>130</v>
      </c>
      <c r="G4525">
        <v>24497596</v>
      </c>
    </row>
    <row r="4526" spans="1:7" x14ac:dyDescent="0.25">
      <c r="A4526" t="s">
        <v>6211</v>
      </c>
      <c r="B4526">
        <v>15</v>
      </c>
      <c r="C4526" t="s">
        <v>60</v>
      </c>
      <c r="D4526" t="s">
        <v>182</v>
      </c>
      <c r="E4526" t="s">
        <v>1945</v>
      </c>
      <c r="F4526" t="s">
        <v>184</v>
      </c>
      <c r="G4526">
        <v>6970314</v>
      </c>
    </row>
    <row r="4527" spans="1:7" x14ac:dyDescent="0.25">
      <c r="A4527" t="s">
        <v>6212</v>
      </c>
      <c r="B4527">
        <v>120</v>
      </c>
      <c r="C4527" t="s">
        <v>52</v>
      </c>
      <c r="D4527" t="s">
        <v>189</v>
      </c>
      <c r="E4527" t="s">
        <v>495</v>
      </c>
      <c r="F4527" t="s">
        <v>496</v>
      </c>
      <c r="G4527">
        <v>13757271</v>
      </c>
    </row>
    <row r="4528" spans="1:7" x14ac:dyDescent="0.25">
      <c r="A4528" t="s">
        <v>6213</v>
      </c>
      <c r="B4528">
        <v>35</v>
      </c>
      <c r="C4528" t="s">
        <v>32</v>
      </c>
      <c r="D4528" t="s">
        <v>112</v>
      </c>
      <c r="E4528" t="s">
        <v>160</v>
      </c>
      <c r="F4528" t="s">
        <v>114</v>
      </c>
      <c r="G4528">
        <v>2141915</v>
      </c>
    </row>
    <row r="4529" spans="1:7" x14ac:dyDescent="0.25">
      <c r="A4529" t="s">
        <v>6214</v>
      </c>
      <c r="B4529">
        <v>108</v>
      </c>
      <c r="C4529" t="s">
        <v>43</v>
      </c>
      <c r="D4529" t="s">
        <v>232</v>
      </c>
      <c r="E4529" t="s">
        <v>233</v>
      </c>
      <c r="F4529" t="s">
        <v>233</v>
      </c>
      <c r="G4529">
        <v>56944905</v>
      </c>
    </row>
    <row r="4530" spans="1:7" x14ac:dyDescent="0.25">
      <c r="A4530" t="s">
        <v>6215</v>
      </c>
      <c r="B4530">
        <v>44</v>
      </c>
      <c r="C4530" t="s">
        <v>33</v>
      </c>
      <c r="D4530" t="s">
        <v>1122</v>
      </c>
      <c r="E4530" t="s">
        <v>3555</v>
      </c>
      <c r="F4530" t="s">
        <v>3556</v>
      </c>
      <c r="G4530">
        <v>6945414</v>
      </c>
    </row>
    <row r="4531" spans="1:7" x14ac:dyDescent="0.25">
      <c r="A4531" t="s">
        <v>6216</v>
      </c>
      <c r="B4531">
        <v>300</v>
      </c>
      <c r="C4531" t="s">
        <v>32</v>
      </c>
      <c r="D4531" t="s">
        <v>112</v>
      </c>
      <c r="E4531" t="s">
        <v>113</v>
      </c>
      <c r="F4531" t="s">
        <v>114</v>
      </c>
      <c r="G4531">
        <v>20705000</v>
      </c>
    </row>
    <row r="4532" spans="1:7" x14ac:dyDescent="0.25">
      <c r="A4532" t="s">
        <v>6217</v>
      </c>
      <c r="B4532">
        <v>149</v>
      </c>
      <c r="C4532" t="s">
        <v>35</v>
      </c>
      <c r="D4532" t="s">
        <v>124</v>
      </c>
      <c r="E4532" t="s">
        <v>6218</v>
      </c>
      <c r="F4532" t="s">
        <v>126</v>
      </c>
      <c r="G4532">
        <v>18158300</v>
      </c>
    </row>
    <row r="4533" spans="1:7" x14ac:dyDescent="0.25">
      <c r="A4533" t="s">
        <v>6219</v>
      </c>
      <c r="B4533">
        <v>89</v>
      </c>
      <c r="C4533" t="s">
        <v>52</v>
      </c>
      <c r="D4533" t="s">
        <v>189</v>
      </c>
      <c r="E4533" t="s">
        <v>6220</v>
      </c>
      <c r="F4533" t="s">
        <v>1889</v>
      </c>
      <c r="G4533">
        <v>20748000</v>
      </c>
    </row>
    <row r="4534" spans="1:7" x14ac:dyDescent="0.25">
      <c r="A4534" t="s">
        <v>6221</v>
      </c>
      <c r="B4534">
        <v>371</v>
      </c>
      <c r="C4534" t="s">
        <v>46</v>
      </c>
      <c r="D4534" t="s">
        <v>128</v>
      </c>
      <c r="E4534" t="s">
        <v>2037</v>
      </c>
      <c r="F4534" t="s">
        <v>2038</v>
      </c>
      <c r="G4534">
        <v>26834788</v>
      </c>
    </row>
    <row r="4535" spans="1:7" x14ac:dyDescent="0.25">
      <c r="A4535" t="s">
        <v>6222</v>
      </c>
      <c r="B4535">
        <v>48</v>
      </c>
      <c r="C4535" t="s">
        <v>62</v>
      </c>
      <c r="D4535" t="s">
        <v>187</v>
      </c>
      <c r="E4535" t="s">
        <v>1399</v>
      </c>
      <c r="F4535" t="s">
        <v>1075</v>
      </c>
      <c r="G4535">
        <v>15705856</v>
      </c>
    </row>
    <row r="4536" spans="1:7" x14ac:dyDescent="0.25">
      <c r="A4536" t="s">
        <v>6223</v>
      </c>
      <c r="B4536">
        <v>138</v>
      </c>
      <c r="C4536" t="s">
        <v>62</v>
      </c>
      <c r="D4536" t="s">
        <v>187</v>
      </c>
      <c r="E4536" t="s">
        <v>6224</v>
      </c>
      <c r="F4536" t="s">
        <v>585</v>
      </c>
      <c r="G4536">
        <v>7888039</v>
      </c>
    </row>
    <row r="4537" spans="1:7" x14ac:dyDescent="0.25">
      <c r="A4537" t="s">
        <v>6225</v>
      </c>
      <c r="B4537">
        <v>26</v>
      </c>
      <c r="C4537" t="s">
        <v>63</v>
      </c>
      <c r="D4537" t="s">
        <v>120</v>
      </c>
      <c r="E4537" t="s">
        <v>366</v>
      </c>
      <c r="F4537" t="s">
        <v>366</v>
      </c>
      <c r="G4537">
        <v>9227810</v>
      </c>
    </row>
    <row r="4538" spans="1:7" x14ac:dyDescent="0.25">
      <c r="A4538" t="s">
        <v>6226</v>
      </c>
      <c r="B4538">
        <v>16</v>
      </c>
      <c r="C4538" t="s">
        <v>34</v>
      </c>
      <c r="D4538" t="s">
        <v>89</v>
      </c>
      <c r="E4538" t="s">
        <v>4221</v>
      </c>
      <c r="F4538" t="s">
        <v>91</v>
      </c>
      <c r="G4538">
        <v>7399875</v>
      </c>
    </row>
    <row r="4539" spans="1:7" x14ac:dyDescent="0.25">
      <c r="A4539" t="s">
        <v>6227</v>
      </c>
      <c r="B4539">
        <v>326</v>
      </c>
      <c r="C4539" t="s">
        <v>63</v>
      </c>
      <c r="D4539" t="s">
        <v>120</v>
      </c>
      <c r="E4539" t="s">
        <v>139</v>
      </c>
      <c r="F4539" t="s">
        <v>140</v>
      </c>
      <c r="G4539">
        <v>25585888</v>
      </c>
    </row>
    <row r="4540" spans="1:7" x14ac:dyDescent="0.25">
      <c r="A4540" t="s">
        <v>6228</v>
      </c>
      <c r="B4540">
        <v>45</v>
      </c>
      <c r="C4540" t="s">
        <v>34</v>
      </c>
      <c r="D4540" t="s">
        <v>89</v>
      </c>
      <c r="E4540" t="s">
        <v>1818</v>
      </c>
      <c r="F4540" t="s">
        <v>110</v>
      </c>
      <c r="G4540">
        <v>4284596</v>
      </c>
    </row>
    <row r="4541" spans="1:7" x14ac:dyDescent="0.25">
      <c r="A4541" t="s">
        <v>6229</v>
      </c>
      <c r="B4541">
        <v>96</v>
      </c>
      <c r="C4541" t="s">
        <v>43</v>
      </c>
      <c r="D4541" t="s">
        <v>232</v>
      </c>
      <c r="E4541" t="s">
        <v>233</v>
      </c>
      <c r="F4541" t="s">
        <v>233</v>
      </c>
      <c r="G4541">
        <v>18047324</v>
      </c>
    </row>
    <row r="4542" spans="1:7" x14ac:dyDescent="0.25">
      <c r="A4542" t="s">
        <v>6230</v>
      </c>
      <c r="B4542">
        <v>44</v>
      </c>
      <c r="C4542" t="s">
        <v>43</v>
      </c>
      <c r="D4542" t="s">
        <v>232</v>
      </c>
      <c r="E4542" t="s">
        <v>2105</v>
      </c>
      <c r="F4542" t="s">
        <v>233</v>
      </c>
      <c r="G4542">
        <v>6656122</v>
      </c>
    </row>
    <row r="4543" spans="1:7" x14ac:dyDescent="0.25">
      <c r="A4543" t="s">
        <v>6231</v>
      </c>
      <c r="B4543">
        <v>107</v>
      </c>
      <c r="C4543" t="s">
        <v>63</v>
      </c>
      <c r="D4543" t="s">
        <v>120</v>
      </c>
      <c r="E4543" t="s">
        <v>6232</v>
      </c>
      <c r="G4543">
        <v>3395000</v>
      </c>
    </row>
    <row r="4544" spans="1:7" x14ac:dyDescent="0.25">
      <c r="A4544" t="s">
        <v>6233</v>
      </c>
      <c r="B4544">
        <v>15</v>
      </c>
      <c r="C4544" t="s">
        <v>71</v>
      </c>
      <c r="D4544" t="s">
        <v>401</v>
      </c>
      <c r="E4544" t="s">
        <v>179</v>
      </c>
      <c r="F4544" t="s">
        <v>1730</v>
      </c>
      <c r="G4544">
        <v>9561000</v>
      </c>
    </row>
    <row r="4545" spans="1:7" x14ac:dyDescent="0.25">
      <c r="A4545" t="s">
        <v>6234</v>
      </c>
      <c r="B4545">
        <v>15</v>
      </c>
      <c r="C4545" t="s">
        <v>60</v>
      </c>
      <c r="D4545" t="s">
        <v>182</v>
      </c>
      <c r="E4545" t="s">
        <v>1624</v>
      </c>
      <c r="F4545" t="s">
        <v>184</v>
      </c>
      <c r="G4545">
        <v>2121580</v>
      </c>
    </row>
    <row r="4546" spans="1:7" x14ac:dyDescent="0.25">
      <c r="A4546" t="s">
        <v>6235</v>
      </c>
      <c r="B4546">
        <v>34</v>
      </c>
      <c r="C4546" t="s">
        <v>34</v>
      </c>
      <c r="D4546" t="s">
        <v>89</v>
      </c>
      <c r="E4546" t="s">
        <v>243</v>
      </c>
      <c r="F4546" t="s">
        <v>243</v>
      </c>
      <c r="G4546">
        <v>2448972</v>
      </c>
    </row>
    <row r="4547" spans="1:7" x14ac:dyDescent="0.25">
      <c r="A4547" t="s">
        <v>6236</v>
      </c>
      <c r="B4547">
        <v>100</v>
      </c>
      <c r="C4547" t="s">
        <v>74</v>
      </c>
      <c r="D4547" t="s">
        <v>154</v>
      </c>
      <c r="E4547" t="s">
        <v>570</v>
      </c>
      <c r="F4547" t="s">
        <v>570</v>
      </c>
      <c r="G4547">
        <v>17207391</v>
      </c>
    </row>
    <row r="4548" spans="1:7" x14ac:dyDescent="0.25">
      <c r="A4548" t="s">
        <v>6237</v>
      </c>
      <c r="B4548">
        <v>26</v>
      </c>
      <c r="C4548" t="s">
        <v>59</v>
      </c>
      <c r="D4548" t="s">
        <v>442</v>
      </c>
      <c r="E4548" t="s">
        <v>5987</v>
      </c>
      <c r="F4548" t="s">
        <v>103</v>
      </c>
      <c r="G4548">
        <v>16797190</v>
      </c>
    </row>
    <row r="4549" spans="1:7" x14ac:dyDescent="0.25">
      <c r="A4549" t="s">
        <v>6238</v>
      </c>
      <c r="B4549">
        <v>29</v>
      </c>
      <c r="C4549" t="s">
        <v>34</v>
      </c>
      <c r="D4549" t="s">
        <v>89</v>
      </c>
      <c r="E4549" t="s">
        <v>2423</v>
      </c>
      <c r="F4549" t="s">
        <v>243</v>
      </c>
      <c r="G4549">
        <v>12050502</v>
      </c>
    </row>
    <row r="4550" spans="1:7" x14ac:dyDescent="0.25">
      <c r="A4550" t="s">
        <v>6239</v>
      </c>
      <c r="B4550">
        <v>111</v>
      </c>
      <c r="C4550" t="s">
        <v>62</v>
      </c>
      <c r="D4550" t="s">
        <v>187</v>
      </c>
      <c r="E4550" t="s">
        <v>6240</v>
      </c>
      <c r="F4550" t="s">
        <v>870</v>
      </c>
      <c r="G4550">
        <v>92222216</v>
      </c>
    </row>
    <row r="4551" spans="1:7" x14ac:dyDescent="0.25">
      <c r="A4551" t="s">
        <v>6241</v>
      </c>
      <c r="B4551">
        <v>38</v>
      </c>
      <c r="C4551" t="s">
        <v>35</v>
      </c>
      <c r="D4551" t="s">
        <v>124</v>
      </c>
      <c r="E4551" t="s">
        <v>452</v>
      </c>
      <c r="F4551" t="s">
        <v>452</v>
      </c>
      <c r="G4551">
        <v>60065846</v>
      </c>
    </row>
    <row r="4552" spans="1:7" x14ac:dyDescent="0.25">
      <c r="A4552" t="s">
        <v>6242</v>
      </c>
      <c r="B4552">
        <v>392</v>
      </c>
      <c r="C4552" t="s">
        <v>51</v>
      </c>
      <c r="D4552" t="s">
        <v>101</v>
      </c>
      <c r="E4552" t="s">
        <v>103</v>
      </c>
      <c r="F4552" t="s">
        <v>103</v>
      </c>
      <c r="G4552">
        <v>25040000</v>
      </c>
    </row>
    <row r="4553" spans="1:7" x14ac:dyDescent="0.25">
      <c r="A4553" t="s">
        <v>6243</v>
      </c>
      <c r="B4553">
        <v>11</v>
      </c>
      <c r="C4553" t="s">
        <v>60</v>
      </c>
      <c r="D4553" t="s">
        <v>182</v>
      </c>
      <c r="E4553" t="s">
        <v>6077</v>
      </c>
      <c r="F4553" t="s">
        <v>184</v>
      </c>
      <c r="G4553">
        <v>3722213</v>
      </c>
    </row>
    <row r="4554" spans="1:7" x14ac:dyDescent="0.25">
      <c r="A4554" t="s">
        <v>6244</v>
      </c>
      <c r="B4554">
        <v>35</v>
      </c>
      <c r="C4554" t="s">
        <v>65</v>
      </c>
      <c r="D4554" t="s">
        <v>225</v>
      </c>
      <c r="E4554" t="s">
        <v>446</v>
      </c>
      <c r="F4554" t="s">
        <v>446</v>
      </c>
      <c r="G4554">
        <v>6660230</v>
      </c>
    </row>
    <row r="4555" spans="1:7" x14ac:dyDescent="0.25">
      <c r="A4555" t="s">
        <v>6245</v>
      </c>
      <c r="B4555">
        <v>193</v>
      </c>
      <c r="C4555" t="s">
        <v>39</v>
      </c>
      <c r="D4555" t="s">
        <v>132</v>
      </c>
      <c r="E4555" t="s">
        <v>6246</v>
      </c>
      <c r="F4555" t="s">
        <v>4202</v>
      </c>
      <c r="G4555">
        <v>43596085</v>
      </c>
    </row>
    <row r="4556" spans="1:7" x14ac:dyDescent="0.25">
      <c r="A4556" t="s">
        <v>6247</v>
      </c>
      <c r="B4556">
        <v>13</v>
      </c>
      <c r="C4556" t="s">
        <v>44</v>
      </c>
      <c r="D4556" t="s">
        <v>174</v>
      </c>
      <c r="E4556" t="s">
        <v>6248</v>
      </c>
      <c r="F4556" t="s">
        <v>4800</v>
      </c>
      <c r="G4556">
        <v>4726494</v>
      </c>
    </row>
    <row r="4557" spans="1:7" x14ac:dyDescent="0.25">
      <c r="A4557" t="s">
        <v>6249</v>
      </c>
      <c r="B4557">
        <v>2578</v>
      </c>
      <c r="C4557" t="s">
        <v>53</v>
      </c>
      <c r="D4557" t="s">
        <v>529</v>
      </c>
      <c r="E4557" t="s">
        <v>6250</v>
      </c>
      <c r="F4557" t="s">
        <v>531</v>
      </c>
      <c r="G4557">
        <v>48325105</v>
      </c>
    </row>
    <row r="4558" spans="1:7" x14ac:dyDescent="0.25">
      <c r="A4558" t="s">
        <v>6251</v>
      </c>
      <c r="B4558">
        <v>102</v>
      </c>
      <c r="C4558" t="s">
        <v>65</v>
      </c>
      <c r="D4558" t="s">
        <v>225</v>
      </c>
      <c r="E4558" t="s">
        <v>6252</v>
      </c>
      <c r="F4558" t="s">
        <v>341</v>
      </c>
      <c r="G4558">
        <v>11917779</v>
      </c>
    </row>
    <row r="4559" spans="1:7" x14ac:dyDescent="0.25">
      <c r="A4559" t="s">
        <v>6253</v>
      </c>
      <c r="B4559">
        <v>1644</v>
      </c>
      <c r="C4559" t="s">
        <v>32</v>
      </c>
      <c r="D4559" t="s">
        <v>112</v>
      </c>
      <c r="E4559" t="s">
        <v>113</v>
      </c>
      <c r="F4559" t="s">
        <v>114</v>
      </c>
      <c r="G4559">
        <v>675126000</v>
      </c>
    </row>
    <row r="4560" spans="1:7" x14ac:dyDescent="0.25">
      <c r="A4560" t="s">
        <v>6254</v>
      </c>
      <c r="B4560">
        <v>12</v>
      </c>
      <c r="C4560" t="s">
        <v>47</v>
      </c>
      <c r="D4560" t="s">
        <v>431</v>
      </c>
      <c r="E4560" t="s">
        <v>635</v>
      </c>
      <c r="F4560" t="s">
        <v>739</v>
      </c>
      <c r="G4560">
        <v>17899195</v>
      </c>
    </row>
    <row r="4561" spans="1:7" x14ac:dyDescent="0.25">
      <c r="A4561" t="s">
        <v>6255</v>
      </c>
      <c r="B4561">
        <v>99</v>
      </c>
      <c r="C4561" t="s">
        <v>52</v>
      </c>
      <c r="D4561" t="s">
        <v>189</v>
      </c>
      <c r="E4561" t="s">
        <v>6256</v>
      </c>
      <c r="F4561" t="s">
        <v>191</v>
      </c>
      <c r="G4561">
        <v>608613000</v>
      </c>
    </row>
    <row r="4562" spans="1:7" x14ac:dyDescent="0.25">
      <c r="A4562" t="s">
        <v>6257</v>
      </c>
      <c r="B4562">
        <v>27</v>
      </c>
      <c r="C4562" t="s">
        <v>63</v>
      </c>
      <c r="D4562" t="s">
        <v>120</v>
      </c>
      <c r="E4562" t="s">
        <v>866</v>
      </c>
      <c r="F4562" t="s">
        <v>366</v>
      </c>
      <c r="G4562">
        <v>3596194</v>
      </c>
    </row>
    <row r="4563" spans="1:7" x14ac:dyDescent="0.25">
      <c r="A4563" t="s">
        <v>6258</v>
      </c>
      <c r="B4563">
        <v>85</v>
      </c>
      <c r="C4563" t="s">
        <v>65</v>
      </c>
      <c r="D4563" t="s">
        <v>225</v>
      </c>
      <c r="E4563" t="s">
        <v>2308</v>
      </c>
      <c r="F4563" t="s">
        <v>2060</v>
      </c>
      <c r="G4563">
        <v>26691100</v>
      </c>
    </row>
    <row r="4564" spans="1:7" x14ac:dyDescent="0.25">
      <c r="A4564" t="s">
        <v>6259</v>
      </c>
      <c r="B4564">
        <v>50</v>
      </c>
      <c r="C4564" t="s">
        <v>62</v>
      </c>
      <c r="D4564" t="s">
        <v>187</v>
      </c>
      <c r="E4564" t="s">
        <v>62</v>
      </c>
      <c r="F4564" t="s">
        <v>184</v>
      </c>
      <c r="G4564">
        <v>10264536</v>
      </c>
    </row>
    <row r="4565" spans="1:7" x14ac:dyDescent="0.25">
      <c r="A4565" t="s">
        <v>6260</v>
      </c>
      <c r="B4565">
        <v>22</v>
      </c>
      <c r="C4565" t="s">
        <v>62</v>
      </c>
      <c r="D4565" t="s">
        <v>187</v>
      </c>
      <c r="E4565" t="s">
        <v>6261</v>
      </c>
      <c r="F4565" t="s">
        <v>184</v>
      </c>
      <c r="G4565">
        <v>3722010</v>
      </c>
    </row>
    <row r="4566" spans="1:7" x14ac:dyDescent="0.25">
      <c r="A4566" t="s">
        <v>6262</v>
      </c>
      <c r="B4566">
        <v>160</v>
      </c>
      <c r="C4566" t="s">
        <v>53</v>
      </c>
      <c r="D4566" t="s">
        <v>529</v>
      </c>
      <c r="E4566" t="s">
        <v>531</v>
      </c>
      <c r="F4566" t="s">
        <v>531</v>
      </c>
      <c r="G4566">
        <v>46033000</v>
      </c>
    </row>
    <row r="4567" spans="1:7" x14ac:dyDescent="0.25">
      <c r="A4567" t="s">
        <v>6263</v>
      </c>
      <c r="B4567">
        <v>7</v>
      </c>
      <c r="C4567" t="s">
        <v>35</v>
      </c>
      <c r="D4567" t="s">
        <v>124</v>
      </c>
      <c r="E4567" t="s">
        <v>452</v>
      </c>
      <c r="F4567" t="s">
        <v>452</v>
      </c>
      <c r="G4567">
        <v>3245824</v>
      </c>
    </row>
    <row r="4568" spans="1:7" x14ac:dyDescent="0.25">
      <c r="A4568" t="s">
        <v>6264</v>
      </c>
      <c r="B4568">
        <v>130</v>
      </c>
      <c r="C4568" t="s">
        <v>53</v>
      </c>
      <c r="D4568" t="s">
        <v>529</v>
      </c>
      <c r="E4568" t="s">
        <v>531</v>
      </c>
      <c r="F4568" t="s">
        <v>531</v>
      </c>
      <c r="G4568">
        <v>28056524</v>
      </c>
    </row>
    <row r="4569" spans="1:7" x14ac:dyDescent="0.25">
      <c r="A4569" t="s">
        <v>6265</v>
      </c>
      <c r="B4569">
        <v>62</v>
      </c>
      <c r="C4569" t="s">
        <v>52</v>
      </c>
      <c r="D4569" t="s">
        <v>189</v>
      </c>
      <c r="E4569" t="s">
        <v>1378</v>
      </c>
      <c r="F4569" t="s">
        <v>191</v>
      </c>
      <c r="G4569">
        <v>13918000</v>
      </c>
    </row>
    <row r="4570" spans="1:7" x14ac:dyDescent="0.25">
      <c r="A4570" t="s">
        <v>6266</v>
      </c>
      <c r="B4570">
        <v>366</v>
      </c>
      <c r="C4570" t="s">
        <v>53</v>
      </c>
      <c r="D4570" t="s">
        <v>529</v>
      </c>
      <c r="E4570" t="s">
        <v>531</v>
      </c>
      <c r="F4570" t="s">
        <v>531</v>
      </c>
      <c r="G4570">
        <v>66782000</v>
      </c>
    </row>
    <row r="4571" spans="1:7" x14ac:dyDescent="0.25">
      <c r="A4571" t="s">
        <v>6267</v>
      </c>
      <c r="B4571">
        <v>14</v>
      </c>
      <c r="C4571" t="s">
        <v>62</v>
      </c>
      <c r="D4571" t="s">
        <v>187</v>
      </c>
      <c r="E4571" t="s">
        <v>6268</v>
      </c>
      <c r="F4571" t="s">
        <v>184</v>
      </c>
      <c r="G4571">
        <v>5035000</v>
      </c>
    </row>
    <row r="4572" spans="1:7" x14ac:dyDescent="0.25">
      <c r="A4572" t="s">
        <v>6269</v>
      </c>
      <c r="B4572">
        <v>42</v>
      </c>
      <c r="C4572" t="s">
        <v>62</v>
      </c>
      <c r="D4572" t="s">
        <v>187</v>
      </c>
      <c r="E4572" t="s">
        <v>869</v>
      </c>
      <c r="F4572" t="s">
        <v>870</v>
      </c>
      <c r="G4572">
        <v>16044047</v>
      </c>
    </row>
    <row r="4573" spans="1:7" x14ac:dyDescent="0.25">
      <c r="A4573" t="s">
        <v>6270</v>
      </c>
      <c r="B4573">
        <v>42</v>
      </c>
      <c r="C4573" t="s">
        <v>65</v>
      </c>
      <c r="D4573" t="s">
        <v>225</v>
      </c>
      <c r="E4573" t="s">
        <v>446</v>
      </c>
      <c r="F4573" t="s">
        <v>446</v>
      </c>
      <c r="G4573">
        <v>13811175</v>
      </c>
    </row>
    <row r="4574" spans="1:7" x14ac:dyDescent="0.25">
      <c r="A4574" t="s">
        <v>6271</v>
      </c>
      <c r="B4574">
        <v>76</v>
      </c>
      <c r="C4574" t="s">
        <v>77</v>
      </c>
      <c r="D4574" t="s">
        <v>94</v>
      </c>
      <c r="E4574" t="s">
        <v>147</v>
      </c>
      <c r="F4574" t="s">
        <v>96</v>
      </c>
      <c r="G4574">
        <v>14168992</v>
      </c>
    </row>
    <row r="4575" spans="1:7" x14ac:dyDescent="0.25">
      <c r="A4575" t="s">
        <v>6272</v>
      </c>
      <c r="B4575">
        <v>19</v>
      </c>
      <c r="C4575" t="s">
        <v>34</v>
      </c>
      <c r="D4575" t="s">
        <v>89</v>
      </c>
      <c r="E4575" t="s">
        <v>625</v>
      </c>
      <c r="F4575" t="s">
        <v>626</v>
      </c>
      <c r="G4575">
        <v>4279719</v>
      </c>
    </row>
    <row r="4576" spans="1:7" x14ac:dyDescent="0.25">
      <c r="A4576" t="s">
        <v>6273</v>
      </c>
      <c r="B4576">
        <v>18</v>
      </c>
      <c r="C4576" t="s">
        <v>34</v>
      </c>
      <c r="D4576" t="s">
        <v>89</v>
      </c>
      <c r="E4576" t="s">
        <v>243</v>
      </c>
      <c r="F4576" t="s">
        <v>243</v>
      </c>
      <c r="G4576">
        <v>11561901</v>
      </c>
    </row>
    <row r="4577" spans="1:7" x14ac:dyDescent="0.25">
      <c r="A4577" t="s">
        <v>6274</v>
      </c>
      <c r="B4577">
        <v>10000</v>
      </c>
      <c r="C4577" t="s">
        <v>34</v>
      </c>
      <c r="D4577" t="s">
        <v>89</v>
      </c>
      <c r="E4577" t="s">
        <v>91</v>
      </c>
      <c r="F4577" t="s">
        <v>91</v>
      </c>
      <c r="G4577">
        <v>249609092</v>
      </c>
    </row>
    <row r="4578" spans="1:7" x14ac:dyDescent="0.25">
      <c r="A4578" t="s">
        <v>6275</v>
      </c>
      <c r="B4578">
        <v>212</v>
      </c>
      <c r="C4578" t="s">
        <v>34</v>
      </c>
      <c r="D4578" t="s">
        <v>89</v>
      </c>
      <c r="E4578" t="s">
        <v>1450</v>
      </c>
      <c r="F4578" t="s">
        <v>110</v>
      </c>
      <c r="G4578">
        <v>27256000</v>
      </c>
    </row>
    <row r="4579" spans="1:7" x14ac:dyDescent="0.25">
      <c r="A4579" t="s">
        <v>6276</v>
      </c>
      <c r="B4579">
        <v>174</v>
      </c>
      <c r="C4579" t="s">
        <v>35</v>
      </c>
      <c r="D4579" t="s">
        <v>124</v>
      </c>
      <c r="E4579" t="s">
        <v>452</v>
      </c>
      <c r="F4579" t="s">
        <v>452</v>
      </c>
      <c r="G4579">
        <v>33714269</v>
      </c>
    </row>
    <row r="4580" spans="1:7" x14ac:dyDescent="0.25">
      <c r="A4580" t="s">
        <v>6277</v>
      </c>
      <c r="B4580">
        <v>38</v>
      </c>
      <c r="C4580" t="s">
        <v>34</v>
      </c>
      <c r="D4580" t="s">
        <v>89</v>
      </c>
      <c r="E4580" t="s">
        <v>99</v>
      </c>
      <c r="F4580" t="s">
        <v>99</v>
      </c>
      <c r="G4580">
        <v>4924996</v>
      </c>
    </row>
    <row r="4581" spans="1:7" x14ac:dyDescent="0.25">
      <c r="A4581" t="s">
        <v>6278</v>
      </c>
      <c r="B4581">
        <v>33</v>
      </c>
      <c r="C4581" t="s">
        <v>74</v>
      </c>
      <c r="D4581" t="s">
        <v>154</v>
      </c>
      <c r="E4581" t="s">
        <v>875</v>
      </c>
      <c r="F4581" t="s">
        <v>162</v>
      </c>
      <c r="G4581">
        <v>8995522</v>
      </c>
    </row>
    <row r="4582" spans="1:7" x14ac:dyDescent="0.25">
      <c r="A4582" t="s">
        <v>6279</v>
      </c>
      <c r="B4582">
        <v>32</v>
      </c>
      <c r="C4582" t="s">
        <v>74</v>
      </c>
      <c r="D4582" t="s">
        <v>154</v>
      </c>
      <c r="E4582" t="s">
        <v>570</v>
      </c>
      <c r="F4582" t="s">
        <v>570</v>
      </c>
      <c r="G4582">
        <v>16212753</v>
      </c>
    </row>
    <row r="4583" spans="1:7" x14ac:dyDescent="0.25">
      <c r="A4583" t="s">
        <v>6280</v>
      </c>
      <c r="B4583">
        <v>72</v>
      </c>
      <c r="C4583" t="s">
        <v>71</v>
      </c>
      <c r="D4583" t="s">
        <v>401</v>
      </c>
      <c r="E4583" t="s">
        <v>179</v>
      </c>
      <c r="F4583" t="s">
        <v>1730</v>
      </c>
      <c r="G4583">
        <v>5503942</v>
      </c>
    </row>
    <row r="4584" spans="1:7" x14ac:dyDescent="0.25">
      <c r="A4584" t="s">
        <v>6281</v>
      </c>
      <c r="B4584">
        <v>21</v>
      </c>
      <c r="C4584" t="s">
        <v>47</v>
      </c>
      <c r="D4584" t="s">
        <v>431</v>
      </c>
      <c r="E4584" t="s">
        <v>635</v>
      </c>
      <c r="F4584" t="s">
        <v>739</v>
      </c>
      <c r="G4584">
        <v>20112202</v>
      </c>
    </row>
    <row r="4585" spans="1:7" x14ac:dyDescent="0.25">
      <c r="A4585" t="s">
        <v>6282</v>
      </c>
      <c r="B4585">
        <v>90</v>
      </c>
      <c r="C4585" t="s">
        <v>34</v>
      </c>
      <c r="D4585" t="s">
        <v>89</v>
      </c>
      <c r="E4585" t="s">
        <v>2524</v>
      </c>
      <c r="F4585" t="s">
        <v>91</v>
      </c>
      <c r="G4585">
        <v>17674351</v>
      </c>
    </row>
    <row r="4586" spans="1:7" x14ac:dyDescent="0.25">
      <c r="A4586" t="s">
        <v>6283</v>
      </c>
      <c r="B4586">
        <v>98</v>
      </c>
      <c r="C4586" t="s">
        <v>40</v>
      </c>
      <c r="D4586" t="s">
        <v>411</v>
      </c>
      <c r="E4586" t="s">
        <v>6284</v>
      </c>
      <c r="F4586" t="s">
        <v>412</v>
      </c>
      <c r="G4586">
        <v>13819200</v>
      </c>
    </row>
    <row r="4587" spans="1:7" x14ac:dyDescent="0.25">
      <c r="A4587" t="s">
        <v>6285</v>
      </c>
      <c r="B4587">
        <v>226</v>
      </c>
      <c r="C4587" t="s">
        <v>65</v>
      </c>
      <c r="D4587" t="s">
        <v>225</v>
      </c>
      <c r="E4587" t="s">
        <v>6286</v>
      </c>
      <c r="F4587" t="s">
        <v>446</v>
      </c>
      <c r="G4587">
        <v>40012000</v>
      </c>
    </row>
    <row r="4588" spans="1:7" x14ac:dyDescent="0.25">
      <c r="A4588" t="s">
        <v>6287</v>
      </c>
      <c r="B4588">
        <v>65</v>
      </c>
      <c r="C4588" t="s">
        <v>32</v>
      </c>
      <c r="D4588" t="s">
        <v>112</v>
      </c>
      <c r="E4588" t="s">
        <v>113</v>
      </c>
      <c r="F4588" t="s">
        <v>114</v>
      </c>
      <c r="G4588">
        <v>3837710</v>
      </c>
    </row>
    <row r="4589" spans="1:7" x14ac:dyDescent="0.25">
      <c r="A4589" t="s">
        <v>6288</v>
      </c>
      <c r="B4589">
        <v>170</v>
      </c>
      <c r="C4589" t="s">
        <v>80</v>
      </c>
      <c r="D4589" t="s">
        <v>193</v>
      </c>
      <c r="E4589" t="s">
        <v>3032</v>
      </c>
      <c r="F4589" t="s">
        <v>6289</v>
      </c>
      <c r="G4589">
        <v>17941146</v>
      </c>
    </row>
    <row r="4590" spans="1:7" x14ac:dyDescent="0.25">
      <c r="A4590" t="s">
        <v>6290</v>
      </c>
      <c r="B4590">
        <v>66</v>
      </c>
      <c r="C4590" t="s">
        <v>60</v>
      </c>
      <c r="D4590" t="s">
        <v>182</v>
      </c>
      <c r="E4590" t="s">
        <v>4494</v>
      </c>
      <c r="F4590" t="s">
        <v>184</v>
      </c>
      <c r="G4590">
        <v>11694803</v>
      </c>
    </row>
    <row r="4591" spans="1:7" x14ac:dyDescent="0.25">
      <c r="A4591" t="s">
        <v>6291</v>
      </c>
      <c r="B4591">
        <v>22</v>
      </c>
      <c r="C4591" t="s">
        <v>68</v>
      </c>
      <c r="D4591" t="s">
        <v>168</v>
      </c>
      <c r="E4591" t="s">
        <v>394</v>
      </c>
      <c r="F4591" t="s">
        <v>395</v>
      </c>
      <c r="G4591">
        <v>11562000</v>
      </c>
    </row>
    <row r="4592" spans="1:7" x14ac:dyDescent="0.25">
      <c r="A4592" t="s">
        <v>6292</v>
      </c>
      <c r="B4592">
        <v>249</v>
      </c>
      <c r="C4592" t="s">
        <v>74</v>
      </c>
      <c r="D4592" t="s">
        <v>154</v>
      </c>
      <c r="E4592" t="s">
        <v>155</v>
      </c>
      <c r="F4592" t="s">
        <v>155</v>
      </c>
      <c r="G4592">
        <v>87860849</v>
      </c>
    </row>
    <row r="4593" spans="1:7" x14ac:dyDescent="0.25">
      <c r="A4593" t="s">
        <v>6293</v>
      </c>
      <c r="B4593">
        <v>65</v>
      </c>
      <c r="C4593" t="s">
        <v>62</v>
      </c>
      <c r="D4593" t="s">
        <v>187</v>
      </c>
      <c r="E4593" t="s">
        <v>258</v>
      </c>
      <c r="F4593" t="s">
        <v>184</v>
      </c>
      <c r="G4593">
        <v>4507573</v>
      </c>
    </row>
    <row r="4594" spans="1:7" x14ac:dyDescent="0.25">
      <c r="A4594" t="s">
        <v>6294</v>
      </c>
      <c r="B4594">
        <v>75</v>
      </c>
      <c r="C4594" t="s">
        <v>67</v>
      </c>
      <c r="D4594" t="s">
        <v>116</v>
      </c>
      <c r="E4594" t="s">
        <v>117</v>
      </c>
      <c r="F4594" t="s">
        <v>118</v>
      </c>
      <c r="G4594">
        <v>10791077</v>
      </c>
    </row>
    <row r="4595" spans="1:7" x14ac:dyDescent="0.25">
      <c r="A4595" t="s">
        <v>6295</v>
      </c>
      <c r="B4595">
        <v>26</v>
      </c>
      <c r="C4595" t="s">
        <v>65</v>
      </c>
      <c r="D4595" t="s">
        <v>225</v>
      </c>
      <c r="E4595" t="s">
        <v>811</v>
      </c>
      <c r="F4595" t="s">
        <v>341</v>
      </c>
      <c r="G4595">
        <v>4756149</v>
      </c>
    </row>
    <row r="4596" spans="1:7" x14ac:dyDescent="0.25">
      <c r="A4596" t="s">
        <v>6296</v>
      </c>
      <c r="B4596">
        <v>73</v>
      </c>
      <c r="C4596" t="s">
        <v>75</v>
      </c>
      <c r="D4596" t="s">
        <v>294</v>
      </c>
      <c r="E4596" t="s">
        <v>416</v>
      </c>
      <c r="F4596" t="s">
        <v>417</v>
      </c>
      <c r="G4596">
        <v>9418376</v>
      </c>
    </row>
    <row r="4597" spans="1:7" x14ac:dyDescent="0.25">
      <c r="A4597" t="s">
        <v>6297</v>
      </c>
      <c r="B4597">
        <v>20</v>
      </c>
      <c r="C4597" t="s">
        <v>34</v>
      </c>
      <c r="D4597" t="s">
        <v>89</v>
      </c>
      <c r="E4597" t="s">
        <v>385</v>
      </c>
      <c r="F4597" t="s">
        <v>91</v>
      </c>
      <c r="G4597">
        <v>4905676</v>
      </c>
    </row>
    <row r="4598" spans="1:7" x14ac:dyDescent="0.25">
      <c r="A4598" t="s">
        <v>6298</v>
      </c>
      <c r="B4598">
        <v>50</v>
      </c>
      <c r="C4598" t="s">
        <v>51</v>
      </c>
      <c r="D4598" t="s">
        <v>101</v>
      </c>
      <c r="E4598" t="s">
        <v>6299</v>
      </c>
      <c r="F4598" t="s">
        <v>782</v>
      </c>
      <c r="G4598">
        <v>12653385</v>
      </c>
    </row>
    <row r="4599" spans="1:7" x14ac:dyDescent="0.25">
      <c r="A4599" t="s">
        <v>6300</v>
      </c>
      <c r="B4599">
        <v>220</v>
      </c>
      <c r="C4599" t="s">
        <v>74</v>
      </c>
      <c r="D4599" t="s">
        <v>154</v>
      </c>
      <c r="E4599" t="s">
        <v>570</v>
      </c>
      <c r="F4599" t="s">
        <v>570</v>
      </c>
      <c r="G4599">
        <v>43545372</v>
      </c>
    </row>
    <row r="4600" spans="1:7" x14ac:dyDescent="0.25">
      <c r="A4600" t="s">
        <v>6301</v>
      </c>
      <c r="B4600">
        <v>661</v>
      </c>
      <c r="C4600" t="s">
        <v>43</v>
      </c>
      <c r="D4600" t="s">
        <v>232</v>
      </c>
      <c r="E4600" t="s">
        <v>6302</v>
      </c>
      <c r="F4600" t="s">
        <v>233</v>
      </c>
      <c r="G4600">
        <v>480758935</v>
      </c>
    </row>
    <row r="4601" spans="1:7" x14ac:dyDescent="0.25">
      <c r="A4601" t="s">
        <v>6303</v>
      </c>
      <c r="B4601">
        <v>17</v>
      </c>
      <c r="C4601" t="s">
        <v>43</v>
      </c>
      <c r="D4601" t="s">
        <v>232</v>
      </c>
      <c r="E4601" t="s">
        <v>6304</v>
      </c>
      <c r="F4601" t="s">
        <v>233</v>
      </c>
      <c r="G4601">
        <v>7233651</v>
      </c>
    </row>
    <row r="4602" spans="1:7" x14ac:dyDescent="0.25">
      <c r="A4602" t="s">
        <v>6305</v>
      </c>
      <c r="B4602">
        <v>145</v>
      </c>
      <c r="C4602" t="s">
        <v>65</v>
      </c>
      <c r="D4602" t="s">
        <v>225</v>
      </c>
      <c r="E4602" t="s">
        <v>1349</v>
      </c>
      <c r="F4602" t="s">
        <v>341</v>
      </c>
      <c r="G4602">
        <v>16528539</v>
      </c>
    </row>
    <row r="4603" spans="1:7" x14ac:dyDescent="0.25">
      <c r="A4603" t="s">
        <v>6306</v>
      </c>
      <c r="B4603">
        <v>30</v>
      </c>
      <c r="C4603" t="s">
        <v>52</v>
      </c>
      <c r="D4603" t="s">
        <v>189</v>
      </c>
      <c r="E4603" t="s">
        <v>6307</v>
      </c>
      <c r="F4603" t="s">
        <v>2392</v>
      </c>
      <c r="G4603">
        <v>12534071</v>
      </c>
    </row>
    <row r="4604" spans="1:7" x14ac:dyDescent="0.25">
      <c r="A4604" t="s">
        <v>6308</v>
      </c>
      <c r="B4604">
        <v>185</v>
      </c>
      <c r="C4604" t="s">
        <v>51</v>
      </c>
      <c r="D4604" t="s">
        <v>101</v>
      </c>
      <c r="E4604" t="s">
        <v>4162</v>
      </c>
      <c r="F4604" t="s">
        <v>103</v>
      </c>
      <c r="G4604">
        <v>9310687</v>
      </c>
    </row>
    <row r="4605" spans="1:7" x14ac:dyDescent="0.25">
      <c r="A4605" t="s">
        <v>6309</v>
      </c>
      <c r="B4605">
        <v>34</v>
      </c>
      <c r="C4605" t="s">
        <v>39</v>
      </c>
      <c r="D4605" t="s">
        <v>132</v>
      </c>
      <c r="E4605" t="s">
        <v>3392</v>
      </c>
      <c r="F4605" t="s">
        <v>3393</v>
      </c>
      <c r="G4605">
        <v>7759823</v>
      </c>
    </row>
    <row r="4606" spans="1:7" x14ac:dyDescent="0.25">
      <c r="A4606" t="s">
        <v>6310</v>
      </c>
      <c r="B4606">
        <v>15</v>
      </c>
      <c r="C4606" t="s">
        <v>39</v>
      </c>
      <c r="D4606" t="s">
        <v>132</v>
      </c>
      <c r="E4606" t="s">
        <v>2660</v>
      </c>
      <c r="F4606" t="s">
        <v>166</v>
      </c>
      <c r="G4606">
        <v>9296949</v>
      </c>
    </row>
    <row r="4607" spans="1:7" x14ac:dyDescent="0.25">
      <c r="A4607" t="s">
        <v>6311</v>
      </c>
      <c r="B4607">
        <v>70</v>
      </c>
      <c r="C4607" t="s">
        <v>74</v>
      </c>
      <c r="D4607" t="s">
        <v>154</v>
      </c>
      <c r="E4607" t="s">
        <v>506</v>
      </c>
      <c r="F4607" t="s">
        <v>507</v>
      </c>
      <c r="G4607">
        <v>8416840</v>
      </c>
    </row>
    <row r="4608" spans="1:7" x14ac:dyDescent="0.25">
      <c r="A4608" t="s">
        <v>6312</v>
      </c>
      <c r="B4608">
        <v>400</v>
      </c>
      <c r="C4608" t="s">
        <v>74</v>
      </c>
      <c r="D4608" t="s">
        <v>154</v>
      </c>
      <c r="E4608" t="s">
        <v>570</v>
      </c>
      <c r="F4608" t="s">
        <v>570</v>
      </c>
      <c r="G4608">
        <v>57139143</v>
      </c>
    </row>
    <row r="4609" spans="1:7" x14ac:dyDescent="0.25">
      <c r="A4609" t="s">
        <v>6313</v>
      </c>
      <c r="B4609">
        <v>35</v>
      </c>
      <c r="C4609" t="s">
        <v>43</v>
      </c>
      <c r="D4609" t="s">
        <v>232</v>
      </c>
      <c r="E4609" t="s">
        <v>233</v>
      </c>
      <c r="F4609" t="s">
        <v>233</v>
      </c>
      <c r="G4609">
        <v>3772000</v>
      </c>
    </row>
    <row r="4610" spans="1:7" x14ac:dyDescent="0.25">
      <c r="A4610" t="s">
        <v>6314</v>
      </c>
      <c r="B4610">
        <v>850</v>
      </c>
      <c r="C4610" t="s">
        <v>40</v>
      </c>
      <c r="D4610" t="s">
        <v>411</v>
      </c>
      <c r="E4610" t="s">
        <v>4727</v>
      </c>
      <c r="F4610" t="s">
        <v>5321</v>
      </c>
      <c r="G4610">
        <v>3694290</v>
      </c>
    </row>
    <row r="4611" spans="1:7" x14ac:dyDescent="0.25">
      <c r="A4611" t="s">
        <v>6315</v>
      </c>
      <c r="B4611">
        <v>13</v>
      </c>
      <c r="C4611" t="s">
        <v>58</v>
      </c>
      <c r="D4611" t="s">
        <v>647</v>
      </c>
      <c r="E4611" t="s">
        <v>648</v>
      </c>
      <c r="F4611" t="s">
        <v>649</v>
      </c>
      <c r="G4611">
        <v>2089000</v>
      </c>
    </row>
    <row r="4612" spans="1:7" x14ac:dyDescent="0.25">
      <c r="A4612" t="s">
        <v>6316</v>
      </c>
      <c r="B4612">
        <v>56</v>
      </c>
      <c r="C4612" t="s">
        <v>48</v>
      </c>
      <c r="D4612" t="s">
        <v>199</v>
      </c>
      <c r="E4612" t="s">
        <v>1718</v>
      </c>
      <c r="F4612" t="s">
        <v>1719</v>
      </c>
      <c r="G4612">
        <v>17718000</v>
      </c>
    </row>
    <row r="4613" spans="1:7" x14ac:dyDescent="0.25">
      <c r="A4613" t="s">
        <v>6317</v>
      </c>
      <c r="B4613">
        <v>266</v>
      </c>
      <c r="C4613" t="s">
        <v>34</v>
      </c>
      <c r="D4613" t="s">
        <v>89</v>
      </c>
      <c r="E4613" t="s">
        <v>99</v>
      </c>
      <c r="F4613" t="s">
        <v>99</v>
      </c>
      <c r="G4613">
        <v>180129000</v>
      </c>
    </row>
    <row r="4614" spans="1:7" x14ac:dyDescent="0.25">
      <c r="A4614" t="s">
        <v>6318</v>
      </c>
      <c r="B4614">
        <v>86</v>
      </c>
      <c r="C4614" t="s">
        <v>34</v>
      </c>
      <c r="D4614" t="s">
        <v>89</v>
      </c>
      <c r="E4614" t="s">
        <v>1666</v>
      </c>
      <c r="F4614" t="s">
        <v>91</v>
      </c>
      <c r="G4614">
        <v>17901870</v>
      </c>
    </row>
    <row r="4615" spans="1:7" x14ac:dyDescent="0.25">
      <c r="A4615" t="s">
        <v>6319</v>
      </c>
      <c r="B4615">
        <v>48</v>
      </c>
      <c r="C4615" t="s">
        <v>34</v>
      </c>
      <c r="D4615" t="s">
        <v>89</v>
      </c>
      <c r="E4615" t="s">
        <v>90</v>
      </c>
      <c r="F4615" t="s">
        <v>91</v>
      </c>
      <c r="G4615">
        <v>81131000</v>
      </c>
    </row>
    <row r="4616" spans="1:7" x14ac:dyDescent="0.25">
      <c r="A4616" t="s">
        <v>6320</v>
      </c>
      <c r="B4616">
        <v>35</v>
      </c>
      <c r="C4616" t="s">
        <v>43</v>
      </c>
      <c r="D4616" t="s">
        <v>232</v>
      </c>
      <c r="E4616" t="s">
        <v>3144</v>
      </c>
      <c r="F4616" t="s">
        <v>233</v>
      </c>
      <c r="G4616">
        <v>9309462</v>
      </c>
    </row>
    <row r="4617" spans="1:7" x14ac:dyDescent="0.25">
      <c r="A4617" t="s">
        <v>6321</v>
      </c>
      <c r="B4617">
        <v>20</v>
      </c>
      <c r="C4617" t="s">
        <v>44</v>
      </c>
      <c r="D4617" t="s">
        <v>174</v>
      </c>
      <c r="E4617" t="s">
        <v>175</v>
      </c>
      <c r="F4617" t="s">
        <v>176</v>
      </c>
      <c r="G4617">
        <v>8841481</v>
      </c>
    </row>
    <row r="4618" spans="1:7" x14ac:dyDescent="0.25">
      <c r="A4618" t="s">
        <v>6322</v>
      </c>
      <c r="B4618">
        <v>567</v>
      </c>
      <c r="C4618" t="s">
        <v>46</v>
      </c>
      <c r="D4618" t="s">
        <v>128</v>
      </c>
      <c r="E4618" t="s">
        <v>129</v>
      </c>
      <c r="F4618" t="s">
        <v>306</v>
      </c>
      <c r="G4618">
        <v>167742713</v>
      </c>
    </row>
    <row r="4619" spans="1:7" x14ac:dyDescent="0.25">
      <c r="A4619" t="s">
        <v>6323</v>
      </c>
      <c r="B4619">
        <v>85</v>
      </c>
      <c r="C4619" t="s">
        <v>43</v>
      </c>
      <c r="D4619" t="s">
        <v>232</v>
      </c>
      <c r="E4619" t="s">
        <v>5426</v>
      </c>
      <c r="F4619" t="s">
        <v>4397</v>
      </c>
      <c r="G4619">
        <v>38342000</v>
      </c>
    </row>
    <row r="4620" spans="1:7" x14ac:dyDescent="0.25">
      <c r="A4620" t="s">
        <v>6324</v>
      </c>
      <c r="B4620">
        <v>3267</v>
      </c>
      <c r="C4620" t="s">
        <v>53</v>
      </c>
      <c r="D4620" t="s">
        <v>529</v>
      </c>
      <c r="E4620" t="s">
        <v>2501</v>
      </c>
      <c r="F4620" t="s">
        <v>531</v>
      </c>
      <c r="G4620">
        <v>2511716640</v>
      </c>
    </row>
    <row r="4621" spans="1:7" x14ac:dyDescent="0.25">
      <c r="A4621" t="s">
        <v>6325</v>
      </c>
      <c r="B4621">
        <v>72</v>
      </c>
      <c r="C4621" t="s">
        <v>34</v>
      </c>
      <c r="D4621" t="s">
        <v>89</v>
      </c>
      <c r="E4621" t="s">
        <v>655</v>
      </c>
      <c r="F4621" t="s">
        <v>243</v>
      </c>
      <c r="G4621">
        <v>70936000</v>
      </c>
    </row>
    <row r="4622" spans="1:7" x14ac:dyDescent="0.25">
      <c r="A4622" t="s">
        <v>6326</v>
      </c>
      <c r="B4622">
        <v>20</v>
      </c>
      <c r="C4622" t="s">
        <v>32</v>
      </c>
      <c r="D4622" t="s">
        <v>112</v>
      </c>
      <c r="E4622" t="s">
        <v>113</v>
      </c>
      <c r="F4622" t="s">
        <v>114</v>
      </c>
      <c r="G4622">
        <v>3439009</v>
      </c>
    </row>
    <row r="4623" spans="1:7" x14ac:dyDescent="0.25">
      <c r="A4623" t="s">
        <v>6327</v>
      </c>
      <c r="B4623">
        <v>324</v>
      </c>
      <c r="C4623" t="s">
        <v>43</v>
      </c>
      <c r="D4623" t="s">
        <v>232</v>
      </c>
      <c r="E4623" t="s">
        <v>1624</v>
      </c>
      <c r="F4623" t="s">
        <v>2953</v>
      </c>
      <c r="G4623">
        <v>352193539</v>
      </c>
    </row>
    <row r="4624" spans="1:7" x14ac:dyDescent="0.25">
      <c r="A4624" t="s">
        <v>6328</v>
      </c>
      <c r="B4624">
        <v>1064</v>
      </c>
      <c r="C4624" t="s">
        <v>70</v>
      </c>
      <c r="D4624" t="s">
        <v>236</v>
      </c>
      <c r="E4624" t="s">
        <v>6329</v>
      </c>
      <c r="F4624" t="s">
        <v>238</v>
      </c>
      <c r="G4624">
        <v>350051061</v>
      </c>
    </row>
    <row r="4625" spans="1:7" x14ac:dyDescent="0.25">
      <c r="A4625" t="s">
        <v>6330</v>
      </c>
      <c r="B4625">
        <v>143</v>
      </c>
      <c r="C4625" t="s">
        <v>68</v>
      </c>
      <c r="D4625" t="s">
        <v>168</v>
      </c>
      <c r="E4625" t="s">
        <v>2081</v>
      </c>
      <c r="F4625" t="s">
        <v>256</v>
      </c>
      <c r="G4625">
        <v>33215000</v>
      </c>
    </row>
    <row r="4626" spans="1:7" x14ac:dyDescent="0.25">
      <c r="A4626" t="s">
        <v>6331</v>
      </c>
      <c r="B4626">
        <v>30</v>
      </c>
      <c r="C4626" t="s">
        <v>56</v>
      </c>
      <c r="D4626" t="s">
        <v>763</v>
      </c>
      <c r="E4626" t="s">
        <v>2314</v>
      </c>
      <c r="F4626" t="s">
        <v>2315</v>
      </c>
      <c r="G4626">
        <v>7932066</v>
      </c>
    </row>
    <row r="4627" spans="1:7" x14ac:dyDescent="0.25">
      <c r="A4627" t="s">
        <v>6332</v>
      </c>
      <c r="B4627">
        <v>454</v>
      </c>
      <c r="C4627" t="s">
        <v>77</v>
      </c>
      <c r="D4627" t="s">
        <v>94</v>
      </c>
      <c r="E4627" t="s">
        <v>361</v>
      </c>
      <c r="F4627" t="s">
        <v>96</v>
      </c>
      <c r="G4627">
        <v>296848000</v>
      </c>
    </row>
    <row r="4628" spans="1:7" x14ac:dyDescent="0.25">
      <c r="A4628" t="s">
        <v>6333</v>
      </c>
      <c r="B4628">
        <v>51</v>
      </c>
      <c r="C4628" t="s">
        <v>73</v>
      </c>
      <c r="D4628" t="s">
        <v>663</v>
      </c>
      <c r="E4628" t="s">
        <v>665</v>
      </c>
      <c r="F4628" t="s">
        <v>665</v>
      </c>
      <c r="G4628">
        <v>27932820</v>
      </c>
    </row>
    <row r="4629" spans="1:7" x14ac:dyDescent="0.25">
      <c r="A4629" t="s">
        <v>6334</v>
      </c>
      <c r="B4629">
        <v>80</v>
      </c>
      <c r="C4629" t="s">
        <v>39</v>
      </c>
      <c r="D4629" t="s">
        <v>132</v>
      </c>
      <c r="E4629" t="s">
        <v>285</v>
      </c>
      <c r="F4629" t="s">
        <v>166</v>
      </c>
      <c r="G4629">
        <v>14280497</v>
      </c>
    </row>
    <row r="4630" spans="1:7" x14ac:dyDescent="0.25">
      <c r="A4630" t="s">
        <v>6335</v>
      </c>
      <c r="B4630">
        <v>11</v>
      </c>
      <c r="C4630" t="s">
        <v>74</v>
      </c>
      <c r="D4630" t="s">
        <v>154</v>
      </c>
      <c r="E4630" t="s">
        <v>570</v>
      </c>
      <c r="F4630" t="s">
        <v>570</v>
      </c>
      <c r="G4630">
        <v>2021366</v>
      </c>
    </row>
    <row r="4631" spans="1:7" x14ac:dyDescent="0.25">
      <c r="A4631" t="s">
        <v>6336</v>
      </c>
      <c r="B4631">
        <v>18</v>
      </c>
      <c r="C4631" t="s">
        <v>39</v>
      </c>
      <c r="D4631" t="s">
        <v>132</v>
      </c>
      <c r="E4631" t="s">
        <v>348</v>
      </c>
      <c r="F4631" t="s">
        <v>166</v>
      </c>
      <c r="G4631">
        <v>6363107</v>
      </c>
    </row>
    <row r="4632" spans="1:7" x14ac:dyDescent="0.25">
      <c r="A4632" t="s">
        <v>6337</v>
      </c>
      <c r="B4632">
        <v>80</v>
      </c>
      <c r="C4632" t="s">
        <v>62</v>
      </c>
      <c r="D4632" t="s">
        <v>187</v>
      </c>
      <c r="E4632" t="s">
        <v>62</v>
      </c>
      <c r="F4632" t="s">
        <v>184</v>
      </c>
      <c r="G4632">
        <v>18695000</v>
      </c>
    </row>
    <row r="4633" spans="1:7" x14ac:dyDescent="0.25">
      <c r="A4633" t="s">
        <v>6338</v>
      </c>
      <c r="B4633">
        <v>115</v>
      </c>
      <c r="C4633" t="s">
        <v>33</v>
      </c>
      <c r="D4633" t="s">
        <v>1122</v>
      </c>
      <c r="E4633" t="s">
        <v>6339</v>
      </c>
      <c r="F4633" t="s">
        <v>6340</v>
      </c>
      <c r="G4633">
        <v>12914767</v>
      </c>
    </row>
    <row r="4634" spans="1:7" x14ac:dyDescent="0.25">
      <c r="A4634" t="s">
        <v>6341</v>
      </c>
      <c r="B4634">
        <v>415</v>
      </c>
      <c r="C4634" t="s">
        <v>51</v>
      </c>
      <c r="D4634" t="s">
        <v>101</v>
      </c>
      <c r="E4634" t="s">
        <v>1167</v>
      </c>
      <c r="F4634" t="s">
        <v>103</v>
      </c>
      <c r="G4634">
        <v>21928058</v>
      </c>
    </row>
    <row r="4635" spans="1:7" x14ac:dyDescent="0.25">
      <c r="A4635" t="s">
        <v>6342</v>
      </c>
      <c r="B4635">
        <v>285</v>
      </c>
      <c r="C4635" t="s">
        <v>80</v>
      </c>
      <c r="D4635" t="s">
        <v>193</v>
      </c>
      <c r="E4635" t="s">
        <v>1576</v>
      </c>
      <c r="F4635" t="s">
        <v>328</v>
      </c>
      <c r="G4635">
        <v>156218779</v>
      </c>
    </row>
    <row r="4636" spans="1:7" x14ac:dyDescent="0.25">
      <c r="A4636" t="s">
        <v>6343</v>
      </c>
      <c r="B4636">
        <v>112</v>
      </c>
      <c r="C4636" t="s">
        <v>38</v>
      </c>
      <c r="D4636" t="s">
        <v>263</v>
      </c>
      <c r="E4636" t="s">
        <v>78</v>
      </c>
      <c r="F4636" t="s">
        <v>96</v>
      </c>
      <c r="G4636">
        <v>16297734</v>
      </c>
    </row>
    <row r="4637" spans="1:7" x14ac:dyDescent="0.25">
      <c r="A4637" t="s">
        <v>6344</v>
      </c>
      <c r="B4637">
        <v>23</v>
      </c>
      <c r="C4637" t="s">
        <v>55</v>
      </c>
      <c r="D4637" t="s">
        <v>178</v>
      </c>
      <c r="E4637" t="s">
        <v>2276</v>
      </c>
      <c r="F4637" t="s">
        <v>306</v>
      </c>
      <c r="G4637">
        <v>2175668</v>
      </c>
    </row>
    <row r="4638" spans="1:7" x14ac:dyDescent="0.25">
      <c r="A4638" t="s">
        <v>6345</v>
      </c>
      <c r="B4638">
        <v>15</v>
      </c>
      <c r="C4638" t="s">
        <v>36</v>
      </c>
      <c r="D4638" t="s">
        <v>719</v>
      </c>
      <c r="E4638" t="s">
        <v>1576</v>
      </c>
      <c r="F4638" t="s">
        <v>721</v>
      </c>
      <c r="G4638">
        <v>2912590</v>
      </c>
    </row>
    <row r="4639" spans="1:7" x14ac:dyDescent="0.25">
      <c r="A4639" t="s">
        <v>6346</v>
      </c>
      <c r="B4639">
        <v>31</v>
      </c>
      <c r="C4639" t="s">
        <v>65</v>
      </c>
      <c r="D4639" t="s">
        <v>225</v>
      </c>
      <c r="E4639" t="s">
        <v>6347</v>
      </c>
      <c r="F4639" t="s">
        <v>446</v>
      </c>
      <c r="G4639">
        <v>3137990</v>
      </c>
    </row>
    <row r="4640" spans="1:7" x14ac:dyDescent="0.25">
      <c r="A4640" t="s">
        <v>6348</v>
      </c>
      <c r="B4640">
        <v>82</v>
      </c>
      <c r="C4640" t="s">
        <v>66</v>
      </c>
      <c r="D4640" t="s">
        <v>216</v>
      </c>
      <c r="E4640" t="s">
        <v>1221</v>
      </c>
      <c r="F4640" t="s">
        <v>218</v>
      </c>
      <c r="G4640">
        <v>26908424</v>
      </c>
    </row>
    <row r="4641" spans="1:7" x14ac:dyDescent="0.25">
      <c r="A4641" t="s">
        <v>6349</v>
      </c>
      <c r="B4641">
        <v>40</v>
      </c>
      <c r="C4641" t="s">
        <v>74</v>
      </c>
      <c r="D4641" t="s">
        <v>154</v>
      </c>
      <c r="E4641" t="s">
        <v>162</v>
      </c>
      <c r="F4641" t="s">
        <v>162</v>
      </c>
      <c r="G4641">
        <v>10514511</v>
      </c>
    </row>
    <row r="4642" spans="1:7" x14ac:dyDescent="0.25">
      <c r="A4642" t="s">
        <v>6350</v>
      </c>
      <c r="B4642">
        <v>1168</v>
      </c>
      <c r="C4642" t="s">
        <v>34</v>
      </c>
      <c r="D4642" t="s">
        <v>89</v>
      </c>
      <c r="E4642" t="s">
        <v>243</v>
      </c>
      <c r="F4642" t="s">
        <v>243</v>
      </c>
      <c r="G4642">
        <v>239180984</v>
      </c>
    </row>
    <row r="4643" spans="1:7" x14ac:dyDescent="0.25">
      <c r="A4643" t="s">
        <v>6351</v>
      </c>
      <c r="B4643">
        <v>11</v>
      </c>
      <c r="C4643" t="s">
        <v>62</v>
      </c>
      <c r="D4643" t="s">
        <v>187</v>
      </c>
      <c r="E4643" t="s">
        <v>6352</v>
      </c>
      <c r="F4643" t="s">
        <v>184</v>
      </c>
      <c r="G4643">
        <v>3496958</v>
      </c>
    </row>
    <row r="4644" spans="1:7" x14ac:dyDescent="0.25">
      <c r="A4644" t="s">
        <v>6353</v>
      </c>
      <c r="B4644">
        <v>2600</v>
      </c>
      <c r="C4644" t="s">
        <v>34</v>
      </c>
      <c r="D4644" t="s">
        <v>89</v>
      </c>
      <c r="E4644" t="s">
        <v>6354</v>
      </c>
      <c r="F4644" t="s">
        <v>110</v>
      </c>
      <c r="G4644">
        <v>740236000</v>
      </c>
    </row>
    <row r="4645" spans="1:7" x14ac:dyDescent="0.25">
      <c r="A4645" t="s">
        <v>6355</v>
      </c>
      <c r="B4645">
        <v>60</v>
      </c>
      <c r="C4645" t="s">
        <v>50</v>
      </c>
      <c r="D4645" t="s">
        <v>203</v>
      </c>
      <c r="E4645" t="s">
        <v>1296</v>
      </c>
      <c r="F4645" t="s">
        <v>96</v>
      </c>
      <c r="G4645">
        <v>9220708</v>
      </c>
    </row>
    <row r="4646" spans="1:7" x14ac:dyDescent="0.25">
      <c r="A4646" t="s">
        <v>6356</v>
      </c>
      <c r="B4646">
        <v>27</v>
      </c>
      <c r="C4646" t="s">
        <v>51</v>
      </c>
      <c r="D4646" t="s">
        <v>101</v>
      </c>
      <c r="E4646" t="s">
        <v>728</v>
      </c>
      <c r="F4646" t="s">
        <v>103</v>
      </c>
      <c r="G4646">
        <v>38133000</v>
      </c>
    </row>
    <row r="4647" spans="1:7" x14ac:dyDescent="0.25">
      <c r="A4647" t="s">
        <v>6357</v>
      </c>
      <c r="B4647">
        <v>32</v>
      </c>
      <c r="C4647" t="s">
        <v>43</v>
      </c>
      <c r="D4647" t="s">
        <v>232</v>
      </c>
      <c r="E4647" t="s">
        <v>233</v>
      </c>
      <c r="F4647" t="s">
        <v>233</v>
      </c>
      <c r="G4647">
        <v>5690265</v>
      </c>
    </row>
    <row r="4648" spans="1:7" x14ac:dyDescent="0.25">
      <c r="A4648" t="s">
        <v>6358</v>
      </c>
      <c r="B4648">
        <v>9</v>
      </c>
      <c r="C4648" t="s">
        <v>55</v>
      </c>
      <c r="D4648" t="s">
        <v>178</v>
      </c>
      <c r="E4648" t="s">
        <v>179</v>
      </c>
      <c r="F4648" t="s">
        <v>180</v>
      </c>
      <c r="G4648">
        <v>4920513</v>
      </c>
    </row>
    <row r="4649" spans="1:7" x14ac:dyDescent="0.25">
      <c r="A4649" t="s">
        <v>6359</v>
      </c>
      <c r="B4649">
        <v>67</v>
      </c>
      <c r="C4649" t="s">
        <v>68</v>
      </c>
      <c r="D4649" t="s">
        <v>168</v>
      </c>
      <c r="E4649" t="s">
        <v>6360</v>
      </c>
      <c r="F4649" t="s">
        <v>6361</v>
      </c>
      <c r="G4649">
        <v>85358525</v>
      </c>
    </row>
    <row r="4650" spans="1:7" x14ac:dyDescent="0.25">
      <c r="A4650" t="s">
        <v>6362</v>
      </c>
      <c r="B4650">
        <v>1080</v>
      </c>
      <c r="C4650" t="s">
        <v>62</v>
      </c>
      <c r="D4650" t="s">
        <v>187</v>
      </c>
      <c r="E4650" t="s">
        <v>6363</v>
      </c>
      <c r="F4650" t="s">
        <v>1645</v>
      </c>
      <c r="G4650">
        <v>37334900</v>
      </c>
    </row>
    <row r="4651" spans="1:7" x14ac:dyDescent="0.25">
      <c r="A4651" t="s">
        <v>6364</v>
      </c>
      <c r="B4651">
        <v>125</v>
      </c>
      <c r="C4651" t="s">
        <v>77</v>
      </c>
      <c r="D4651" t="s">
        <v>94</v>
      </c>
      <c r="E4651" t="s">
        <v>923</v>
      </c>
      <c r="F4651" t="s">
        <v>96</v>
      </c>
      <c r="G4651">
        <v>24250635</v>
      </c>
    </row>
    <row r="4652" spans="1:7" x14ac:dyDescent="0.25">
      <c r="A4652" t="s">
        <v>6365</v>
      </c>
      <c r="B4652">
        <v>576</v>
      </c>
      <c r="C4652" t="s">
        <v>52</v>
      </c>
      <c r="D4652" t="s">
        <v>189</v>
      </c>
      <c r="E4652" t="s">
        <v>191</v>
      </c>
      <c r="F4652" t="s">
        <v>191</v>
      </c>
      <c r="G4652">
        <v>159500000</v>
      </c>
    </row>
    <row r="4653" spans="1:7" x14ac:dyDescent="0.25">
      <c r="A4653" t="s">
        <v>6366</v>
      </c>
      <c r="B4653">
        <v>232</v>
      </c>
      <c r="C4653" t="s">
        <v>44</v>
      </c>
      <c r="D4653" t="s">
        <v>174</v>
      </c>
      <c r="E4653" t="s">
        <v>175</v>
      </c>
      <c r="F4653" t="s">
        <v>176</v>
      </c>
      <c r="G4653">
        <v>21420302</v>
      </c>
    </row>
    <row r="4654" spans="1:7" x14ac:dyDescent="0.25">
      <c r="A4654" t="s">
        <v>6367</v>
      </c>
      <c r="B4654">
        <v>32</v>
      </c>
      <c r="C4654" t="s">
        <v>34</v>
      </c>
      <c r="D4654" t="s">
        <v>89</v>
      </c>
      <c r="E4654" t="s">
        <v>99</v>
      </c>
      <c r="F4654" t="s">
        <v>99</v>
      </c>
      <c r="G4654">
        <v>14286525</v>
      </c>
    </row>
    <row r="4655" spans="1:7" x14ac:dyDescent="0.25">
      <c r="A4655" t="s">
        <v>6368</v>
      </c>
      <c r="B4655">
        <v>67</v>
      </c>
      <c r="C4655" t="s">
        <v>53</v>
      </c>
      <c r="D4655" t="s">
        <v>529</v>
      </c>
      <c r="E4655" t="s">
        <v>2035</v>
      </c>
      <c r="F4655" t="s">
        <v>531</v>
      </c>
      <c r="G4655">
        <v>241987000</v>
      </c>
    </row>
    <row r="4656" spans="1:7" x14ac:dyDescent="0.25">
      <c r="A4656" t="s">
        <v>6369</v>
      </c>
      <c r="B4656">
        <v>82</v>
      </c>
      <c r="C4656" t="s">
        <v>65</v>
      </c>
      <c r="D4656" t="s">
        <v>225</v>
      </c>
      <c r="E4656" t="s">
        <v>6370</v>
      </c>
      <c r="F4656" t="s">
        <v>446</v>
      </c>
      <c r="G4656">
        <v>62659819</v>
      </c>
    </row>
    <row r="4657" spans="1:7" x14ac:dyDescent="0.25">
      <c r="A4657" t="s">
        <v>6371</v>
      </c>
      <c r="B4657">
        <v>26</v>
      </c>
      <c r="C4657" t="s">
        <v>74</v>
      </c>
      <c r="D4657" t="s">
        <v>154</v>
      </c>
      <c r="E4657" t="s">
        <v>95</v>
      </c>
      <c r="F4657" t="s">
        <v>162</v>
      </c>
      <c r="G4657">
        <v>16555165</v>
      </c>
    </row>
    <row r="4658" spans="1:7" x14ac:dyDescent="0.25">
      <c r="A4658" t="s">
        <v>6372</v>
      </c>
      <c r="B4658">
        <v>14</v>
      </c>
      <c r="C4658" t="s">
        <v>71</v>
      </c>
      <c r="D4658" t="s">
        <v>401</v>
      </c>
      <c r="E4658" t="s">
        <v>6373</v>
      </c>
      <c r="F4658" t="s">
        <v>4388</v>
      </c>
      <c r="G4658">
        <v>2065959</v>
      </c>
    </row>
    <row r="4659" spans="1:7" x14ac:dyDescent="0.25">
      <c r="A4659" t="s">
        <v>6374</v>
      </c>
      <c r="B4659">
        <v>297</v>
      </c>
      <c r="C4659" t="s">
        <v>66</v>
      </c>
      <c r="D4659" t="s">
        <v>216</v>
      </c>
      <c r="E4659" t="s">
        <v>1221</v>
      </c>
      <c r="F4659" t="s">
        <v>218</v>
      </c>
      <c r="G4659">
        <v>68576945</v>
      </c>
    </row>
    <row r="4660" spans="1:7" x14ac:dyDescent="0.25">
      <c r="A4660" t="s">
        <v>6375</v>
      </c>
      <c r="B4660">
        <v>52</v>
      </c>
      <c r="C4660" t="s">
        <v>68</v>
      </c>
      <c r="D4660" t="s">
        <v>168</v>
      </c>
      <c r="E4660" t="s">
        <v>2114</v>
      </c>
      <c r="F4660" t="s">
        <v>256</v>
      </c>
      <c r="G4660">
        <v>10467968</v>
      </c>
    </row>
    <row r="4661" spans="1:7" x14ac:dyDescent="0.25">
      <c r="A4661" t="s">
        <v>6376</v>
      </c>
      <c r="B4661">
        <v>4</v>
      </c>
      <c r="C4661" t="s">
        <v>52</v>
      </c>
      <c r="D4661" t="s">
        <v>189</v>
      </c>
      <c r="E4661" t="s">
        <v>600</v>
      </c>
      <c r="F4661" t="s">
        <v>191</v>
      </c>
      <c r="G4661">
        <v>4889000</v>
      </c>
    </row>
    <row r="4662" spans="1:7" x14ac:dyDescent="0.25">
      <c r="A4662" t="s">
        <v>6377</v>
      </c>
      <c r="B4662">
        <v>102</v>
      </c>
      <c r="C4662" t="s">
        <v>34</v>
      </c>
      <c r="D4662" t="s">
        <v>89</v>
      </c>
      <c r="E4662" t="s">
        <v>926</v>
      </c>
      <c r="F4662" t="s">
        <v>99</v>
      </c>
      <c r="G4662">
        <v>11011506</v>
      </c>
    </row>
    <row r="4663" spans="1:7" x14ac:dyDescent="0.25">
      <c r="A4663" t="s">
        <v>6378</v>
      </c>
      <c r="B4663">
        <v>28</v>
      </c>
      <c r="C4663" t="s">
        <v>30</v>
      </c>
      <c r="D4663" t="s">
        <v>150</v>
      </c>
      <c r="E4663" t="s">
        <v>600</v>
      </c>
      <c r="F4663" t="s">
        <v>601</v>
      </c>
      <c r="G4663">
        <v>5144948</v>
      </c>
    </row>
    <row r="4664" spans="1:7" x14ac:dyDescent="0.25">
      <c r="A4664" t="s">
        <v>6379</v>
      </c>
      <c r="B4664">
        <v>11</v>
      </c>
      <c r="C4664" t="s">
        <v>77</v>
      </c>
      <c r="D4664" t="s">
        <v>94</v>
      </c>
      <c r="E4664" t="s">
        <v>574</v>
      </c>
      <c r="F4664" t="s">
        <v>96</v>
      </c>
      <c r="G4664">
        <v>2439742</v>
      </c>
    </row>
    <row r="4665" spans="1:7" x14ac:dyDescent="0.25">
      <c r="A4665" t="s">
        <v>6380</v>
      </c>
      <c r="B4665">
        <v>39</v>
      </c>
      <c r="C4665" t="s">
        <v>77</v>
      </c>
      <c r="D4665" t="s">
        <v>94</v>
      </c>
      <c r="E4665" t="s">
        <v>797</v>
      </c>
      <c r="F4665" t="s">
        <v>6381</v>
      </c>
      <c r="G4665">
        <v>4388075</v>
      </c>
    </row>
    <row r="4666" spans="1:7" x14ac:dyDescent="0.25">
      <c r="A4666" t="s">
        <v>6382</v>
      </c>
      <c r="B4666">
        <v>33</v>
      </c>
      <c r="C4666" t="s">
        <v>77</v>
      </c>
      <c r="D4666" t="s">
        <v>94</v>
      </c>
      <c r="E4666" t="s">
        <v>512</v>
      </c>
      <c r="F4666" t="s">
        <v>96</v>
      </c>
      <c r="G4666">
        <v>6874716</v>
      </c>
    </row>
    <row r="4667" spans="1:7" x14ac:dyDescent="0.25">
      <c r="A4667" t="s">
        <v>6383</v>
      </c>
      <c r="B4667">
        <v>730</v>
      </c>
      <c r="C4667" t="s">
        <v>65</v>
      </c>
      <c r="D4667" t="s">
        <v>225</v>
      </c>
      <c r="E4667" t="s">
        <v>433</v>
      </c>
      <c r="F4667" t="s">
        <v>433</v>
      </c>
      <c r="G4667">
        <v>103177354</v>
      </c>
    </row>
    <row r="4668" spans="1:7" x14ac:dyDescent="0.25">
      <c r="A4668" t="s">
        <v>6384</v>
      </c>
      <c r="B4668">
        <v>10</v>
      </c>
      <c r="C4668" t="s">
        <v>34</v>
      </c>
      <c r="D4668" t="s">
        <v>89</v>
      </c>
      <c r="E4668" t="s">
        <v>3354</v>
      </c>
      <c r="F4668" t="s">
        <v>91</v>
      </c>
      <c r="G4668">
        <v>3275951</v>
      </c>
    </row>
    <row r="4669" spans="1:7" x14ac:dyDescent="0.25">
      <c r="A4669" t="s">
        <v>6385</v>
      </c>
      <c r="B4669">
        <v>42</v>
      </c>
      <c r="C4669" t="s">
        <v>43</v>
      </c>
      <c r="D4669" t="s">
        <v>232</v>
      </c>
      <c r="E4669" t="s">
        <v>4437</v>
      </c>
      <c r="F4669" t="s">
        <v>233</v>
      </c>
      <c r="G4669">
        <v>41818175</v>
      </c>
    </row>
    <row r="4670" spans="1:7" x14ac:dyDescent="0.25">
      <c r="A4670" t="s">
        <v>6386</v>
      </c>
      <c r="B4670">
        <v>83</v>
      </c>
      <c r="C4670" t="s">
        <v>68</v>
      </c>
      <c r="D4670" t="s">
        <v>168</v>
      </c>
      <c r="E4670" t="s">
        <v>3526</v>
      </c>
      <c r="F4670" t="s">
        <v>3527</v>
      </c>
      <c r="G4670">
        <v>26744447</v>
      </c>
    </row>
    <row r="4671" spans="1:7" x14ac:dyDescent="0.25">
      <c r="A4671" t="s">
        <v>6387</v>
      </c>
      <c r="B4671">
        <v>120</v>
      </c>
      <c r="C4671" t="s">
        <v>35</v>
      </c>
      <c r="D4671" t="s">
        <v>124</v>
      </c>
      <c r="E4671" t="s">
        <v>956</v>
      </c>
      <c r="F4671" t="s">
        <v>957</v>
      </c>
      <c r="G4671">
        <v>23015000</v>
      </c>
    </row>
    <row r="4672" spans="1:7" x14ac:dyDescent="0.25">
      <c r="A4672" t="s">
        <v>6388</v>
      </c>
      <c r="B4672">
        <v>15</v>
      </c>
      <c r="C4672" t="s">
        <v>39</v>
      </c>
      <c r="D4672" t="s">
        <v>132</v>
      </c>
      <c r="E4672" t="s">
        <v>133</v>
      </c>
      <c r="F4672" t="s">
        <v>134</v>
      </c>
      <c r="G4672">
        <v>3209025</v>
      </c>
    </row>
    <row r="4673" spans="1:7" x14ac:dyDescent="0.25">
      <c r="A4673" t="s">
        <v>6389</v>
      </c>
      <c r="B4673">
        <v>20</v>
      </c>
      <c r="C4673" t="s">
        <v>74</v>
      </c>
      <c r="D4673" t="s">
        <v>154</v>
      </c>
      <c r="E4673" t="s">
        <v>162</v>
      </c>
      <c r="F4673" t="s">
        <v>162</v>
      </c>
      <c r="G4673">
        <v>2256395</v>
      </c>
    </row>
    <row r="4674" spans="1:7" x14ac:dyDescent="0.25">
      <c r="A4674" t="s">
        <v>6390</v>
      </c>
      <c r="B4674">
        <v>137</v>
      </c>
      <c r="C4674" t="s">
        <v>62</v>
      </c>
      <c r="D4674" t="s">
        <v>187</v>
      </c>
      <c r="E4674" t="s">
        <v>62</v>
      </c>
      <c r="F4674" t="s">
        <v>184</v>
      </c>
      <c r="G4674">
        <v>138430000</v>
      </c>
    </row>
    <row r="4675" spans="1:7" x14ac:dyDescent="0.25">
      <c r="A4675" t="s">
        <v>6391</v>
      </c>
      <c r="B4675">
        <v>24</v>
      </c>
      <c r="C4675" t="s">
        <v>68</v>
      </c>
      <c r="D4675" t="s">
        <v>168</v>
      </c>
      <c r="E4675" t="s">
        <v>6392</v>
      </c>
      <c r="F4675" t="s">
        <v>395</v>
      </c>
      <c r="G4675">
        <v>4683249</v>
      </c>
    </row>
    <row r="4676" spans="1:7" x14ac:dyDescent="0.25">
      <c r="A4676" t="s">
        <v>6393</v>
      </c>
      <c r="B4676">
        <v>87</v>
      </c>
      <c r="C4676" t="s">
        <v>73</v>
      </c>
      <c r="D4676" t="s">
        <v>663</v>
      </c>
      <c r="E4676" t="s">
        <v>904</v>
      </c>
      <c r="F4676" t="s">
        <v>905</v>
      </c>
      <c r="G4676">
        <v>71340780</v>
      </c>
    </row>
    <row r="4677" spans="1:7" x14ac:dyDescent="0.25">
      <c r="A4677" t="s">
        <v>6394</v>
      </c>
      <c r="B4677">
        <v>4440</v>
      </c>
      <c r="C4677" t="s">
        <v>32</v>
      </c>
      <c r="D4677" t="s">
        <v>112</v>
      </c>
      <c r="E4677" t="s">
        <v>113</v>
      </c>
      <c r="F4677" t="s">
        <v>114</v>
      </c>
      <c r="G4677">
        <v>1130845000</v>
      </c>
    </row>
    <row r="4678" spans="1:7" x14ac:dyDescent="0.25">
      <c r="A4678" t="s">
        <v>6395</v>
      </c>
      <c r="B4678">
        <v>13100</v>
      </c>
      <c r="C4678" t="s">
        <v>43</v>
      </c>
      <c r="D4678" t="s">
        <v>232</v>
      </c>
      <c r="E4678" t="s">
        <v>233</v>
      </c>
      <c r="F4678" t="s">
        <v>233</v>
      </c>
      <c r="G4678">
        <v>135493184</v>
      </c>
    </row>
    <row r="4679" spans="1:7" x14ac:dyDescent="0.25">
      <c r="A4679" t="s">
        <v>6396</v>
      </c>
      <c r="B4679">
        <v>22</v>
      </c>
      <c r="C4679" t="s">
        <v>34</v>
      </c>
      <c r="D4679" t="s">
        <v>89</v>
      </c>
      <c r="E4679" t="s">
        <v>243</v>
      </c>
      <c r="F4679" t="s">
        <v>243</v>
      </c>
      <c r="G4679">
        <v>2334849</v>
      </c>
    </row>
    <row r="4680" spans="1:7" x14ac:dyDescent="0.25">
      <c r="A4680" t="s">
        <v>6397</v>
      </c>
      <c r="B4680">
        <v>23</v>
      </c>
      <c r="C4680" t="s">
        <v>65</v>
      </c>
      <c r="D4680" t="s">
        <v>225</v>
      </c>
      <c r="E4680" t="s">
        <v>2338</v>
      </c>
      <c r="F4680" t="s">
        <v>341</v>
      </c>
      <c r="G4680">
        <v>2910905</v>
      </c>
    </row>
    <row r="4681" spans="1:7" x14ac:dyDescent="0.25">
      <c r="A4681" t="s">
        <v>6398</v>
      </c>
      <c r="B4681">
        <v>55</v>
      </c>
      <c r="C4681" t="s">
        <v>51</v>
      </c>
      <c r="D4681" t="s">
        <v>101</v>
      </c>
      <c r="E4681" t="s">
        <v>728</v>
      </c>
      <c r="F4681" t="s">
        <v>103</v>
      </c>
      <c r="G4681">
        <v>3036671</v>
      </c>
    </row>
    <row r="4682" spans="1:7" x14ac:dyDescent="0.25">
      <c r="A4682" t="s">
        <v>6399</v>
      </c>
      <c r="B4682">
        <v>20</v>
      </c>
      <c r="C4682" t="s">
        <v>45</v>
      </c>
      <c r="D4682" t="s">
        <v>206</v>
      </c>
      <c r="E4682" t="s">
        <v>6210</v>
      </c>
      <c r="F4682" t="s">
        <v>130</v>
      </c>
      <c r="G4682">
        <v>8347606</v>
      </c>
    </row>
    <row r="4683" spans="1:7" x14ac:dyDescent="0.25">
      <c r="A4683" t="s">
        <v>6400</v>
      </c>
      <c r="B4683">
        <v>35</v>
      </c>
      <c r="C4683" t="s">
        <v>60</v>
      </c>
      <c r="D4683" t="s">
        <v>182</v>
      </c>
      <c r="E4683" t="s">
        <v>2593</v>
      </c>
      <c r="F4683" t="s">
        <v>256</v>
      </c>
      <c r="G4683">
        <v>7752461</v>
      </c>
    </row>
    <row r="4684" spans="1:7" x14ac:dyDescent="0.25">
      <c r="A4684" t="s">
        <v>6401</v>
      </c>
      <c r="B4684">
        <v>44</v>
      </c>
      <c r="C4684" t="s">
        <v>40</v>
      </c>
      <c r="D4684" t="s">
        <v>411</v>
      </c>
      <c r="E4684" t="s">
        <v>6402</v>
      </c>
      <c r="F4684" t="s">
        <v>412</v>
      </c>
      <c r="G4684">
        <v>10483020</v>
      </c>
    </row>
    <row r="4685" spans="1:7" x14ac:dyDescent="0.25">
      <c r="A4685" t="s">
        <v>6403</v>
      </c>
      <c r="B4685">
        <v>844</v>
      </c>
      <c r="C4685" t="s">
        <v>52</v>
      </c>
      <c r="D4685" t="s">
        <v>189</v>
      </c>
      <c r="E4685" t="s">
        <v>191</v>
      </c>
      <c r="F4685" t="s">
        <v>3548</v>
      </c>
      <c r="G4685">
        <v>161165771</v>
      </c>
    </row>
    <row r="4686" spans="1:7" x14ac:dyDescent="0.25">
      <c r="A4686" t="s">
        <v>6404</v>
      </c>
      <c r="B4686">
        <v>63</v>
      </c>
      <c r="C4686" t="s">
        <v>40</v>
      </c>
      <c r="D4686" t="s">
        <v>411</v>
      </c>
      <c r="E4686" t="s">
        <v>412</v>
      </c>
      <c r="F4686" t="s">
        <v>412</v>
      </c>
      <c r="G4686">
        <v>12117050</v>
      </c>
    </row>
    <row r="4687" spans="1:7" x14ac:dyDescent="0.25">
      <c r="A4687" t="s">
        <v>6405</v>
      </c>
      <c r="B4687">
        <v>25</v>
      </c>
      <c r="C4687" t="s">
        <v>63</v>
      </c>
      <c r="D4687" t="s">
        <v>120</v>
      </c>
      <c r="E4687" t="s">
        <v>2282</v>
      </c>
      <c r="F4687" t="s">
        <v>2283</v>
      </c>
      <c r="G4687">
        <v>3377576</v>
      </c>
    </row>
    <row r="4688" spans="1:7" x14ac:dyDescent="0.25">
      <c r="A4688" t="s">
        <v>6406</v>
      </c>
      <c r="B4688">
        <v>21</v>
      </c>
      <c r="C4688" t="s">
        <v>77</v>
      </c>
      <c r="D4688" t="s">
        <v>94</v>
      </c>
      <c r="E4688" t="s">
        <v>157</v>
      </c>
      <c r="F4688" t="s">
        <v>158</v>
      </c>
      <c r="G4688">
        <v>2117400</v>
      </c>
    </row>
    <row r="4689" spans="1:7" x14ac:dyDescent="0.25">
      <c r="A4689" t="s">
        <v>6407</v>
      </c>
      <c r="B4689">
        <v>180</v>
      </c>
      <c r="C4689" t="s">
        <v>43</v>
      </c>
      <c r="D4689" t="s">
        <v>232</v>
      </c>
      <c r="E4689" t="s">
        <v>233</v>
      </c>
      <c r="F4689" t="s">
        <v>233</v>
      </c>
      <c r="G4689">
        <v>20824161</v>
      </c>
    </row>
    <row r="4690" spans="1:7" x14ac:dyDescent="0.25">
      <c r="A4690" t="s">
        <v>6408</v>
      </c>
      <c r="B4690">
        <v>631</v>
      </c>
      <c r="C4690" t="s">
        <v>73</v>
      </c>
      <c r="D4690" t="s">
        <v>663</v>
      </c>
      <c r="E4690" t="s">
        <v>6409</v>
      </c>
      <c r="F4690" t="s">
        <v>945</v>
      </c>
      <c r="G4690">
        <v>465510285</v>
      </c>
    </row>
    <row r="4691" spans="1:7" x14ac:dyDescent="0.25">
      <c r="A4691" t="s">
        <v>6410</v>
      </c>
      <c r="B4691">
        <v>188</v>
      </c>
      <c r="C4691" t="s">
        <v>77</v>
      </c>
      <c r="D4691" t="s">
        <v>94</v>
      </c>
      <c r="E4691" t="s">
        <v>503</v>
      </c>
      <c r="F4691" t="s">
        <v>96</v>
      </c>
      <c r="G4691">
        <v>42665602</v>
      </c>
    </row>
    <row r="4692" spans="1:7" x14ac:dyDescent="0.25">
      <c r="A4692" t="s">
        <v>6411</v>
      </c>
      <c r="B4692">
        <v>182</v>
      </c>
      <c r="C4692" t="s">
        <v>77</v>
      </c>
      <c r="D4692" t="s">
        <v>94</v>
      </c>
      <c r="E4692" t="s">
        <v>1304</v>
      </c>
      <c r="F4692" t="s">
        <v>96</v>
      </c>
      <c r="G4692">
        <v>23944000</v>
      </c>
    </row>
    <row r="4693" spans="1:7" x14ac:dyDescent="0.25">
      <c r="A4693" t="s">
        <v>6412</v>
      </c>
      <c r="B4693">
        <v>150</v>
      </c>
      <c r="C4693" t="s">
        <v>74</v>
      </c>
      <c r="D4693" t="s">
        <v>154</v>
      </c>
      <c r="E4693" t="s">
        <v>570</v>
      </c>
      <c r="F4693" t="s">
        <v>570</v>
      </c>
      <c r="G4693">
        <v>17828192</v>
      </c>
    </row>
    <row r="4694" spans="1:7" x14ac:dyDescent="0.25">
      <c r="A4694" t="s">
        <v>6413</v>
      </c>
      <c r="B4694">
        <v>118</v>
      </c>
      <c r="C4694" t="s">
        <v>77</v>
      </c>
      <c r="D4694" t="s">
        <v>94</v>
      </c>
      <c r="E4694" t="s">
        <v>503</v>
      </c>
      <c r="F4694" t="s">
        <v>96</v>
      </c>
      <c r="G4694">
        <v>26115196</v>
      </c>
    </row>
    <row r="4695" spans="1:7" x14ac:dyDescent="0.25">
      <c r="A4695" t="s">
        <v>6414</v>
      </c>
      <c r="B4695">
        <v>18</v>
      </c>
      <c r="C4695" t="s">
        <v>51</v>
      </c>
      <c r="D4695" t="s">
        <v>101</v>
      </c>
      <c r="E4695" t="s">
        <v>3666</v>
      </c>
      <c r="F4695" t="s">
        <v>103</v>
      </c>
      <c r="G4695">
        <v>5075000</v>
      </c>
    </row>
    <row r="4696" spans="1:7" x14ac:dyDescent="0.25">
      <c r="A4696" t="s">
        <v>6415</v>
      </c>
      <c r="B4696">
        <v>6</v>
      </c>
      <c r="C4696" t="s">
        <v>68</v>
      </c>
      <c r="D4696" t="s">
        <v>168</v>
      </c>
      <c r="E4696" t="s">
        <v>394</v>
      </c>
      <c r="F4696" t="s">
        <v>395</v>
      </c>
      <c r="G4696">
        <v>7879658</v>
      </c>
    </row>
    <row r="4697" spans="1:7" x14ac:dyDescent="0.25">
      <c r="A4697" t="s">
        <v>6416</v>
      </c>
      <c r="B4697">
        <v>34</v>
      </c>
      <c r="C4697" t="s">
        <v>40</v>
      </c>
      <c r="D4697" t="s">
        <v>411</v>
      </c>
      <c r="E4697" t="s">
        <v>6417</v>
      </c>
      <c r="F4697" t="s">
        <v>412</v>
      </c>
      <c r="G4697">
        <v>7187406</v>
      </c>
    </row>
    <row r="4698" spans="1:7" x14ac:dyDescent="0.25">
      <c r="A4698" t="s">
        <v>6418</v>
      </c>
      <c r="B4698">
        <v>67</v>
      </c>
      <c r="C4698" t="s">
        <v>51</v>
      </c>
      <c r="D4698" t="s">
        <v>101</v>
      </c>
      <c r="E4698" t="s">
        <v>941</v>
      </c>
      <c r="F4698" t="s">
        <v>103</v>
      </c>
      <c r="G4698">
        <v>8655365</v>
      </c>
    </row>
    <row r="4699" spans="1:7" x14ac:dyDescent="0.25">
      <c r="A4699" t="s">
        <v>6419</v>
      </c>
      <c r="B4699">
        <v>131</v>
      </c>
      <c r="C4699" t="s">
        <v>65</v>
      </c>
      <c r="D4699" t="s">
        <v>225</v>
      </c>
      <c r="E4699" t="s">
        <v>1349</v>
      </c>
      <c r="F4699" t="s">
        <v>341</v>
      </c>
      <c r="G4699">
        <v>23030081</v>
      </c>
    </row>
    <row r="4700" spans="1:7" x14ac:dyDescent="0.25">
      <c r="A4700" t="s">
        <v>6420</v>
      </c>
      <c r="B4700">
        <v>33</v>
      </c>
      <c r="C4700" t="s">
        <v>40</v>
      </c>
      <c r="D4700" t="s">
        <v>411</v>
      </c>
      <c r="E4700" t="s">
        <v>412</v>
      </c>
      <c r="F4700" t="s">
        <v>412</v>
      </c>
      <c r="G4700">
        <v>29650000</v>
      </c>
    </row>
    <row r="4701" spans="1:7" x14ac:dyDescent="0.25">
      <c r="A4701" t="s">
        <v>6421</v>
      </c>
      <c r="B4701">
        <v>254</v>
      </c>
      <c r="C4701" t="s">
        <v>39</v>
      </c>
      <c r="D4701" t="s">
        <v>132</v>
      </c>
      <c r="E4701" t="s">
        <v>853</v>
      </c>
      <c r="F4701" t="s">
        <v>166</v>
      </c>
      <c r="G4701">
        <v>795319576</v>
      </c>
    </row>
    <row r="4702" spans="1:7" x14ac:dyDescent="0.25">
      <c r="A4702" t="s">
        <v>6422</v>
      </c>
      <c r="B4702">
        <v>1308</v>
      </c>
      <c r="C4702" t="s">
        <v>71</v>
      </c>
      <c r="D4702" t="s">
        <v>401</v>
      </c>
      <c r="E4702" t="s">
        <v>1518</v>
      </c>
      <c r="F4702" t="s">
        <v>1519</v>
      </c>
      <c r="G4702">
        <v>347000000</v>
      </c>
    </row>
    <row r="4703" spans="1:7" x14ac:dyDescent="0.25">
      <c r="A4703" t="s">
        <v>6423</v>
      </c>
      <c r="B4703">
        <v>70</v>
      </c>
      <c r="C4703" t="s">
        <v>62</v>
      </c>
      <c r="D4703" t="s">
        <v>187</v>
      </c>
      <c r="E4703" t="s">
        <v>62</v>
      </c>
      <c r="F4703" t="s">
        <v>184</v>
      </c>
      <c r="G4703">
        <v>11471000</v>
      </c>
    </row>
    <row r="4704" spans="1:7" x14ac:dyDescent="0.25">
      <c r="A4704" t="s">
        <v>6424</v>
      </c>
      <c r="B4704">
        <v>123</v>
      </c>
      <c r="C4704" t="s">
        <v>43</v>
      </c>
      <c r="D4704" t="s">
        <v>232</v>
      </c>
      <c r="E4704" t="s">
        <v>6425</v>
      </c>
      <c r="G4704">
        <v>23593889</v>
      </c>
    </row>
    <row r="4705" spans="1:7" x14ac:dyDescent="0.25">
      <c r="A4705" t="s">
        <v>6426</v>
      </c>
      <c r="B4705">
        <v>18</v>
      </c>
      <c r="C4705" t="s">
        <v>34</v>
      </c>
      <c r="D4705" t="s">
        <v>89</v>
      </c>
      <c r="E4705" t="s">
        <v>558</v>
      </c>
      <c r="F4705" t="s">
        <v>110</v>
      </c>
      <c r="G4705">
        <v>4593693</v>
      </c>
    </row>
    <row r="4706" spans="1:7" x14ac:dyDescent="0.25">
      <c r="A4706" t="s">
        <v>6427</v>
      </c>
      <c r="B4706">
        <v>68</v>
      </c>
      <c r="C4706" t="s">
        <v>77</v>
      </c>
      <c r="D4706" t="s">
        <v>94</v>
      </c>
      <c r="E4706" t="s">
        <v>1317</v>
      </c>
      <c r="F4706" t="s">
        <v>427</v>
      </c>
      <c r="G4706">
        <v>9586628</v>
      </c>
    </row>
    <row r="4707" spans="1:7" x14ac:dyDescent="0.25">
      <c r="A4707" t="s">
        <v>6428</v>
      </c>
      <c r="B4707">
        <v>125</v>
      </c>
      <c r="C4707" t="s">
        <v>55</v>
      </c>
      <c r="D4707" t="s">
        <v>178</v>
      </c>
      <c r="E4707" t="s">
        <v>1624</v>
      </c>
      <c r="F4707" t="s">
        <v>3091</v>
      </c>
      <c r="G4707">
        <v>5832613</v>
      </c>
    </row>
    <row r="4708" spans="1:7" x14ac:dyDescent="0.25">
      <c r="A4708" t="s">
        <v>6429</v>
      </c>
      <c r="B4708">
        <v>160</v>
      </c>
      <c r="C4708" t="s">
        <v>34</v>
      </c>
      <c r="D4708" t="s">
        <v>89</v>
      </c>
      <c r="E4708" t="s">
        <v>823</v>
      </c>
      <c r="F4708" t="s">
        <v>824</v>
      </c>
      <c r="G4708">
        <v>57453530</v>
      </c>
    </row>
    <row r="4709" spans="1:7" x14ac:dyDescent="0.25">
      <c r="A4709" t="s">
        <v>6430</v>
      </c>
      <c r="B4709">
        <v>200</v>
      </c>
      <c r="C4709" t="s">
        <v>39</v>
      </c>
      <c r="D4709" t="s">
        <v>132</v>
      </c>
      <c r="E4709" t="s">
        <v>2364</v>
      </c>
      <c r="F4709" t="s">
        <v>166</v>
      </c>
      <c r="G4709">
        <v>62696000</v>
      </c>
    </row>
    <row r="4710" spans="1:7" x14ac:dyDescent="0.25">
      <c r="A4710" t="s">
        <v>6431</v>
      </c>
      <c r="B4710">
        <v>53</v>
      </c>
      <c r="C4710" t="s">
        <v>44</v>
      </c>
      <c r="D4710" t="s">
        <v>174</v>
      </c>
      <c r="E4710" t="s">
        <v>175</v>
      </c>
      <c r="F4710" t="s">
        <v>176</v>
      </c>
      <c r="G4710">
        <v>8085377</v>
      </c>
    </row>
    <row r="4711" spans="1:7" x14ac:dyDescent="0.25">
      <c r="A4711" t="s">
        <v>6432</v>
      </c>
      <c r="B4711">
        <v>780</v>
      </c>
      <c r="C4711" t="s">
        <v>34</v>
      </c>
      <c r="D4711" t="s">
        <v>89</v>
      </c>
      <c r="E4711" t="s">
        <v>289</v>
      </c>
      <c r="F4711" t="s">
        <v>110</v>
      </c>
      <c r="G4711">
        <v>70160000</v>
      </c>
    </row>
    <row r="4712" spans="1:7" x14ac:dyDescent="0.25">
      <c r="A4712" t="s">
        <v>6433</v>
      </c>
      <c r="B4712">
        <v>20</v>
      </c>
      <c r="C4712" t="s">
        <v>60</v>
      </c>
      <c r="D4712" t="s">
        <v>182</v>
      </c>
      <c r="E4712" t="s">
        <v>6434</v>
      </c>
      <c r="F4712" t="s">
        <v>184</v>
      </c>
      <c r="G4712">
        <v>4325199</v>
      </c>
    </row>
    <row r="4713" spans="1:7" x14ac:dyDescent="0.25">
      <c r="A4713" t="s">
        <v>6435</v>
      </c>
      <c r="B4713">
        <v>119</v>
      </c>
      <c r="C4713" t="s">
        <v>60</v>
      </c>
      <c r="D4713" t="s">
        <v>182</v>
      </c>
      <c r="E4713" t="s">
        <v>6436</v>
      </c>
      <c r="F4713" t="s">
        <v>184</v>
      </c>
      <c r="G4713">
        <v>22022000</v>
      </c>
    </row>
    <row r="4714" spans="1:7" x14ac:dyDescent="0.25">
      <c r="A4714" t="s">
        <v>6437</v>
      </c>
      <c r="B4714">
        <v>133</v>
      </c>
      <c r="C4714" t="s">
        <v>55</v>
      </c>
      <c r="D4714" t="s">
        <v>178</v>
      </c>
      <c r="E4714" t="s">
        <v>1624</v>
      </c>
      <c r="F4714" t="s">
        <v>3091</v>
      </c>
      <c r="G4714">
        <v>13334016</v>
      </c>
    </row>
    <row r="4715" spans="1:7" x14ac:dyDescent="0.25">
      <c r="A4715" t="s">
        <v>6438</v>
      </c>
      <c r="B4715">
        <v>38</v>
      </c>
      <c r="C4715" t="s">
        <v>74</v>
      </c>
      <c r="D4715" t="s">
        <v>154</v>
      </c>
      <c r="E4715" t="s">
        <v>570</v>
      </c>
      <c r="F4715" t="s">
        <v>570</v>
      </c>
      <c r="G4715">
        <v>4187122</v>
      </c>
    </row>
    <row r="4716" spans="1:7" x14ac:dyDescent="0.25">
      <c r="A4716" t="s">
        <v>6439</v>
      </c>
      <c r="B4716">
        <v>53</v>
      </c>
      <c r="C4716" t="s">
        <v>32</v>
      </c>
      <c r="D4716" t="s">
        <v>112</v>
      </c>
      <c r="E4716" t="s">
        <v>725</v>
      </c>
      <c r="F4716" t="s">
        <v>114</v>
      </c>
      <c r="G4716">
        <v>4068000</v>
      </c>
    </row>
    <row r="4717" spans="1:7" x14ac:dyDescent="0.25">
      <c r="A4717" t="s">
        <v>6440</v>
      </c>
      <c r="B4717">
        <v>210</v>
      </c>
      <c r="C4717" t="s">
        <v>34</v>
      </c>
      <c r="D4717" t="s">
        <v>89</v>
      </c>
      <c r="E4717" t="s">
        <v>606</v>
      </c>
      <c r="F4717" t="s">
        <v>99</v>
      </c>
      <c r="G4717">
        <v>15483970</v>
      </c>
    </row>
    <row r="4718" spans="1:7" x14ac:dyDescent="0.25">
      <c r="A4718" t="s">
        <v>6441</v>
      </c>
      <c r="B4718">
        <v>28</v>
      </c>
      <c r="C4718" t="s">
        <v>77</v>
      </c>
      <c r="D4718" t="s">
        <v>94</v>
      </c>
      <c r="E4718" t="s">
        <v>330</v>
      </c>
      <c r="F4718" t="s">
        <v>331</v>
      </c>
      <c r="G4718">
        <v>6319989</v>
      </c>
    </row>
    <row r="4719" spans="1:7" x14ac:dyDescent="0.25">
      <c r="A4719" t="s">
        <v>6442</v>
      </c>
      <c r="B4719">
        <v>6</v>
      </c>
      <c r="C4719" t="s">
        <v>34</v>
      </c>
      <c r="D4719" t="s">
        <v>89</v>
      </c>
      <c r="E4719" t="s">
        <v>805</v>
      </c>
      <c r="F4719" t="s">
        <v>243</v>
      </c>
      <c r="G4719">
        <v>4560379</v>
      </c>
    </row>
    <row r="4720" spans="1:7" x14ac:dyDescent="0.25">
      <c r="A4720" t="s">
        <v>6443</v>
      </c>
      <c r="B4720">
        <v>183</v>
      </c>
      <c r="C4720" t="s">
        <v>52</v>
      </c>
      <c r="D4720" t="s">
        <v>189</v>
      </c>
      <c r="E4720" t="s">
        <v>1540</v>
      </c>
      <c r="F4720" t="s">
        <v>191</v>
      </c>
      <c r="G4720">
        <v>69007546</v>
      </c>
    </row>
    <row r="4721" spans="1:7" x14ac:dyDescent="0.25">
      <c r="A4721" t="s">
        <v>6444</v>
      </c>
      <c r="B4721">
        <v>34</v>
      </c>
      <c r="C4721" t="s">
        <v>45</v>
      </c>
      <c r="D4721" t="s">
        <v>206</v>
      </c>
      <c r="E4721" t="s">
        <v>207</v>
      </c>
      <c r="F4721" t="s">
        <v>208</v>
      </c>
      <c r="G4721">
        <v>4741954</v>
      </c>
    </row>
    <row r="4722" spans="1:7" x14ac:dyDescent="0.25">
      <c r="A4722" t="s">
        <v>6445</v>
      </c>
      <c r="B4722">
        <v>43</v>
      </c>
      <c r="C4722" t="s">
        <v>53</v>
      </c>
      <c r="D4722" t="s">
        <v>529</v>
      </c>
      <c r="E4722" t="s">
        <v>1863</v>
      </c>
      <c r="F4722" t="s">
        <v>531</v>
      </c>
      <c r="G4722">
        <v>6802714</v>
      </c>
    </row>
    <row r="4723" spans="1:7" x14ac:dyDescent="0.25">
      <c r="A4723" t="s">
        <v>6446</v>
      </c>
      <c r="B4723">
        <v>105</v>
      </c>
      <c r="C4723" t="s">
        <v>34</v>
      </c>
      <c r="D4723" t="s">
        <v>89</v>
      </c>
      <c r="E4723" t="s">
        <v>110</v>
      </c>
      <c r="F4723" t="s">
        <v>110</v>
      </c>
      <c r="G4723">
        <v>20176631</v>
      </c>
    </row>
    <row r="4724" spans="1:7" x14ac:dyDescent="0.25">
      <c r="A4724" t="s">
        <v>6447</v>
      </c>
      <c r="B4724">
        <v>10</v>
      </c>
      <c r="C4724" t="s">
        <v>34</v>
      </c>
      <c r="D4724" t="s">
        <v>89</v>
      </c>
      <c r="E4724" t="s">
        <v>655</v>
      </c>
      <c r="F4724" t="s">
        <v>243</v>
      </c>
      <c r="G4724">
        <v>2127148</v>
      </c>
    </row>
    <row r="4725" spans="1:7" x14ac:dyDescent="0.25">
      <c r="A4725" t="s">
        <v>6448</v>
      </c>
      <c r="B4725">
        <v>135</v>
      </c>
      <c r="C4725" t="s">
        <v>63</v>
      </c>
      <c r="D4725" t="s">
        <v>120</v>
      </c>
      <c r="E4725" t="s">
        <v>1422</v>
      </c>
      <c r="F4725" t="s">
        <v>938</v>
      </c>
      <c r="G4725">
        <v>28429527</v>
      </c>
    </row>
    <row r="4726" spans="1:7" x14ac:dyDescent="0.25">
      <c r="A4726" t="s">
        <v>6449</v>
      </c>
      <c r="B4726">
        <v>42</v>
      </c>
      <c r="C4726" t="s">
        <v>73</v>
      </c>
      <c r="D4726" t="s">
        <v>663</v>
      </c>
      <c r="E4726" t="s">
        <v>1383</v>
      </c>
      <c r="F4726" t="s">
        <v>665</v>
      </c>
      <c r="G4726">
        <v>4252000</v>
      </c>
    </row>
    <row r="4727" spans="1:7" x14ac:dyDescent="0.25">
      <c r="A4727" t="s">
        <v>6450</v>
      </c>
      <c r="B4727">
        <v>390</v>
      </c>
      <c r="C4727" t="s">
        <v>68</v>
      </c>
      <c r="D4727" t="s">
        <v>168</v>
      </c>
      <c r="E4727" t="s">
        <v>6451</v>
      </c>
      <c r="F4727" t="s">
        <v>6452</v>
      </c>
      <c r="G4727">
        <v>68360000</v>
      </c>
    </row>
    <row r="4728" spans="1:7" x14ac:dyDescent="0.25">
      <c r="A4728" t="s">
        <v>6453</v>
      </c>
      <c r="B4728">
        <v>65</v>
      </c>
      <c r="C4728" t="s">
        <v>75</v>
      </c>
      <c r="D4728" t="s">
        <v>294</v>
      </c>
      <c r="E4728" t="s">
        <v>295</v>
      </c>
      <c r="F4728" t="s">
        <v>295</v>
      </c>
      <c r="G4728">
        <v>378607667</v>
      </c>
    </row>
    <row r="4729" spans="1:7" x14ac:dyDescent="0.25">
      <c r="A4729" t="s">
        <v>6454</v>
      </c>
      <c r="B4729">
        <v>160</v>
      </c>
      <c r="C4729" t="s">
        <v>44</v>
      </c>
      <c r="D4729" t="s">
        <v>174</v>
      </c>
      <c r="E4729" t="s">
        <v>175</v>
      </c>
      <c r="F4729" t="s">
        <v>176</v>
      </c>
      <c r="G4729">
        <v>52504000</v>
      </c>
    </row>
    <row r="4730" spans="1:7" x14ac:dyDescent="0.25">
      <c r="A4730" t="s">
        <v>6455</v>
      </c>
      <c r="B4730">
        <v>75</v>
      </c>
      <c r="C4730" t="s">
        <v>62</v>
      </c>
      <c r="D4730" t="s">
        <v>187</v>
      </c>
      <c r="E4730" t="s">
        <v>584</v>
      </c>
      <c r="F4730" t="s">
        <v>585</v>
      </c>
      <c r="G4730">
        <v>8894590</v>
      </c>
    </row>
    <row r="4731" spans="1:7" x14ac:dyDescent="0.25">
      <c r="A4731" t="s">
        <v>6456</v>
      </c>
      <c r="B4731">
        <v>1956</v>
      </c>
      <c r="C4731" t="s">
        <v>74</v>
      </c>
      <c r="D4731" t="s">
        <v>154</v>
      </c>
      <c r="E4731" t="s">
        <v>570</v>
      </c>
      <c r="F4731" t="s">
        <v>570</v>
      </c>
      <c r="G4731">
        <v>189536095</v>
      </c>
    </row>
    <row r="4732" spans="1:7" x14ac:dyDescent="0.25">
      <c r="A4732" t="s">
        <v>6457</v>
      </c>
      <c r="B4732">
        <v>105</v>
      </c>
      <c r="C4732" t="s">
        <v>32</v>
      </c>
      <c r="D4732" t="s">
        <v>112</v>
      </c>
      <c r="E4732" t="s">
        <v>114</v>
      </c>
      <c r="F4732" t="s">
        <v>114</v>
      </c>
      <c r="G4732">
        <v>17862793</v>
      </c>
    </row>
    <row r="4733" spans="1:7" x14ac:dyDescent="0.25">
      <c r="A4733" t="s">
        <v>6458</v>
      </c>
      <c r="B4733">
        <v>31</v>
      </c>
      <c r="C4733" t="s">
        <v>34</v>
      </c>
      <c r="D4733" t="s">
        <v>89</v>
      </c>
      <c r="E4733" t="s">
        <v>385</v>
      </c>
      <c r="F4733" t="s">
        <v>91</v>
      </c>
      <c r="G4733">
        <v>5907664</v>
      </c>
    </row>
    <row r="4734" spans="1:7" x14ac:dyDescent="0.25">
      <c r="A4734" t="s">
        <v>6459</v>
      </c>
      <c r="B4734">
        <v>162</v>
      </c>
      <c r="C4734" t="s">
        <v>77</v>
      </c>
      <c r="D4734" t="s">
        <v>94</v>
      </c>
      <c r="E4734" t="s">
        <v>592</v>
      </c>
      <c r="F4734" t="s">
        <v>96</v>
      </c>
      <c r="G4734">
        <v>20347494</v>
      </c>
    </row>
    <row r="4735" spans="1:7" x14ac:dyDescent="0.25">
      <c r="A4735" t="s">
        <v>6460</v>
      </c>
      <c r="B4735">
        <v>39</v>
      </c>
      <c r="C4735" t="s">
        <v>74</v>
      </c>
      <c r="D4735" t="s">
        <v>154</v>
      </c>
      <c r="E4735" t="s">
        <v>6028</v>
      </c>
      <c r="F4735" t="s">
        <v>162</v>
      </c>
      <c r="G4735">
        <v>6802255</v>
      </c>
    </row>
    <row r="4736" spans="1:7" x14ac:dyDescent="0.25">
      <c r="A4736" t="s">
        <v>6461</v>
      </c>
      <c r="B4736">
        <v>2495</v>
      </c>
      <c r="C4736" t="s">
        <v>43</v>
      </c>
      <c r="D4736" t="s">
        <v>232</v>
      </c>
      <c r="E4736" t="s">
        <v>6462</v>
      </c>
      <c r="F4736" t="s">
        <v>233</v>
      </c>
      <c r="G4736">
        <v>268239275</v>
      </c>
    </row>
    <row r="4737" spans="1:7" x14ac:dyDescent="0.25">
      <c r="A4737" t="s">
        <v>6463</v>
      </c>
      <c r="B4737">
        <v>80</v>
      </c>
      <c r="C4737" t="s">
        <v>52</v>
      </c>
      <c r="D4737" t="s">
        <v>189</v>
      </c>
      <c r="E4737" t="s">
        <v>6464</v>
      </c>
      <c r="F4737" t="s">
        <v>191</v>
      </c>
      <c r="G4737">
        <v>7185767</v>
      </c>
    </row>
    <row r="4738" spans="1:7" x14ac:dyDescent="0.25">
      <c r="A4738" t="s">
        <v>6465</v>
      </c>
      <c r="B4738">
        <v>82</v>
      </c>
      <c r="C4738" t="s">
        <v>74</v>
      </c>
      <c r="D4738" t="s">
        <v>154</v>
      </c>
      <c r="E4738" t="s">
        <v>155</v>
      </c>
      <c r="F4738" t="s">
        <v>155</v>
      </c>
      <c r="G4738">
        <v>60174319</v>
      </c>
    </row>
    <row r="4739" spans="1:7" x14ac:dyDescent="0.25">
      <c r="A4739" t="s">
        <v>6466</v>
      </c>
      <c r="B4739">
        <v>132</v>
      </c>
      <c r="C4739" t="s">
        <v>68</v>
      </c>
      <c r="D4739" t="s">
        <v>168</v>
      </c>
      <c r="E4739" t="s">
        <v>560</v>
      </c>
      <c r="F4739" t="s">
        <v>2169</v>
      </c>
      <c r="G4739">
        <v>20155000</v>
      </c>
    </row>
    <row r="4740" spans="1:7" x14ac:dyDescent="0.25">
      <c r="A4740" t="s">
        <v>6467</v>
      </c>
      <c r="B4740">
        <v>110</v>
      </c>
      <c r="C4740" t="s">
        <v>39</v>
      </c>
      <c r="D4740" t="s">
        <v>132</v>
      </c>
      <c r="E4740" t="s">
        <v>1110</v>
      </c>
      <c r="F4740" t="s">
        <v>166</v>
      </c>
      <c r="G4740">
        <v>17249250</v>
      </c>
    </row>
    <row r="4741" spans="1:7" x14ac:dyDescent="0.25">
      <c r="A4741" t="s">
        <v>6468</v>
      </c>
      <c r="B4741">
        <v>132</v>
      </c>
      <c r="C4741" t="s">
        <v>67</v>
      </c>
      <c r="D4741" t="s">
        <v>116</v>
      </c>
      <c r="E4741" t="s">
        <v>680</v>
      </c>
      <c r="F4741" t="s">
        <v>118</v>
      </c>
      <c r="G4741">
        <v>27440609</v>
      </c>
    </row>
    <row r="4742" spans="1:7" x14ac:dyDescent="0.25">
      <c r="A4742" t="s">
        <v>6469</v>
      </c>
      <c r="B4742">
        <v>30</v>
      </c>
      <c r="C4742" t="s">
        <v>39</v>
      </c>
      <c r="D4742" t="s">
        <v>132</v>
      </c>
      <c r="E4742" t="s">
        <v>855</v>
      </c>
      <c r="F4742" t="s">
        <v>376</v>
      </c>
      <c r="G4742">
        <v>15648450</v>
      </c>
    </row>
    <row r="4743" spans="1:7" x14ac:dyDescent="0.25">
      <c r="A4743" t="s">
        <v>6470</v>
      </c>
      <c r="B4743">
        <v>17</v>
      </c>
      <c r="C4743" t="s">
        <v>52</v>
      </c>
      <c r="D4743" t="s">
        <v>189</v>
      </c>
      <c r="E4743" t="s">
        <v>6471</v>
      </c>
      <c r="G4743">
        <v>20196931</v>
      </c>
    </row>
    <row r="4744" spans="1:7" x14ac:dyDescent="0.25">
      <c r="A4744" t="s">
        <v>6472</v>
      </c>
      <c r="B4744">
        <v>55</v>
      </c>
      <c r="C4744" t="s">
        <v>53</v>
      </c>
      <c r="D4744" t="s">
        <v>529</v>
      </c>
      <c r="E4744" t="s">
        <v>531</v>
      </c>
      <c r="F4744" t="s">
        <v>531</v>
      </c>
      <c r="G4744">
        <v>11404033</v>
      </c>
    </row>
    <row r="4745" spans="1:7" x14ac:dyDescent="0.25">
      <c r="A4745" t="s">
        <v>6473</v>
      </c>
      <c r="B4745">
        <v>60</v>
      </c>
      <c r="C4745" t="s">
        <v>62</v>
      </c>
      <c r="D4745" t="s">
        <v>187</v>
      </c>
      <c r="E4745" t="s">
        <v>62</v>
      </c>
      <c r="F4745" t="s">
        <v>184</v>
      </c>
      <c r="G4745">
        <v>9774517</v>
      </c>
    </row>
    <row r="4746" spans="1:7" x14ac:dyDescent="0.25">
      <c r="A4746" t="s">
        <v>6474</v>
      </c>
      <c r="B4746">
        <v>32</v>
      </c>
      <c r="C4746" t="s">
        <v>34</v>
      </c>
      <c r="D4746" t="s">
        <v>89</v>
      </c>
      <c r="E4746" t="s">
        <v>491</v>
      </c>
      <c r="F4746" t="s">
        <v>91</v>
      </c>
      <c r="G4746">
        <v>5871832</v>
      </c>
    </row>
    <row r="4747" spans="1:7" x14ac:dyDescent="0.25">
      <c r="A4747" t="s">
        <v>6475</v>
      </c>
      <c r="B4747">
        <v>110</v>
      </c>
      <c r="C4747" t="s">
        <v>62</v>
      </c>
      <c r="D4747" t="s">
        <v>187</v>
      </c>
      <c r="E4747" t="s">
        <v>2130</v>
      </c>
      <c r="F4747" t="s">
        <v>184</v>
      </c>
      <c r="G4747">
        <v>53062753</v>
      </c>
    </row>
    <row r="4748" spans="1:7" x14ac:dyDescent="0.25">
      <c r="A4748" t="s">
        <v>6476</v>
      </c>
      <c r="B4748">
        <v>240</v>
      </c>
      <c r="C4748" t="s">
        <v>62</v>
      </c>
      <c r="D4748" t="s">
        <v>187</v>
      </c>
      <c r="E4748" t="s">
        <v>190</v>
      </c>
      <c r="F4748" t="s">
        <v>1645</v>
      </c>
      <c r="G4748">
        <v>25576160</v>
      </c>
    </row>
    <row r="4749" spans="1:7" x14ac:dyDescent="0.25">
      <c r="A4749" t="s">
        <v>6477</v>
      </c>
      <c r="B4749">
        <v>22</v>
      </c>
      <c r="C4749" t="s">
        <v>65</v>
      </c>
      <c r="D4749" t="s">
        <v>225</v>
      </c>
      <c r="E4749" t="s">
        <v>3673</v>
      </c>
      <c r="F4749" t="s">
        <v>341</v>
      </c>
      <c r="G4749">
        <v>5078307</v>
      </c>
    </row>
    <row r="4750" spans="1:7" x14ac:dyDescent="0.25">
      <c r="A4750" t="s">
        <v>6478</v>
      </c>
      <c r="B4750">
        <v>13</v>
      </c>
      <c r="C4750" t="s">
        <v>34</v>
      </c>
      <c r="D4750" t="s">
        <v>89</v>
      </c>
      <c r="E4750" t="s">
        <v>1721</v>
      </c>
      <c r="F4750" t="s">
        <v>91</v>
      </c>
      <c r="G4750">
        <v>2744597</v>
      </c>
    </row>
    <row r="4751" spans="1:7" x14ac:dyDescent="0.25">
      <c r="A4751" t="s">
        <v>6479</v>
      </c>
      <c r="B4751">
        <v>52</v>
      </c>
      <c r="C4751" t="s">
        <v>76</v>
      </c>
      <c r="D4751" t="s">
        <v>1432</v>
      </c>
      <c r="E4751" t="s">
        <v>6130</v>
      </c>
      <c r="F4751" t="s">
        <v>6131</v>
      </c>
      <c r="G4751">
        <v>32818439</v>
      </c>
    </row>
    <row r="4752" spans="1:7" x14ac:dyDescent="0.25">
      <c r="A4752" t="s">
        <v>6480</v>
      </c>
      <c r="B4752">
        <v>42</v>
      </c>
      <c r="C4752" t="s">
        <v>44</v>
      </c>
      <c r="D4752" t="s">
        <v>174</v>
      </c>
      <c r="E4752" t="s">
        <v>3782</v>
      </c>
      <c r="F4752" t="s">
        <v>176</v>
      </c>
      <c r="G4752">
        <v>38058095</v>
      </c>
    </row>
    <row r="4753" spans="1:7" x14ac:dyDescent="0.25">
      <c r="A4753" t="s">
        <v>6481</v>
      </c>
      <c r="B4753">
        <v>0</v>
      </c>
      <c r="C4753" t="s">
        <v>43</v>
      </c>
      <c r="D4753" t="s">
        <v>232</v>
      </c>
      <c r="E4753" t="s">
        <v>233</v>
      </c>
      <c r="F4753" t="s">
        <v>233</v>
      </c>
      <c r="G4753">
        <v>4151560</v>
      </c>
    </row>
    <row r="4754" spans="1:7" x14ac:dyDescent="0.25">
      <c r="A4754" t="s">
        <v>6482</v>
      </c>
      <c r="B4754">
        <v>32</v>
      </c>
      <c r="C4754" t="s">
        <v>63</v>
      </c>
      <c r="D4754" t="s">
        <v>120</v>
      </c>
      <c r="E4754" t="s">
        <v>1914</v>
      </c>
      <c r="F4754" t="s">
        <v>938</v>
      </c>
      <c r="G4754">
        <v>7058585</v>
      </c>
    </row>
    <row r="4755" spans="1:7" x14ac:dyDescent="0.25">
      <c r="A4755" t="s">
        <v>6483</v>
      </c>
      <c r="B4755">
        <v>58</v>
      </c>
      <c r="C4755" t="s">
        <v>79</v>
      </c>
      <c r="D4755" t="s">
        <v>637</v>
      </c>
      <c r="E4755" t="s">
        <v>6484</v>
      </c>
      <c r="F4755" t="s">
        <v>4491</v>
      </c>
      <c r="G4755">
        <v>15026647</v>
      </c>
    </row>
    <row r="4756" spans="1:7" x14ac:dyDescent="0.25">
      <c r="A4756" t="s">
        <v>6485</v>
      </c>
      <c r="B4756">
        <v>48</v>
      </c>
      <c r="C4756" t="s">
        <v>77</v>
      </c>
      <c r="D4756" t="s">
        <v>94</v>
      </c>
      <c r="E4756" t="s">
        <v>95</v>
      </c>
      <c r="F4756" t="s">
        <v>96</v>
      </c>
      <c r="G4756">
        <v>11563595</v>
      </c>
    </row>
    <row r="4757" spans="1:7" x14ac:dyDescent="0.25">
      <c r="A4757" t="s">
        <v>6486</v>
      </c>
      <c r="B4757">
        <v>43</v>
      </c>
      <c r="C4757" t="s">
        <v>52</v>
      </c>
      <c r="D4757" t="s">
        <v>189</v>
      </c>
      <c r="E4757" t="s">
        <v>6487</v>
      </c>
      <c r="F4757" t="s">
        <v>2136</v>
      </c>
      <c r="G4757">
        <v>24878617</v>
      </c>
    </row>
    <row r="4758" spans="1:7" x14ac:dyDescent="0.25">
      <c r="A4758" t="s">
        <v>6488</v>
      </c>
      <c r="B4758">
        <v>125</v>
      </c>
      <c r="C4758" t="s">
        <v>80</v>
      </c>
      <c r="D4758" t="s">
        <v>193</v>
      </c>
      <c r="E4758" t="s">
        <v>1198</v>
      </c>
      <c r="F4758" t="s">
        <v>328</v>
      </c>
      <c r="G4758">
        <v>21624732</v>
      </c>
    </row>
    <row r="4759" spans="1:7" x14ac:dyDescent="0.25">
      <c r="A4759" t="s">
        <v>6489</v>
      </c>
      <c r="B4759">
        <v>23</v>
      </c>
      <c r="C4759" t="s">
        <v>34</v>
      </c>
      <c r="D4759" t="s">
        <v>89</v>
      </c>
      <c r="E4759" t="s">
        <v>818</v>
      </c>
      <c r="F4759" t="s">
        <v>110</v>
      </c>
      <c r="G4759">
        <v>2387794</v>
      </c>
    </row>
    <row r="4760" spans="1:7" x14ac:dyDescent="0.25">
      <c r="A4760" t="s">
        <v>6490</v>
      </c>
      <c r="B4760">
        <v>33</v>
      </c>
      <c r="C4760" t="s">
        <v>51</v>
      </c>
      <c r="D4760" t="s">
        <v>101</v>
      </c>
      <c r="E4760" t="s">
        <v>6491</v>
      </c>
      <c r="F4760" t="s">
        <v>238</v>
      </c>
      <c r="G4760">
        <v>19207056</v>
      </c>
    </row>
    <row r="4761" spans="1:7" x14ac:dyDescent="0.25">
      <c r="A4761" t="s">
        <v>6492</v>
      </c>
      <c r="B4761">
        <v>955</v>
      </c>
      <c r="C4761" t="s">
        <v>62</v>
      </c>
      <c r="D4761" t="s">
        <v>187</v>
      </c>
      <c r="E4761" t="s">
        <v>62</v>
      </c>
      <c r="F4761" t="s">
        <v>184</v>
      </c>
      <c r="G4761">
        <v>268935000</v>
      </c>
    </row>
    <row r="4762" spans="1:7" x14ac:dyDescent="0.25">
      <c r="A4762" t="s">
        <v>6493</v>
      </c>
      <c r="B4762">
        <v>518</v>
      </c>
      <c r="C4762" t="s">
        <v>44</v>
      </c>
      <c r="D4762" t="s">
        <v>174</v>
      </c>
      <c r="E4762" t="s">
        <v>175</v>
      </c>
      <c r="F4762" t="s">
        <v>176</v>
      </c>
      <c r="G4762">
        <v>210669279</v>
      </c>
    </row>
    <row r="4763" spans="1:7" x14ac:dyDescent="0.25">
      <c r="A4763" t="s">
        <v>6494</v>
      </c>
      <c r="B4763">
        <v>43</v>
      </c>
      <c r="C4763" t="s">
        <v>68</v>
      </c>
      <c r="D4763" t="s">
        <v>168</v>
      </c>
      <c r="E4763" t="s">
        <v>6495</v>
      </c>
      <c r="F4763" t="s">
        <v>2169</v>
      </c>
      <c r="G4763">
        <v>8959205</v>
      </c>
    </row>
    <row r="4764" spans="1:7" x14ac:dyDescent="0.25">
      <c r="A4764" t="s">
        <v>6496</v>
      </c>
      <c r="B4764">
        <v>45</v>
      </c>
      <c r="C4764" t="s">
        <v>40</v>
      </c>
      <c r="D4764" t="s">
        <v>411</v>
      </c>
      <c r="E4764" t="s">
        <v>412</v>
      </c>
      <c r="F4764" t="s">
        <v>412</v>
      </c>
      <c r="G4764">
        <v>4514146</v>
      </c>
    </row>
    <row r="4765" spans="1:7" x14ac:dyDescent="0.25">
      <c r="A4765" t="s">
        <v>6497</v>
      </c>
      <c r="B4765">
        <v>88</v>
      </c>
      <c r="C4765" t="s">
        <v>32</v>
      </c>
      <c r="D4765" t="s">
        <v>112</v>
      </c>
      <c r="E4765" t="s">
        <v>113</v>
      </c>
      <c r="F4765" t="s">
        <v>114</v>
      </c>
      <c r="G4765">
        <v>32096888</v>
      </c>
    </row>
    <row r="4766" spans="1:7" x14ac:dyDescent="0.25">
      <c r="A4766" t="s">
        <v>6498</v>
      </c>
      <c r="B4766">
        <v>89</v>
      </c>
      <c r="C4766" t="s">
        <v>34</v>
      </c>
      <c r="D4766" t="s">
        <v>89</v>
      </c>
      <c r="E4766" t="s">
        <v>385</v>
      </c>
      <c r="F4766" t="s">
        <v>91</v>
      </c>
      <c r="G4766">
        <v>25191343</v>
      </c>
    </row>
    <row r="4767" spans="1:7" x14ac:dyDescent="0.25">
      <c r="A4767" t="s">
        <v>6499</v>
      </c>
      <c r="B4767">
        <v>43</v>
      </c>
      <c r="C4767" t="s">
        <v>67</v>
      </c>
      <c r="D4767" t="s">
        <v>116</v>
      </c>
      <c r="E4767" t="s">
        <v>6500</v>
      </c>
      <c r="F4767" t="s">
        <v>118</v>
      </c>
      <c r="G4767">
        <v>7461445</v>
      </c>
    </row>
    <row r="4768" spans="1:7" x14ac:dyDescent="0.25">
      <c r="A4768" t="s">
        <v>6501</v>
      </c>
      <c r="B4768">
        <v>124</v>
      </c>
      <c r="C4768" t="s">
        <v>50</v>
      </c>
      <c r="D4768" t="s">
        <v>203</v>
      </c>
      <c r="E4768" t="s">
        <v>179</v>
      </c>
      <c r="F4768" t="s">
        <v>371</v>
      </c>
      <c r="G4768">
        <v>25992408</v>
      </c>
    </row>
    <row r="4769" spans="1:7" x14ac:dyDescent="0.25">
      <c r="A4769" t="s">
        <v>6502</v>
      </c>
      <c r="B4769">
        <v>23</v>
      </c>
      <c r="C4769" t="s">
        <v>39</v>
      </c>
      <c r="D4769" t="s">
        <v>132</v>
      </c>
      <c r="E4769" t="s">
        <v>166</v>
      </c>
      <c r="F4769" t="s">
        <v>166</v>
      </c>
      <c r="G4769">
        <v>7570399</v>
      </c>
    </row>
    <row r="4770" spans="1:7" x14ac:dyDescent="0.25">
      <c r="A4770" t="s">
        <v>6503</v>
      </c>
      <c r="B4770">
        <v>2198</v>
      </c>
      <c r="C4770" t="s">
        <v>65</v>
      </c>
      <c r="D4770" t="s">
        <v>225</v>
      </c>
      <c r="E4770" t="s">
        <v>446</v>
      </c>
      <c r="F4770" t="s">
        <v>446</v>
      </c>
      <c r="G4770">
        <v>775500000</v>
      </c>
    </row>
    <row r="4771" spans="1:7" x14ac:dyDescent="0.25">
      <c r="A4771" t="s">
        <v>6504</v>
      </c>
      <c r="B4771">
        <v>115</v>
      </c>
      <c r="C4771" t="s">
        <v>39</v>
      </c>
      <c r="D4771" t="s">
        <v>132</v>
      </c>
      <c r="E4771" t="s">
        <v>907</v>
      </c>
      <c r="F4771" t="s">
        <v>166</v>
      </c>
      <c r="G4771">
        <v>20014601</v>
      </c>
    </row>
    <row r="4772" spans="1:7" x14ac:dyDescent="0.25">
      <c r="A4772" t="s">
        <v>6505</v>
      </c>
      <c r="B4772">
        <v>50</v>
      </c>
      <c r="C4772" t="s">
        <v>39</v>
      </c>
      <c r="D4772" t="s">
        <v>132</v>
      </c>
      <c r="E4772" t="s">
        <v>1132</v>
      </c>
      <c r="F4772" t="s">
        <v>166</v>
      </c>
      <c r="G4772">
        <v>58162800</v>
      </c>
    </row>
    <row r="4773" spans="1:7" x14ac:dyDescent="0.25">
      <c r="A4773" t="s">
        <v>6506</v>
      </c>
      <c r="B4773">
        <v>28</v>
      </c>
      <c r="C4773" t="s">
        <v>37</v>
      </c>
      <c r="D4773" t="s">
        <v>572</v>
      </c>
      <c r="E4773" t="s">
        <v>121</v>
      </c>
      <c r="F4773" t="s">
        <v>256</v>
      </c>
      <c r="G4773">
        <v>19193147</v>
      </c>
    </row>
    <row r="4774" spans="1:7" x14ac:dyDescent="0.25">
      <c r="A4774" t="s">
        <v>6507</v>
      </c>
      <c r="B4774">
        <v>390</v>
      </c>
      <c r="C4774" t="s">
        <v>50</v>
      </c>
      <c r="D4774" t="s">
        <v>203</v>
      </c>
      <c r="E4774" t="s">
        <v>371</v>
      </c>
      <c r="F4774" t="s">
        <v>371</v>
      </c>
      <c r="G4774">
        <v>252109426</v>
      </c>
    </row>
    <row r="4775" spans="1:7" x14ac:dyDescent="0.25">
      <c r="A4775" t="s">
        <v>6508</v>
      </c>
      <c r="B4775">
        <v>238</v>
      </c>
      <c r="C4775" t="s">
        <v>51</v>
      </c>
      <c r="D4775" t="s">
        <v>101</v>
      </c>
      <c r="E4775" t="s">
        <v>941</v>
      </c>
      <c r="F4775" t="s">
        <v>103</v>
      </c>
      <c r="G4775">
        <v>30981000</v>
      </c>
    </row>
    <row r="4776" spans="1:7" x14ac:dyDescent="0.25">
      <c r="A4776" t="s">
        <v>6509</v>
      </c>
      <c r="B4776">
        <v>439</v>
      </c>
      <c r="C4776" t="s">
        <v>65</v>
      </c>
      <c r="D4776" t="s">
        <v>225</v>
      </c>
      <c r="E4776" t="s">
        <v>2163</v>
      </c>
      <c r="F4776" t="s">
        <v>433</v>
      </c>
      <c r="G4776">
        <v>134158901</v>
      </c>
    </row>
    <row r="4777" spans="1:7" x14ac:dyDescent="0.25">
      <c r="A4777" t="s">
        <v>6510</v>
      </c>
      <c r="B4777">
        <v>39</v>
      </c>
      <c r="C4777" t="s">
        <v>62</v>
      </c>
      <c r="D4777" t="s">
        <v>187</v>
      </c>
      <c r="E4777" t="s">
        <v>4798</v>
      </c>
      <c r="F4777" t="s">
        <v>184</v>
      </c>
      <c r="G4777">
        <v>10700581</v>
      </c>
    </row>
    <row r="4778" spans="1:7" x14ac:dyDescent="0.25">
      <c r="A4778" t="s">
        <v>6511</v>
      </c>
      <c r="B4778">
        <v>650</v>
      </c>
      <c r="C4778" t="s">
        <v>34</v>
      </c>
      <c r="D4778" t="s">
        <v>89</v>
      </c>
      <c r="E4778" t="s">
        <v>385</v>
      </c>
      <c r="F4778" t="s">
        <v>91</v>
      </c>
      <c r="G4778">
        <v>80389351</v>
      </c>
    </row>
    <row r="4779" spans="1:7" x14ac:dyDescent="0.25">
      <c r="A4779" t="s">
        <v>6512</v>
      </c>
      <c r="B4779">
        <v>120</v>
      </c>
      <c r="C4779" t="s">
        <v>60</v>
      </c>
      <c r="D4779" t="s">
        <v>182</v>
      </c>
      <c r="E4779" t="s">
        <v>6513</v>
      </c>
      <c r="F4779" t="s">
        <v>184</v>
      </c>
      <c r="G4779">
        <v>96275397</v>
      </c>
    </row>
    <row r="4780" spans="1:7" x14ac:dyDescent="0.25">
      <c r="A4780" t="s">
        <v>6514</v>
      </c>
      <c r="B4780">
        <v>75</v>
      </c>
      <c r="C4780" t="s">
        <v>62</v>
      </c>
      <c r="D4780" t="s">
        <v>187</v>
      </c>
      <c r="E4780" t="s">
        <v>6515</v>
      </c>
      <c r="F4780" t="s">
        <v>1645</v>
      </c>
      <c r="G4780">
        <v>8596503</v>
      </c>
    </row>
    <row r="4781" spans="1:7" x14ac:dyDescent="0.25">
      <c r="A4781" t="s">
        <v>6516</v>
      </c>
      <c r="B4781">
        <v>3400</v>
      </c>
      <c r="C4781" t="s">
        <v>63</v>
      </c>
      <c r="D4781" t="s">
        <v>120</v>
      </c>
      <c r="E4781" t="s">
        <v>2975</v>
      </c>
      <c r="F4781" t="s">
        <v>366</v>
      </c>
      <c r="G4781">
        <v>30730436</v>
      </c>
    </row>
    <row r="4782" spans="1:7" x14ac:dyDescent="0.25">
      <c r="A4782" t="s">
        <v>6517</v>
      </c>
      <c r="B4782">
        <v>75</v>
      </c>
      <c r="C4782" t="s">
        <v>51</v>
      </c>
      <c r="D4782" t="s">
        <v>101</v>
      </c>
      <c r="E4782" t="s">
        <v>6518</v>
      </c>
      <c r="F4782" t="s">
        <v>103</v>
      </c>
      <c r="G4782">
        <v>11882598</v>
      </c>
    </row>
    <row r="4783" spans="1:7" x14ac:dyDescent="0.25">
      <c r="A4783" t="s">
        <v>6519</v>
      </c>
      <c r="B4783">
        <v>19</v>
      </c>
      <c r="C4783" t="s">
        <v>34</v>
      </c>
      <c r="D4783" t="s">
        <v>89</v>
      </c>
      <c r="E4783" t="s">
        <v>1497</v>
      </c>
      <c r="F4783" t="s">
        <v>91</v>
      </c>
      <c r="G4783">
        <v>4907867</v>
      </c>
    </row>
    <row r="4784" spans="1:7" x14ac:dyDescent="0.25">
      <c r="A4784" t="s">
        <v>6520</v>
      </c>
      <c r="B4784">
        <v>60</v>
      </c>
      <c r="C4784" t="s">
        <v>43</v>
      </c>
      <c r="D4784" t="s">
        <v>232</v>
      </c>
      <c r="E4784" t="s">
        <v>6521</v>
      </c>
      <c r="F4784" t="s">
        <v>233</v>
      </c>
      <c r="G4784">
        <v>17174743</v>
      </c>
    </row>
    <row r="4785" spans="1:7" x14ac:dyDescent="0.25">
      <c r="A4785" t="s">
        <v>6522</v>
      </c>
      <c r="B4785">
        <v>80</v>
      </c>
      <c r="C4785" t="s">
        <v>43</v>
      </c>
      <c r="D4785" t="s">
        <v>232</v>
      </c>
      <c r="E4785" t="s">
        <v>1929</v>
      </c>
      <c r="F4785" t="s">
        <v>233</v>
      </c>
      <c r="G4785">
        <v>26206481</v>
      </c>
    </row>
    <row r="4786" spans="1:7" x14ac:dyDescent="0.25">
      <c r="A4786" t="s">
        <v>6523</v>
      </c>
      <c r="B4786">
        <v>60</v>
      </c>
      <c r="C4786" t="s">
        <v>74</v>
      </c>
      <c r="D4786" t="s">
        <v>154</v>
      </c>
      <c r="E4786" t="s">
        <v>155</v>
      </c>
      <c r="F4786" t="s">
        <v>155</v>
      </c>
      <c r="G4786">
        <v>56809722</v>
      </c>
    </row>
    <row r="4787" spans="1:7" x14ac:dyDescent="0.25">
      <c r="A4787" t="s">
        <v>6524</v>
      </c>
      <c r="B4787">
        <v>13</v>
      </c>
      <c r="C4787" t="s">
        <v>43</v>
      </c>
      <c r="D4787" t="s">
        <v>232</v>
      </c>
      <c r="E4787" t="s">
        <v>2236</v>
      </c>
      <c r="F4787" t="s">
        <v>233</v>
      </c>
      <c r="G4787">
        <v>3307032</v>
      </c>
    </row>
    <row r="4788" spans="1:7" x14ac:dyDescent="0.25">
      <c r="A4788" t="s">
        <v>6525</v>
      </c>
      <c r="B4788">
        <v>160</v>
      </c>
      <c r="C4788" t="s">
        <v>60</v>
      </c>
      <c r="D4788" t="s">
        <v>182</v>
      </c>
      <c r="E4788" t="s">
        <v>6526</v>
      </c>
      <c r="F4788" t="s">
        <v>359</v>
      </c>
      <c r="G4788">
        <v>15139328</v>
      </c>
    </row>
    <row r="4789" spans="1:7" x14ac:dyDescent="0.25">
      <c r="A4789" t="s">
        <v>6527</v>
      </c>
      <c r="B4789">
        <v>48</v>
      </c>
      <c r="C4789" t="s">
        <v>77</v>
      </c>
      <c r="D4789" t="s">
        <v>94</v>
      </c>
      <c r="E4789" t="s">
        <v>1624</v>
      </c>
      <c r="F4789" t="s">
        <v>96</v>
      </c>
      <c r="G4789">
        <v>15193000</v>
      </c>
    </row>
    <row r="4790" spans="1:7" x14ac:dyDescent="0.25">
      <c r="A4790" t="s">
        <v>6528</v>
      </c>
      <c r="B4790">
        <v>150</v>
      </c>
      <c r="C4790" t="s">
        <v>75</v>
      </c>
      <c r="D4790" t="s">
        <v>294</v>
      </c>
      <c r="E4790" t="s">
        <v>4367</v>
      </c>
      <c r="F4790" t="s">
        <v>551</v>
      </c>
      <c r="G4790">
        <v>17012433</v>
      </c>
    </row>
    <row r="4791" spans="1:7" x14ac:dyDescent="0.25">
      <c r="A4791" t="s">
        <v>6529</v>
      </c>
      <c r="B4791">
        <v>102</v>
      </c>
      <c r="C4791" t="s">
        <v>60</v>
      </c>
      <c r="D4791" t="s">
        <v>182</v>
      </c>
      <c r="E4791" t="s">
        <v>1153</v>
      </c>
      <c r="F4791" t="s">
        <v>184</v>
      </c>
      <c r="G4791">
        <v>2548202</v>
      </c>
    </row>
    <row r="4792" spans="1:7" x14ac:dyDescent="0.25">
      <c r="A4792" t="s">
        <v>6530</v>
      </c>
      <c r="B4792">
        <v>17</v>
      </c>
      <c r="C4792" t="s">
        <v>32</v>
      </c>
      <c r="D4792" t="s">
        <v>112</v>
      </c>
      <c r="E4792" t="s">
        <v>160</v>
      </c>
      <c r="F4792" t="s">
        <v>114</v>
      </c>
      <c r="G4792">
        <v>8021079</v>
      </c>
    </row>
    <row r="4793" spans="1:7" x14ac:dyDescent="0.25">
      <c r="A4793" t="s">
        <v>6531</v>
      </c>
      <c r="B4793">
        <v>338</v>
      </c>
      <c r="C4793" t="s">
        <v>32</v>
      </c>
      <c r="D4793" t="s">
        <v>112</v>
      </c>
      <c r="E4793" t="s">
        <v>114</v>
      </c>
      <c r="F4793" t="s">
        <v>114</v>
      </c>
      <c r="G4793">
        <v>7398460</v>
      </c>
    </row>
    <row r="4794" spans="1:7" x14ac:dyDescent="0.25">
      <c r="A4794" t="s">
        <v>6532</v>
      </c>
      <c r="B4794">
        <v>21</v>
      </c>
      <c r="C4794" t="s">
        <v>34</v>
      </c>
      <c r="D4794" t="s">
        <v>89</v>
      </c>
      <c r="E4794" t="s">
        <v>5974</v>
      </c>
      <c r="F4794" t="s">
        <v>91</v>
      </c>
      <c r="G4794">
        <v>8686000</v>
      </c>
    </row>
    <row r="4795" spans="1:7" x14ac:dyDescent="0.25">
      <c r="A4795" t="s">
        <v>6533</v>
      </c>
      <c r="B4795">
        <v>40</v>
      </c>
      <c r="C4795" t="s">
        <v>34</v>
      </c>
      <c r="D4795" t="s">
        <v>89</v>
      </c>
      <c r="E4795" t="s">
        <v>2716</v>
      </c>
      <c r="F4795" t="s">
        <v>99</v>
      </c>
      <c r="G4795">
        <v>7027066</v>
      </c>
    </row>
    <row r="4796" spans="1:7" x14ac:dyDescent="0.25">
      <c r="A4796" t="s">
        <v>6534</v>
      </c>
      <c r="B4796">
        <v>102</v>
      </c>
      <c r="C4796" t="s">
        <v>34</v>
      </c>
      <c r="D4796" t="s">
        <v>89</v>
      </c>
      <c r="E4796" t="s">
        <v>1917</v>
      </c>
      <c r="F4796" t="s">
        <v>110</v>
      </c>
      <c r="G4796">
        <v>70557829</v>
      </c>
    </row>
    <row r="4797" spans="1:7" x14ac:dyDescent="0.25">
      <c r="A4797" t="s">
        <v>6535</v>
      </c>
      <c r="B4797">
        <v>4500</v>
      </c>
      <c r="C4797" t="s">
        <v>73</v>
      </c>
      <c r="D4797" t="s">
        <v>663</v>
      </c>
      <c r="E4797" t="s">
        <v>6536</v>
      </c>
      <c r="F4797" t="s">
        <v>6537</v>
      </c>
      <c r="G4797">
        <v>59734737</v>
      </c>
    </row>
    <row r="4798" spans="1:7" x14ac:dyDescent="0.25">
      <c r="A4798" t="s">
        <v>6538</v>
      </c>
      <c r="B4798">
        <v>14</v>
      </c>
      <c r="C4798" t="s">
        <v>40</v>
      </c>
      <c r="D4798" t="s">
        <v>411</v>
      </c>
      <c r="E4798" t="s">
        <v>412</v>
      </c>
      <c r="F4798" t="s">
        <v>412</v>
      </c>
      <c r="G4798">
        <v>5294010</v>
      </c>
    </row>
    <row r="4799" spans="1:7" x14ac:dyDescent="0.25">
      <c r="A4799" t="s">
        <v>6539</v>
      </c>
      <c r="B4799">
        <v>109</v>
      </c>
      <c r="C4799" t="s">
        <v>74</v>
      </c>
      <c r="D4799" t="s">
        <v>154</v>
      </c>
      <c r="E4799" t="s">
        <v>875</v>
      </c>
      <c r="F4799" t="s">
        <v>162</v>
      </c>
      <c r="G4799">
        <v>19125692</v>
      </c>
    </row>
    <row r="4800" spans="1:7" x14ac:dyDescent="0.25">
      <c r="A4800" t="s">
        <v>6540</v>
      </c>
      <c r="B4800">
        <v>20</v>
      </c>
      <c r="C4800" t="s">
        <v>59</v>
      </c>
      <c r="D4800" t="s">
        <v>442</v>
      </c>
      <c r="E4800" t="s">
        <v>3737</v>
      </c>
      <c r="F4800" t="s">
        <v>3738</v>
      </c>
      <c r="G4800">
        <v>9834010</v>
      </c>
    </row>
    <row r="4801" spans="1:7" x14ac:dyDescent="0.25">
      <c r="A4801" t="s">
        <v>6541</v>
      </c>
      <c r="B4801">
        <v>39</v>
      </c>
      <c r="C4801" t="s">
        <v>34</v>
      </c>
      <c r="D4801" t="s">
        <v>89</v>
      </c>
      <c r="E4801" t="s">
        <v>243</v>
      </c>
      <c r="F4801" t="s">
        <v>243</v>
      </c>
      <c r="G4801">
        <v>11591648</v>
      </c>
    </row>
    <row r="4802" spans="1:7" x14ac:dyDescent="0.25">
      <c r="A4802" t="s">
        <v>6542</v>
      </c>
      <c r="B4802">
        <v>104</v>
      </c>
      <c r="C4802" t="s">
        <v>68</v>
      </c>
      <c r="D4802" t="s">
        <v>168</v>
      </c>
      <c r="E4802" t="s">
        <v>303</v>
      </c>
      <c r="F4802" t="s">
        <v>256</v>
      </c>
      <c r="G4802">
        <v>15667060</v>
      </c>
    </row>
    <row r="4803" spans="1:7" x14ac:dyDescent="0.25">
      <c r="A4803" t="s">
        <v>6543</v>
      </c>
      <c r="B4803">
        <v>104</v>
      </c>
      <c r="C4803" t="s">
        <v>39</v>
      </c>
      <c r="D4803" t="s">
        <v>132</v>
      </c>
      <c r="E4803" t="s">
        <v>537</v>
      </c>
      <c r="F4803" t="s">
        <v>164</v>
      </c>
      <c r="G4803">
        <v>20068185</v>
      </c>
    </row>
    <row r="4804" spans="1:7" x14ac:dyDescent="0.25">
      <c r="A4804" t="s">
        <v>6544</v>
      </c>
      <c r="B4804">
        <v>307</v>
      </c>
      <c r="C4804" t="s">
        <v>68</v>
      </c>
      <c r="D4804" t="s">
        <v>168</v>
      </c>
      <c r="E4804" t="s">
        <v>1106</v>
      </c>
      <c r="F4804" t="s">
        <v>256</v>
      </c>
      <c r="G4804">
        <v>35836000</v>
      </c>
    </row>
    <row r="4805" spans="1:7" x14ac:dyDescent="0.25">
      <c r="A4805" t="s">
        <v>6545</v>
      </c>
      <c r="B4805">
        <v>125</v>
      </c>
      <c r="C4805" t="s">
        <v>75</v>
      </c>
      <c r="D4805" t="s">
        <v>294</v>
      </c>
      <c r="E4805" t="s">
        <v>1071</v>
      </c>
      <c r="F4805" t="s">
        <v>295</v>
      </c>
      <c r="G4805">
        <v>33893464</v>
      </c>
    </row>
    <row r="4806" spans="1:7" x14ac:dyDescent="0.25">
      <c r="A4806" t="s">
        <v>6546</v>
      </c>
      <c r="B4806">
        <v>65</v>
      </c>
      <c r="C4806" t="s">
        <v>43</v>
      </c>
      <c r="D4806" t="s">
        <v>232</v>
      </c>
      <c r="E4806" t="s">
        <v>233</v>
      </c>
      <c r="F4806" t="s">
        <v>233</v>
      </c>
      <c r="G4806">
        <v>24770000</v>
      </c>
    </row>
    <row r="4807" spans="1:7" x14ac:dyDescent="0.25">
      <c r="A4807" t="s">
        <v>6547</v>
      </c>
      <c r="B4807">
        <v>104</v>
      </c>
      <c r="C4807" t="s">
        <v>38</v>
      </c>
      <c r="D4807" t="s">
        <v>263</v>
      </c>
      <c r="E4807" t="s">
        <v>78</v>
      </c>
      <c r="F4807" t="s">
        <v>96</v>
      </c>
      <c r="G4807">
        <v>20092005</v>
      </c>
    </row>
    <row r="4808" spans="1:7" x14ac:dyDescent="0.25">
      <c r="A4808" t="s">
        <v>6548</v>
      </c>
      <c r="B4808">
        <v>47</v>
      </c>
      <c r="C4808" t="s">
        <v>52</v>
      </c>
      <c r="D4808" t="s">
        <v>189</v>
      </c>
      <c r="E4808" t="s">
        <v>1540</v>
      </c>
      <c r="F4808" t="s">
        <v>191</v>
      </c>
      <c r="G4808">
        <v>7258757</v>
      </c>
    </row>
    <row r="4809" spans="1:7" x14ac:dyDescent="0.25">
      <c r="A4809" t="s">
        <v>6549</v>
      </c>
      <c r="B4809">
        <v>122</v>
      </c>
      <c r="C4809" t="s">
        <v>74</v>
      </c>
      <c r="D4809" t="s">
        <v>154</v>
      </c>
      <c r="E4809" t="s">
        <v>6550</v>
      </c>
      <c r="F4809" t="s">
        <v>570</v>
      </c>
      <c r="G4809">
        <v>27647665</v>
      </c>
    </row>
    <row r="4810" spans="1:7" x14ac:dyDescent="0.25">
      <c r="A4810" t="s">
        <v>6551</v>
      </c>
      <c r="B4810">
        <v>18</v>
      </c>
      <c r="C4810" t="s">
        <v>40</v>
      </c>
      <c r="D4810" t="s">
        <v>411</v>
      </c>
      <c r="E4810" t="s">
        <v>412</v>
      </c>
      <c r="F4810" t="s">
        <v>412</v>
      </c>
      <c r="G4810">
        <v>7054328</v>
      </c>
    </row>
    <row r="4811" spans="1:7" x14ac:dyDescent="0.25">
      <c r="A4811" t="s">
        <v>6552</v>
      </c>
      <c r="B4811">
        <v>10</v>
      </c>
      <c r="C4811" t="s">
        <v>65</v>
      </c>
      <c r="D4811" t="s">
        <v>225</v>
      </c>
      <c r="E4811" t="s">
        <v>2163</v>
      </c>
      <c r="F4811" t="s">
        <v>433</v>
      </c>
      <c r="G4811">
        <v>13112969</v>
      </c>
    </row>
    <row r="4812" spans="1:7" x14ac:dyDescent="0.25">
      <c r="A4812" t="s">
        <v>6553</v>
      </c>
      <c r="B4812">
        <v>40</v>
      </c>
      <c r="C4812" t="s">
        <v>39</v>
      </c>
      <c r="D4812" t="s">
        <v>132</v>
      </c>
      <c r="E4812" t="s">
        <v>6554</v>
      </c>
      <c r="F4812" t="s">
        <v>887</v>
      </c>
      <c r="G4812">
        <v>2055619</v>
      </c>
    </row>
    <row r="4813" spans="1:7" x14ac:dyDescent="0.25">
      <c r="A4813" t="s">
        <v>6555</v>
      </c>
      <c r="B4813">
        <v>170</v>
      </c>
      <c r="C4813" t="s">
        <v>34</v>
      </c>
      <c r="D4813" t="s">
        <v>89</v>
      </c>
      <c r="E4813" t="s">
        <v>6556</v>
      </c>
      <c r="F4813" t="s">
        <v>110</v>
      </c>
      <c r="G4813">
        <v>21237568</v>
      </c>
    </row>
    <row r="4814" spans="1:7" x14ac:dyDescent="0.25">
      <c r="A4814" t="s">
        <v>6557</v>
      </c>
      <c r="B4814">
        <v>23</v>
      </c>
      <c r="C4814" t="s">
        <v>48</v>
      </c>
      <c r="D4814" t="s">
        <v>199</v>
      </c>
      <c r="E4814" t="s">
        <v>6558</v>
      </c>
      <c r="F4814" t="s">
        <v>1286</v>
      </c>
      <c r="G4814">
        <v>2487937</v>
      </c>
    </row>
    <row r="4815" spans="1:7" x14ac:dyDescent="0.25">
      <c r="A4815" t="s">
        <v>6559</v>
      </c>
      <c r="B4815">
        <v>27</v>
      </c>
      <c r="C4815" t="s">
        <v>40</v>
      </c>
      <c r="D4815" t="s">
        <v>411</v>
      </c>
      <c r="E4815" t="s">
        <v>412</v>
      </c>
      <c r="F4815" t="s">
        <v>412</v>
      </c>
      <c r="G4815">
        <v>5266655</v>
      </c>
    </row>
    <row r="4816" spans="1:7" x14ac:dyDescent="0.25">
      <c r="A4816" t="s">
        <v>6560</v>
      </c>
      <c r="B4816">
        <v>101</v>
      </c>
      <c r="C4816" t="s">
        <v>59</v>
      </c>
      <c r="D4816" t="s">
        <v>442</v>
      </c>
      <c r="E4816" t="s">
        <v>443</v>
      </c>
      <c r="F4816" t="s">
        <v>103</v>
      </c>
      <c r="G4816">
        <v>50759950</v>
      </c>
    </row>
    <row r="4817" spans="1:7" x14ac:dyDescent="0.25">
      <c r="A4817" t="s">
        <v>6561</v>
      </c>
      <c r="B4817">
        <v>30</v>
      </c>
      <c r="C4817" t="s">
        <v>34</v>
      </c>
      <c r="D4817" t="s">
        <v>89</v>
      </c>
      <c r="E4817" t="s">
        <v>2624</v>
      </c>
      <c r="F4817" t="s">
        <v>110</v>
      </c>
      <c r="G4817">
        <v>2867400</v>
      </c>
    </row>
    <row r="4818" spans="1:7" x14ac:dyDescent="0.25">
      <c r="A4818" t="s">
        <v>6562</v>
      </c>
      <c r="B4818">
        <v>33</v>
      </c>
      <c r="C4818" t="s">
        <v>58</v>
      </c>
      <c r="D4818" t="s">
        <v>647</v>
      </c>
      <c r="E4818" t="s">
        <v>648</v>
      </c>
      <c r="F4818" t="s">
        <v>649</v>
      </c>
      <c r="G4818">
        <v>58364949</v>
      </c>
    </row>
    <row r="4819" spans="1:7" x14ac:dyDescent="0.25">
      <c r="A4819" t="s">
        <v>6563</v>
      </c>
      <c r="B4819">
        <v>62</v>
      </c>
      <c r="C4819" t="s">
        <v>65</v>
      </c>
      <c r="D4819" t="s">
        <v>225</v>
      </c>
      <c r="E4819" t="s">
        <v>1945</v>
      </c>
      <c r="F4819" t="s">
        <v>433</v>
      </c>
      <c r="G4819">
        <v>22602803</v>
      </c>
    </row>
    <row r="4820" spans="1:7" x14ac:dyDescent="0.25">
      <c r="A4820" t="s">
        <v>6564</v>
      </c>
      <c r="B4820">
        <v>61</v>
      </c>
      <c r="C4820" t="s">
        <v>40</v>
      </c>
      <c r="D4820" t="s">
        <v>411</v>
      </c>
      <c r="E4820" t="s">
        <v>710</v>
      </c>
      <c r="F4820" t="s">
        <v>412</v>
      </c>
      <c r="G4820">
        <v>10078321</v>
      </c>
    </row>
    <row r="4821" spans="1:7" x14ac:dyDescent="0.25">
      <c r="A4821" t="s">
        <v>6565</v>
      </c>
      <c r="B4821">
        <v>33</v>
      </c>
      <c r="C4821" t="s">
        <v>68</v>
      </c>
      <c r="D4821" t="s">
        <v>168</v>
      </c>
      <c r="E4821" t="s">
        <v>256</v>
      </c>
      <c r="F4821" t="s">
        <v>256</v>
      </c>
      <c r="G4821">
        <v>4840792</v>
      </c>
    </row>
    <row r="4822" spans="1:7" x14ac:dyDescent="0.25">
      <c r="A4822" t="s">
        <v>6566</v>
      </c>
      <c r="B4822">
        <v>9</v>
      </c>
      <c r="C4822" t="s">
        <v>35</v>
      </c>
      <c r="D4822" t="s">
        <v>124</v>
      </c>
      <c r="E4822" t="s">
        <v>452</v>
      </c>
      <c r="F4822" t="s">
        <v>452</v>
      </c>
      <c r="G4822">
        <v>2596384</v>
      </c>
    </row>
    <row r="4823" spans="1:7" x14ac:dyDescent="0.25">
      <c r="A4823" t="s">
        <v>6567</v>
      </c>
      <c r="B4823">
        <v>245</v>
      </c>
      <c r="C4823" t="s">
        <v>43</v>
      </c>
      <c r="D4823" t="s">
        <v>232</v>
      </c>
      <c r="E4823" t="s">
        <v>233</v>
      </c>
      <c r="F4823" t="s">
        <v>233</v>
      </c>
      <c r="G4823">
        <v>32161357</v>
      </c>
    </row>
    <row r="4824" spans="1:7" x14ac:dyDescent="0.25">
      <c r="A4824" t="s">
        <v>6568</v>
      </c>
      <c r="B4824">
        <v>79</v>
      </c>
      <c r="C4824" t="s">
        <v>74</v>
      </c>
      <c r="D4824" t="s">
        <v>154</v>
      </c>
      <c r="E4824" t="s">
        <v>162</v>
      </c>
      <c r="F4824" t="s">
        <v>162</v>
      </c>
      <c r="G4824">
        <v>10017050</v>
      </c>
    </row>
    <row r="4825" spans="1:7" x14ac:dyDescent="0.25">
      <c r="A4825" t="s">
        <v>6569</v>
      </c>
      <c r="B4825">
        <v>381</v>
      </c>
      <c r="C4825" t="s">
        <v>51</v>
      </c>
      <c r="D4825" t="s">
        <v>101</v>
      </c>
      <c r="E4825" t="s">
        <v>1216</v>
      </c>
      <c r="F4825" t="s">
        <v>103</v>
      </c>
      <c r="G4825">
        <v>62326876</v>
      </c>
    </row>
    <row r="4826" spans="1:7" x14ac:dyDescent="0.25">
      <c r="A4826" t="s">
        <v>6570</v>
      </c>
      <c r="B4826">
        <v>510</v>
      </c>
      <c r="C4826" t="s">
        <v>65</v>
      </c>
      <c r="D4826" t="s">
        <v>225</v>
      </c>
      <c r="E4826" t="s">
        <v>4729</v>
      </c>
      <c r="F4826" t="s">
        <v>579</v>
      </c>
      <c r="G4826">
        <v>65095000</v>
      </c>
    </row>
    <row r="4827" spans="1:7" x14ac:dyDescent="0.25">
      <c r="A4827" t="s">
        <v>6571</v>
      </c>
      <c r="B4827">
        <v>14</v>
      </c>
      <c r="C4827" t="s">
        <v>34</v>
      </c>
      <c r="D4827" t="s">
        <v>89</v>
      </c>
      <c r="E4827" t="s">
        <v>1266</v>
      </c>
      <c r="F4827" t="s">
        <v>1267</v>
      </c>
      <c r="G4827">
        <v>2098091</v>
      </c>
    </row>
    <row r="4828" spans="1:7" x14ac:dyDescent="0.25">
      <c r="A4828" t="s">
        <v>6572</v>
      </c>
      <c r="B4828">
        <v>49</v>
      </c>
      <c r="C4828" t="s">
        <v>44</v>
      </c>
      <c r="D4828" t="s">
        <v>174</v>
      </c>
      <c r="E4828" t="s">
        <v>811</v>
      </c>
      <c r="F4828" t="s">
        <v>2398</v>
      </c>
      <c r="G4828">
        <v>7913966</v>
      </c>
    </row>
    <row r="4829" spans="1:7" x14ac:dyDescent="0.25">
      <c r="A4829" t="s">
        <v>6573</v>
      </c>
      <c r="B4829">
        <v>0</v>
      </c>
      <c r="C4829" t="s">
        <v>55</v>
      </c>
      <c r="D4829" t="s">
        <v>178</v>
      </c>
      <c r="E4829" t="s">
        <v>2276</v>
      </c>
      <c r="F4829" t="s">
        <v>306</v>
      </c>
      <c r="G4829">
        <v>324500000</v>
      </c>
    </row>
    <row r="4830" spans="1:7" x14ac:dyDescent="0.25">
      <c r="A4830" t="s">
        <v>6574</v>
      </c>
      <c r="B4830">
        <v>50</v>
      </c>
      <c r="C4830" t="s">
        <v>34</v>
      </c>
      <c r="D4830" t="s">
        <v>89</v>
      </c>
      <c r="E4830" t="s">
        <v>6575</v>
      </c>
      <c r="F4830" t="s">
        <v>91</v>
      </c>
      <c r="G4830">
        <v>37569889</v>
      </c>
    </row>
    <row r="4831" spans="1:7" x14ac:dyDescent="0.25">
      <c r="A4831" t="s">
        <v>6576</v>
      </c>
      <c r="B4831">
        <v>54</v>
      </c>
      <c r="C4831" t="s">
        <v>51</v>
      </c>
      <c r="D4831" t="s">
        <v>101</v>
      </c>
      <c r="E4831" t="s">
        <v>728</v>
      </c>
      <c r="F4831" t="s">
        <v>103</v>
      </c>
      <c r="G4831">
        <v>48545753</v>
      </c>
    </row>
    <row r="4832" spans="1:7" x14ac:dyDescent="0.25">
      <c r="A4832" t="s">
        <v>6577</v>
      </c>
      <c r="B4832">
        <v>505</v>
      </c>
      <c r="C4832" t="s">
        <v>80</v>
      </c>
      <c r="D4832" t="s">
        <v>193</v>
      </c>
      <c r="E4832" t="s">
        <v>794</v>
      </c>
      <c r="F4832" t="s">
        <v>328</v>
      </c>
      <c r="G4832">
        <v>202145000</v>
      </c>
    </row>
    <row r="4833" spans="1:7" x14ac:dyDescent="0.25">
      <c r="A4833" t="s">
        <v>6578</v>
      </c>
      <c r="B4833">
        <v>61</v>
      </c>
      <c r="C4833" t="s">
        <v>50</v>
      </c>
      <c r="D4833" t="s">
        <v>203</v>
      </c>
      <c r="E4833" t="s">
        <v>6579</v>
      </c>
      <c r="F4833" t="s">
        <v>371</v>
      </c>
      <c r="G4833">
        <v>31229652</v>
      </c>
    </row>
    <row r="4834" spans="1:7" x14ac:dyDescent="0.25">
      <c r="A4834" t="s">
        <v>6580</v>
      </c>
      <c r="B4834">
        <v>39</v>
      </c>
      <c r="C4834" t="s">
        <v>77</v>
      </c>
      <c r="D4834" t="s">
        <v>94</v>
      </c>
      <c r="E4834" t="s">
        <v>512</v>
      </c>
      <c r="F4834" t="s">
        <v>96</v>
      </c>
      <c r="G4834">
        <v>3924583</v>
      </c>
    </row>
    <row r="4835" spans="1:7" x14ac:dyDescent="0.25">
      <c r="A4835" t="s">
        <v>6581</v>
      </c>
      <c r="B4835">
        <v>3279</v>
      </c>
      <c r="C4835" t="s">
        <v>62</v>
      </c>
      <c r="D4835" t="s">
        <v>187</v>
      </c>
      <c r="E4835" t="s">
        <v>6582</v>
      </c>
      <c r="F4835" t="s">
        <v>184</v>
      </c>
      <c r="G4835">
        <v>109860165</v>
      </c>
    </row>
    <row r="4836" spans="1:7" x14ac:dyDescent="0.25">
      <c r="A4836" t="s">
        <v>6583</v>
      </c>
      <c r="B4836">
        <v>43</v>
      </c>
      <c r="C4836" t="s">
        <v>35</v>
      </c>
      <c r="D4836" t="s">
        <v>124</v>
      </c>
      <c r="E4836" t="s">
        <v>6218</v>
      </c>
      <c r="F4836" t="s">
        <v>452</v>
      </c>
      <c r="G4836">
        <v>21930143</v>
      </c>
    </row>
    <row r="4837" spans="1:7" x14ac:dyDescent="0.25">
      <c r="A4837" t="s">
        <v>6584</v>
      </c>
      <c r="B4837">
        <v>1250</v>
      </c>
      <c r="C4837" t="s">
        <v>63</v>
      </c>
      <c r="D4837" t="s">
        <v>120</v>
      </c>
      <c r="E4837" t="s">
        <v>139</v>
      </c>
      <c r="F4837" t="s">
        <v>140</v>
      </c>
      <c r="G4837">
        <v>41845566</v>
      </c>
    </row>
    <row r="4838" spans="1:7" x14ac:dyDescent="0.25">
      <c r="A4838" t="s">
        <v>6585</v>
      </c>
      <c r="B4838">
        <v>160</v>
      </c>
      <c r="C4838" t="s">
        <v>62</v>
      </c>
      <c r="D4838" t="s">
        <v>187</v>
      </c>
      <c r="E4838" t="s">
        <v>62</v>
      </c>
      <c r="F4838" t="s">
        <v>184</v>
      </c>
      <c r="G4838">
        <v>33230467</v>
      </c>
    </row>
    <row r="4839" spans="1:7" x14ac:dyDescent="0.25">
      <c r="A4839" t="s">
        <v>6586</v>
      </c>
      <c r="B4839">
        <v>10</v>
      </c>
      <c r="C4839" t="s">
        <v>53</v>
      </c>
      <c r="D4839" t="s">
        <v>529</v>
      </c>
      <c r="E4839" t="s">
        <v>1097</v>
      </c>
      <c r="F4839" t="s">
        <v>531</v>
      </c>
      <c r="G4839">
        <v>4917385</v>
      </c>
    </row>
    <row r="4840" spans="1:7" x14ac:dyDescent="0.25">
      <c r="A4840" t="s">
        <v>6587</v>
      </c>
      <c r="B4840">
        <v>15</v>
      </c>
      <c r="C4840" t="s">
        <v>40</v>
      </c>
      <c r="D4840" t="s">
        <v>411</v>
      </c>
      <c r="E4840" t="s">
        <v>2171</v>
      </c>
      <c r="F4840" t="s">
        <v>412</v>
      </c>
      <c r="G4840">
        <v>31877077</v>
      </c>
    </row>
    <row r="4841" spans="1:7" x14ac:dyDescent="0.25">
      <c r="A4841" t="s">
        <v>6588</v>
      </c>
      <c r="B4841">
        <v>18</v>
      </c>
      <c r="C4841" t="s">
        <v>35</v>
      </c>
      <c r="D4841" t="s">
        <v>124</v>
      </c>
      <c r="E4841" t="s">
        <v>380</v>
      </c>
      <c r="F4841" t="s">
        <v>452</v>
      </c>
      <c r="G4841">
        <v>3151858</v>
      </c>
    </row>
    <row r="4842" spans="1:7" x14ac:dyDescent="0.25">
      <c r="A4842" t="s">
        <v>6589</v>
      </c>
      <c r="B4842">
        <v>368</v>
      </c>
      <c r="C4842" t="s">
        <v>45</v>
      </c>
      <c r="D4842" t="s">
        <v>206</v>
      </c>
      <c r="E4842" t="s">
        <v>207</v>
      </c>
      <c r="F4842" t="s">
        <v>208</v>
      </c>
      <c r="G4842">
        <v>62457364</v>
      </c>
    </row>
    <row r="4843" spans="1:7" x14ac:dyDescent="0.25">
      <c r="A4843" t="s">
        <v>6590</v>
      </c>
      <c r="B4843">
        <v>67</v>
      </c>
      <c r="C4843" t="s">
        <v>50</v>
      </c>
      <c r="D4843" t="s">
        <v>203</v>
      </c>
      <c r="E4843" t="s">
        <v>3251</v>
      </c>
      <c r="F4843" t="s">
        <v>371</v>
      </c>
      <c r="G4843">
        <v>13479355</v>
      </c>
    </row>
    <row r="4844" spans="1:7" x14ac:dyDescent="0.25">
      <c r="A4844" t="s">
        <v>6591</v>
      </c>
      <c r="B4844">
        <v>87</v>
      </c>
      <c r="C4844" t="s">
        <v>68</v>
      </c>
      <c r="D4844" t="s">
        <v>168</v>
      </c>
      <c r="E4844" t="s">
        <v>2853</v>
      </c>
      <c r="F4844" t="s">
        <v>256</v>
      </c>
      <c r="G4844">
        <v>10534900</v>
      </c>
    </row>
    <row r="4845" spans="1:7" x14ac:dyDescent="0.25">
      <c r="A4845" t="s">
        <v>6592</v>
      </c>
      <c r="B4845">
        <v>130</v>
      </c>
      <c r="C4845" t="s">
        <v>46</v>
      </c>
      <c r="D4845" t="s">
        <v>128</v>
      </c>
      <c r="E4845" t="s">
        <v>514</v>
      </c>
      <c r="F4845" t="s">
        <v>306</v>
      </c>
      <c r="G4845">
        <v>32860987</v>
      </c>
    </row>
    <row r="4846" spans="1:7" x14ac:dyDescent="0.25">
      <c r="A4846" t="s">
        <v>6593</v>
      </c>
      <c r="B4846">
        <v>177</v>
      </c>
      <c r="C4846" t="s">
        <v>50</v>
      </c>
      <c r="D4846" t="s">
        <v>203</v>
      </c>
      <c r="E4846" t="s">
        <v>705</v>
      </c>
      <c r="F4846" t="s">
        <v>96</v>
      </c>
      <c r="G4846">
        <v>28507567</v>
      </c>
    </row>
    <row r="4847" spans="1:7" x14ac:dyDescent="0.25">
      <c r="A4847" t="s">
        <v>6594</v>
      </c>
      <c r="B4847">
        <v>510</v>
      </c>
      <c r="C4847" t="s">
        <v>70</v>
      </c>
      <c r="D4847" t="s">
        <v>236</v>
      </c>
      <c r="E4847" t="s">
        <v>6595</v>
      </c>
      <c r="F4847" t="s">
        <v>238</v>
      </c>
      <c r="G4847">
        <v>28503621</v>
      </c>
    </row>
    <row r="4848" spans="1:7" x14ac:dyDescent="0.25">
      <c r="A4848" t="s">
        <v>6596</v>
      </c>
      <c r="B4848">
        <v>353</v>
      </c>
      <c r="C4848" t="s">
        <v>53</v>
      </c>
      <c r="D4848" t="s">
        <v>529</v>
      </c>
      <c r="E4848" t="s">
        <v>2035</v>
      </c>
      <c r="F4848" t="s">
        <v>531</v>
      </c>
      <c r="G4848">
        <v>67948871</v>
      </c>
    </row>
    <row r="4849" spans="1:7" x14ac:dyDescent="0.25">
      <c r="A4849" t="s">
        <v>6597</v>
      </c>
      <c r="B4849">
        <v>97</v>
      </c>
      <c r="C4849" t="s">
        <v>43</v>
      </c>
      <c r="D4849" t="s">
        <v>232</v>
      </c>
      <c r="E4849" t="s">
        <v>6598</v>
      </c>
      <c r="F4849" t="s">
        <v>233</v>
      </c>
      <c r="G4849">
        <v>14182603</v>
      </c>
    </row>
    <row r="4850" spans="1:7" x14ac:dyDescent="0.25">
      <c r="A4850" t="s">
        <v>6599</v>
      </c>
      <c r="B4850">
        <v>200</v>
      </c>
      <c r="C4850" t="s">
        <v>43</v>
      </c>
      <c r="D4850" t="s">
        <v>232</v>
      </c>
      <c r="E4850" t="s">
        <v>6600</v>
      </c>
      <c r="F4850" t="s">
        <v>233</v>
      </c>
      <c r="G4850">
        <v>129348000</v>
      </c>
    </row>
    <row r="4851" spans="1:7" x14ac:dyDescent="0.25">
      <c r="A4851" t="s">
        <v>6601</v>
      </c>
      <c r="B4851">
        <v>21</v>
      </c>
      <c r="C4851" t="s">
        <v>47</v>
      </c>
      <c r="D4851" t="s">
        <v>431</v>
      </c>
      <c r="E4851" t="s">
        <v>635</v>
      </c>
      <c r="F4851" t="s">
        <v>739</v>
      </c>
      <c r="G4851">
        <v>5009252</v>
      </c>
    </row>
    <row r="4852" spans="1:7" x14ac:dyDescent="0.25">
      <c r="A4852" t="s">
        <v>6602</v>
      </c>
      <c r="B4852">
        <v>95</v>
      </c>
      <c r="C4852" t="s">
        <v>34</v>
      </c>
      <c r="D4852" t="s">
        <v>89</v>
      </c>
      <c r="E4852" t="s">
        <v>98</v>
      </c>
      <c r="F4852" t="s">
        <v>99</v>
      </c>
      <c r="G4852">
        <v>5780078</v>
      </c>
    </row>
    <row r="4853" spans="1:7" x14ac:dyDescent="0.25">
      <c r="A4853" t="s">
        <v>6603</v>
      </c>
      <c r="B4853">
        <v>140</v>
      </c>
      <c r="C4853" t="s">
        <v>40</v>
      </c>
      <c r="D4853" t="s">
        <v>411</v>
      </c>
      <c r="E4853" t="s">
        <v>710</v>
      </c>
      <c r="F4853" t="s">
        <v>412</v>
      </c>
      <c r="G4853">
        <v>12210414</v>
      </c>
    </row>
    <row r="4854" spans="1:7" x14ac:dyDescent="0.25">
      <c r="A4854" t="s">
        <v>6604</v>
      </c>
      <c r="B4854">
        <v>25</v>
      </c>
      <c r="C4854" t="s">
        <v>45</v>
      </c>
      <c r="D4854" t="s">
        <v>206</v>
      </c>
      <c r="E4854" t="s">
        <v>2272</v>
      </c>
      <c r="G4854">
        <v>7491774</v>
      </c>
    </row>
    <row r="4855" spans="1:7" x14ac:dyDescent="0.25">
      <c r="A4855" t="s">
        <v>6605</v>
      </c>
      <c r="B4855">
        <v>80</v>
      </c>
      <c r="C4855" t="s">
        <v>60</v>
      </c>
      <c r="D4855" t="s">
        <v>182</v>
      </c>
      <c r="E4855" t="s">
        <v>3117</v>
      </c>
      <c r="F4855" t="s">
        <v>184</v>
      </c>
      <c r="G4855">
        <v>13386984</v>
      </c>
    </row>
    <row r="4856" spans="1:7" x14ac:dyDescent="0.25">
      <c r="A4856" t="s">
        <v>6606</v>
      </c>
      <c r="B4856">
        <v>8</v>
      </c>
      <c r="C4856" t="s">
        <v>68</v>
      </c>
      <c r="D4856" t="s">
        <v>168</v>
      </c>
      <c r="E4856" t="s">
        <v>394</v>
      </c>
      <c r="F4856" t="s">
        <v>395</v>
      </c>
      <c r="G4856">
        <v>6023251</v>
      </c>
    </row>
    <row r="4857" spans="1:7" x14ac:dyDescent="0.25">
      <c r="A4857" t="s">
        <v>6607</v>
      </c>
      <c r="B4857">
        <v>33</v>
      </c>
      <c r="C4857" t="s">
        <v>57</v>
      </c>
      <c r="D4857" t="s">
        <v>640</v>
      </c>
      <c r="E4857" t="s">
        <v>1249</v>
      </c>
      <c r="F4857" t="s">
        <v>1250</v>
      </c>
      <c r="G4857">
        <v>3782078</v>
      </c>
    </row>
    <row r="4858" spans="1:7" x14ac:dyDescent="0.25">
      <c r="A4858" t="s">
        <v>6608</v>
      </c>
      <c r="B4858">
        <v>130</v>
      </c>
      <c r="C4858" t="s">
        <v>73</v>
      </c>
      <c r="D4858" t="s">
        <v>663</v>
      </c>
      <c r="E4858" t="s">
        <v>904</v>
      </c>
      <c r="F4858" t="s">
        <v>905</v>
      </c>
      <c r="G4858">
        <v>15109809</v>
      </c>
    </row>
    <row r="4859" spans="1:7" x14ac:dyDescent="0.25">
      <c r="A4859" t="s">
        <v>6609</v>
      </c>
      <c r="B4859">
        <v>96</v>
      </c>
      <c r="C4859" t="s">
        <v>30</v>
      </c>
      <c r="D4859" t="s">
        <v>150</v>
      </c>
      <c r="E4859" t="s">
        <v>213</v>
      </c>
      <c r="F4859" t="s">
        <v>214</v>
      </c>
      <c r="G4859">
        <v>21566019</v>
      </c>
    </row>
    <row r="4860" spans="1:7" x14ac:dyDescent="0.25">
      <c r="A4860" t="s">
        <v>6610</v>
      </c>
      <c r="B4860">
        <v>106</v>
      </c>
      <c r="C4860" t="s">
        <v>63</v>
      </c>
      <c r="D4860" t="s">
        <v>120</v>
      </c>
      <c r="E4860" t="s">
        <v>2743</v>
      </c>
      <c r="F4860" t="s">
        <v>729</v>
      </c>
      <c r="G4860">
        <v>18495666</v>
      </c>
    </row>
    <row r="4861" spans="1:7" x14ac:dyDescent="0.25">
      <c r="A4861" t="s">
        <v>6611</v>
      </c>
      <c r="B4861">
        <v>61</v>
      </c>
      <c r="C4861" t="s">
        <v>74</v>
      </c>
      <c r="D4861" t="s">
        <v>154</v>
      </c>
      <c r="E4861" t="s">
        <v>6612</v>
      </c>
      <c r="F4861" t="s">
        <v>507</v>
      </c>
      <c r="G4861">
        <v>5861201</v>
      </c>
    </row>
    <row r="4862" spans="1:7" x14ac:dyDescent="0.25">
      <c r="A4862" t="s">
        <v>6613</v>
      </c>
      <c r="B4862">
        <v>20</v>
      </c>
      <c r="C4862" t="s">
        <v>38</v>
      </c>
      <c r="D4862" t="s">
        <v>263</v>
      </c>
      <c r="E4862" t="s">
        <v>78</v>
      </c>
      <c r="F4862" t="s">
        <v>96</v>
      </c>
      <c r="G4862">
        <v>2530493</v>
      </c>
    </row>
    <row r="4863" spans="1:7" x14ac:dyDescent="0.25">
      <c r="A4863" t="s">
        <v>6614</v>
      </c>
      <c r="B4863">
        <v>96</v>
      </c>
      <c r="C4863" t="s">
        <v>77</v>
      </c>
      <c r="D4863" t="s">
        <v>94</v>
      </c>
      <c r="E4863" t="s">
        <v>3520</v>
      </c>
      <c r="F4863" t="s">
        <v>427</v>
      </c>
      <c r="G4863">
        <v>27306522</v>
      </c>
    </row>
    <row r="4864" spans="1:7" x14ac:dyDescent="0.25">
      <c r="A4864" t="s">
        <v>6615</v>
      </c>
      <c r="B4864">
        <v>121</v>
      </c>
      <c r="C4864" t="s">
        <v>74</v>
      </c>
      <c r="D4864" t="s">
        <v>154</v>
      </c>
      <c r="E4864" t="s">
        <v>155</v>
      </c>
      <c r="F4864" t="s">
        <v>155</v>
      </c>
      <c r="G4864">
        <v>21462546</v>
      </c>
    </row>
    <row r="4865" spans="1:7" x14ac:dyDescent="0.25">
      <c r="A4865" t="s">
        <v>6616</v>
      </c>
      <c r="B4865">
        <v>60</v>
      </c>
      <c r="C4865" t="s">
        <v>51</v>
      </c>
      <c r="D4865" t="s">
        <v>101</v>
      </c>
      <c r="E4865" t="s">
        <v>3486</v>
      </c>
      <c r="F4865" t="s">
        <v>782</v>
      </c>
      <c r="G4865">
        <v>17863000</v>
      </c>
    </row>
    <row r="4866" spans="1:7" x14ac:dyDescent="0.25">
      <c r="A4866" t="s">
        <v>6617</v>
      </c>
      <c r="B4866">
        <v>230</v>
      </c>
      <c r="C4866" t="s">
        <v>63</v>
      </c>
      <c r="D4866" t="s">
        <v>120</v>
      </c>
      <c r="E4866" t="s">
        <v>1422</v>
      </c>
      <c r="F4866" t="s">
        <v>938</v>
      </c>
      <c r="G4866">
        <v>77662000</v>
      </c>
    </row>
    <row r="4867" spans="1:7" x14ac:dyDescent="0.25">
      <c r="A4867" t="s">
        <v>6618</v>
      </c>
      <c r="B4867">
        <v>19</v>
      </c>
      <c r="C4867" t="s">
        <v>39</v>
      </c>
      <c r="D4867" t="s">
        <v>132</v>
      </c>
      <c r="E4867" t="s">
        <v>6030</v>
      </c>
      <c r="F4867" t="s">
        <v>166</v>
      </c>
      <c r="G4867">
        <v>6676948</v>
      </c>
    </row>
    <row r="4868" spans="1:7" x14ac:dyDescent="0.25">
      <c r="A4868" t="s">
        <v>6619</v>
      </c>
      <c r="B4868">
        <v>18</v>
      </c>
      <c r="C4868" t="s">
        <v>62</v>
      </c>
      <c r="D4868" t="s">
        <v>187</v>
      </c>
      <c r="E4868" t="s">
        <v>62</v>
      </c>
      <c r="F4868" t="s">
        <v>184</v>
      </c>
      <c r="G4868">
        <v>2512730</v>
      </c>
    </row>
    <row r="4869" spans="1:7" x14ac:dyDescent="0.25">
      <c r="A4869" t="s">
        <v>6620</v>
      </c>
      <c r="B4869">
        <v>43</v>
      </c>
      <c r="C4869" t="s">
        <v>63</v>
      </c>
      <c r="D4869" t="s">
        <v>120</v>
      </c>
      <c r="E4869" t="s">
        <v>139</v>
      </c>
      <c r="F4869" t="s">
        <v>140</v>
      </c>
      <c r="G4869">
        <v>81618610</v>
      </c>
    </row>
    <row r="4870" spans="1:7" x14ac:dyDescent="0.25">
      <c r="A4870" t="s">
        <v>6621</v>
      </c>
      <c r="B4870">
        <v>701</v>
      </c>
      <c r="C4870" t="s">
        <v>78</v>
      </c>
      <c r="D4870" t="s">
        <v>300</v>
      </c>
      <c r="E4870" t="s">
        <v>6622</v>
      </c>
      <c r="F4870" t="s">
        <v>6623</v>
      </c>
      <c r="G4870">
        <v>62204183</v>
      </c>
    </row>
    <row r="4871" spans="1:7" x14ac:dyDescent="0.25">
      <c r="A4871" t="s">
        <v>6624</v>
      </c>
      <c r="B4871">
        <v>8559</v>
      </c>
      <c r="C4871" t="s">
        <v>50</v>
      </c>
      <c r="D4871" t="s">
        <v>203</v>
      </c>
      <c r="E4871" t="s">
        <v>2265</v>
      </c>
      <c r="F4871" t="s">
        <v>371</v>
      </c>
      <c r="G4871">
        <v>201005828</v>
      </c>
    </row>
    <row r="4872" spans="1:7" x14ac:dyDescent="0.25">
      <c r="A4872" t="s">
        <v>6625</v>
      </c>
      <c r="B4872">
        <v>384</v>
      </c>
      <c r="C4872" t="s">
        <v>73</v>
      </c>
      <c r="D4872" t="s">
        <v>663</v>
      </c>
      <c r="E4872" t="s">
        <v>664</v>
      </c>
      <c r="F4872" t="s">
        <v>665</v>
      </c>
      <c r="G4872">
        <v>191389000</v>
      </c>
    </row>
    <row r="4873" spans="1:7" x14ac:dyDescent="0.25">
      <c r="A4873" t="s">
        <v>6626</v>
      </c>
      <c r="B4873">
        <v>80</v>
      </c>
      <c r="C4873" t="s">
        <v>74</v>
      </c>
      <c r="D4873" t="s">
        <v>154</v>
      </c>
      <c r="E4873" t="s">
        <v>162</v>
      </c>
      <c r="F4873" t="s">
        <v>162</v>
      </c>
      <c r="G4873">
        <v>8164657</v>
      </c>
    </row>
    <row r="4874" spans="1:7" x14ac:dyDescent="0.25">
      <c r="A4874" t="s">
        <v>6627</v>
      </c>
      <c r="B4874">
        <v>39</v>
      </c>
      <c r="C4874" t="s">
        <v>73</v>
      </c>
      <c r="D4874" t="s">
        <v>663</v>
      </c>
      <c r="E4874" t="s">
        <v>6628</v>
      </c>
      <c r="F4874" t="s">
        <v>905</v>
      </c>
      <c r="G4874">
        <v>42602314</v>
      </c>
    </row>
    <row r="4875" spans="1:7" x14ac:dyDescent="0.25">
      <c r="A4875" t="s">
        <v>6629</v>
      </c>
      <c r="B4875">
        <v>40</v>
      </c>
      <c r="C4875" t="s">
        <v>34</v>
      </c>
      <c r="D4875" t="s">
        <v>89</v>
      </c>
      <c r="E4875" t="s">
        <v>6630</v>
      </c>
      <c r="F4875" t="s">
        <v>91</v>
      </c>
      <c r="G4875">
        <v>6149412</v>
      </c>
    </row>
    <row r="4876" spans="1:7" x14ac:dyDescent="0.25">
      <c r="A4876" t="s">
        <v>6631</v>
      </c>
      <c r="B4876">
        <v>111</v>
      </c>
      <c r="C4876" t="s">
        <v>75</v>
      </c>
      <c r="D4876" t="s">
        <v>294</v>
      </c>
      <c r="E4876" t="s">
        <v>562</v>
      </c>
      <c r="F4876" t="s">
        <v>417</v>
      </c>
      <c r="G4876">
        <v>47349035</v>
      </c>
    </row>
    <row r="4877" spans="1:7" x14ac:dyDescent="0.25">
      <c r="A4877" t="s">
        <v>6632</v>
      </c>
      <c r="B4877">
        <v>220</v>
      </c>
      <c r="C4877" t="s">
        <v>32</v>
      </c>
      <c r="D4877" t="s">
        <v>112</v>
      </c>
      <c r="E4877" t="s">
        <v>114</v>
      </c>
      <c r="F4877" t="s">
        <v>114</v>
      </c>
      <c r="G4877">
        <v>24042724</v>
      </c>
    </row>
    <row r="4878" spans="1:7" x14ac:dyDescent="0.25">
      <c r="A4878" t="s">
        <v>6633</v>
      </c>
      <c r="B4878">
        <v>220</v>
      </c>
      <c r="C4878" t="s">
        <v>74</v>
      </c>
      <c r="D4878" t="s">
        <v>154</v>
      </c>
      <c r="E4878" t="s">
        <v>506</v>
      </c>
      <c r="F4878" t="s">
        <v>507</v>
      </c>
      <c r="G4878">
        <v>58144718</v>
      </c>
    </row>
    <row r="4879" spans="1:7" x14ac:dyDescent="0.25">
      <c r="A4879" t="s">
        <v>6634</v>
      </c>
      <c r="B4879">
        <v>54</v>
      </c>
      <c r="C4879" t="s">
        <v>36</v>
      </c>
      <c r="D4879" t="s">
        <v>719</v>
      </c>
      <c r="E4879" t="s">
        <v>6635</v>
      </c>
      <c r="F4879" t="s">
        <v>950</v>
      </c>
      <c r="G4879">
        <v>22538387</v>
      </c>
    </row>
    <row r="4880" spans="1:7" x14ac:dyDescent="0.25">
      <c r="A4880" t="s">
        <v>6636</v>
      </c>
      <c r="B4880">
        <v>21</v>
      </c>
      <c r="C4880" t="s">
        <v>70</v>
      </c>
      <c r="D4880" t="s">
        <v>236</v>
      </c>
      <c r="E4880" t="s">
        <v>4576</v>
      </c>
      <c r="F4880" t="s">
        <v>238</v>
      </c>
      <c r="G4880">
        <v>7164000</v>
      </c>
    </row>
    <row r="4881" spans="1:7" x14ac:dyDescent="0.25">
      <c r="A4881" t="s">
        <v>6637</v>
      </c>
      <c r="B4881">
        <v>148</v>
      </c>
      <c r="C4881" t="s">
        <v>62</v>
      </c>
      <c r="D4881" t="s">
        <v>187</v>
      </c>
      <c r="E4881" t="s">
        <v>6638</v>
      </c>
      <c r="F4881" t="s">
        <v>870</v>
      </c>
      <c r="G4881">
        <v>24880730</v>
      </c>
    </row>
    <row r="4882" spans="1:7" x14ac:dyDescent="0.25">
      <c r="A4882" t="s">
        <v>6639</v>
      </c>
      <c r="B4882">
        <v>75</v>
      </c>
      <c r="C4882" t="s">
        <v>36</v>
      </c>
      <c r="D4882" t="s">
        <v>719</v>
      </c>
      <c r="E4882" t="s">
        <v>1712</v>
      </c>
      <c r="F4882" t="s">
        <v>721</v>
      </c>
      <c r="G4882">
        <v>9073599</v>
      </c>
    </row>
    <row r="4883" spans="1:7" x14ac:dyDescent="0.25">
      <c r="A4883" t="s">
        <v>6640</v>
      </c>
      <c r="B4883">
        <v>43</v>
      </c>
      <c r="C4883" t="s">
        <v>34</v>
      </c>
      <c r="D4883" t="s">
        <v>89</v>
      </c>
      <c r="E4883" t="s">
        <v>1497</v>
      </c>
      <c r="F4883" t="s">
        <v>91</v>
      </c>
      <c r="G4883">
        <v>16387178</v>
      </c>
    </row>
    <row r="4884" spans="1:7" x14ac:dyDescent="0.25">
      <c r="A4884" t="s">
        <v>6641</v>
      </c>
      <c r="B4884">
        <v>80</v>
      </c>
      <c r="C4884" t="s">
        <v>43</v>
      </c>
      <c r="D4884" t="s">
        <v>232</v>
      </c>
      <c r="E4884" t="s">
        <v>6642</v>
      </c>
      <c r="F4884" t="s">
        <v>233</v>
      </c>
      <c r="G4884">
        <v>52552000</v>
      </c>
    </row>
    <row r="4885" spans="1:7" x14ac:dyDescent="0.25">
      <c r="A4885" t="s">
        <v>6643</v>
      </c>
      <c r="B4885">
        <v>180</v>
      </c>
      <c r="C4885" t="s">
        <v>34</v>
      </c>
      <c r="D4885" t="s">
        <v>89</v>
      </c>
      <c r="E4885" t="s">
        <v>5718</v>
      </c>
      <c r="F4885" t="s">
        <v>99</v>
      </c>
      <c r="G4885">
        <v>11617578</v>
      </c>
    </row>
    <row r="4886" spans="1:7" x14ac:dyDescent="0.25">
      <c r="A4886" t="s">
        <v>6644</v>
      </c>
      <c r="B4886">
        <v>13</v>
      </c>
      <c r="C4886" t="s">
        <v>51</v>
      </c>
      <c r="D4886" t="s">
        <v>101</v>
      </c>
      <c r="E4886" t="s">
        <v>6645</v>
      </c>
      <c r="F4886" t="s">
        <v>238</v>
      </c>
      <c r="G4886">
        <v>3707756</v>
      </c>
    </row>
    <row r="4887" spans="1:7" x14ac:dyDescent="0.25">
      <c r="A4887" t="s">
        <v>6646</v>
      </c>
      <c r="B4887">
        <v>188</v>
      </c>
      <c r="C4887" t="s">
        <v>39</v>
      </c>
      <c r="D4887" t="s">
        <v>132</v>
      </c>
      <c r="E4887" t="s">
        <v>166</v>
      </c>
      <c r="F4887" t="s">
        <v>166</v>
      </c>
      <c r="G4887">
        <v>141102052</v>
      </c>
    </row>
    <row r="4888" spans="1:7" x14ac:dyDescent="0.25">
      <c r="A4888" t="s">
        <v>6647</v>
      </c>
      <c r="B4888">
        <v>90</v>
      </c>
      <c r="C4888" t="s">
        <v>50</v>
      </c>
      <c r="D4888" t="s">
        <v>203</v>
      </c>
      <c r="E4888" t="s">
        <v>705</v>
      </c>
      <c r="F4888" t="s">
        <v>96</v>
      </c>
      <c r="G4888">
        <v>17720576</v>
      </c>
    </row>
    <row r="4889" spans="1:7" x14ac:dyDescent="0.25">
      <c r="A4889" t="s">
        <v>6648</v>
      </c>
      <c r="B4889">
        <v>34</v>
      </c>
      <c r="C4889" t="s">
        <v>48</v>
      </c>
      <c r="D4889" t="s">
        <v>199</v>
      </c>
      <c r="E4889" t="s">
        <v>1285</v>
      </c>
      <c r="F4889" t="s">
        <v>1286</v>
      </c>
      <c r="G4889">
        <v>6843490</v>
      </c>
    </row>
    <row r="4890" spans="1:7" x14ac:dyDescent="0.25">
      <c r="A4890" t="s">
        <v>6649</v>
      </c>
      <c r="B4890">
        <v>100</v>
      </c>
      <c r="C4890" t="s">
        <v>32</v>
      </c>
      <c r="D4890" t="s">
        <v>112</v>
      </c>
      <c r="E4890" t="s">
        <v>113</v>
      </c>
      <c r="F4890" t="s">
        <v>114</v>
      </c>
      <c r="G4890">
        <v>24917538</v>
      </c>
    </row>
    <row r="4891" spans="1:7" x14ac:dyDescent="0.25">
      <c r="A4891" t="s">
        <v>6650</v>
      </c>
      <c r="B4891">
        <v>16</v>
      </c>
      <c r="C4891" t="s">
        <v>46</v>
      </c>
      <c r="D4891" t="s">
        <v>128</v>
      </c>
      <c r="E4891" t="s">
        <v>514</v>
      </c>
      <c r="F4891" t="s">
        <v>306</v>
      </c>
      <c r="G4891">
        <v>4402722</v>
      </c>
    </row>
    <row r="4892" spans="1:7" x14ac:dyDescent="0.25">
      <c r="A4892" t="s">
        <v>6651</v>
      </c>
      <c r="B4892">
        <v>92</v>
      </c>
      <c r="C4892" t="s">
        <v>32</v>
      </c>
      <c r="D4892" t="s">
        <v>112</v>
      </c>
      <c r="E4892" t="s">
        <v>160</v>
      </c>
      <c r="F4892" t="s">
        <v>114</v>
      </c>
      <c r="G4892">
        <v>17123766</v>
      </c>
    </row>
    <row r="4893" spans="1:7" x14ac:dyDescent="0.25">
      <c r="A4893" t="s">
        <v>6652</v>
      </c>
      <c r="B4893">
        <v>95</v>
      </c>
      <c r="C4893" t="s">
        <v>62</v>
      </c>
      <c r="D4893" t="s">
        <v>187</v>
      </c>
      <c r="E4893" t="s">
        <v>62</v>
      </c>
      <c r="F4893" t="s">
        <v>184</v>
      </c>
      <c r="G4893">
        <v>13099005</v>
      </c>
    </row>
    <row r="4894" spans="1:7" x14ac:dyDescent="0.25">
      <c r="A4894" t="s">
        <v>6653</v>
      </c>
      <c r="B4894">
        <v>14</v>
      </c>
      <c r="C4894" t="s">
        <v>51</v>
      </c>
      <c r="D4894" t="s">
        <v>101</v>
      </c>
      <c r="E4894" t="s">
        <v>728</v>
      </c>
      <c r="F4894" t="s">
        <v>103</v>
      </c>
      <c r="G4894">
        <v>4138744</v>
      </c>
    </row>
    <row r="4895" spans="1:7" x14ac:dyDescent="0.25">
      <c r="A4895" t="s">
        <v>6654</v>
      </c>
      <c r="B4895">
        <v>27</v>
      </c>
      <c r="C4895" t="s">
        <v>55</v>
      </c>
      <c r="D4895" t="s">
        <v>178</v>
      </c>
      <c r="E4895" t="s">
        <v>1624</v>
      </c>
      <c r="F4895" t="s">
        <v>3091</v>
      </c>
      <c r="G4895">
        <v>16604852</v>
      </c>
    </row>
    <row r="4896" spans="1:7" x14ac:dyDescent="0.25">
      <c r="A4896" t="s">
        <v>6655</v>
      </c>
      <c r="B4896">
        <v>71</v>
      </c>
      <c r="C4896" t="s">
        <v>34</v>
      </c>
      <c r="D4896" t="s">
        <v>89</v>
      </c>
      <c r="E4896" t="s">
        <v>385</v>
      </c>
      <c r="F4896" t="s">
        <v>91</v>
      </c>
      <c r="G4896">
        <v>7764806</v>
      </c>
    </row>
    <row r="4897" spans="1:7" x14ac:dyDescent="0.25">
      <c r="A4897" t="s">
        <v>6656</v>
      </c>
      <c r="B4897">
        <v>32</v>
      </c>
      <c r="C4897" t="s">
        <v>36</v>
      </c>
      <c r="D4897" t="s">
        <v>719</v>
      </c>
      <c r="E4897" t="s">
        <v>4367</v>
      </c>
      <c r="F4897" t="s">
        <v>1790</v>
      </c>
      <c r="G4897">
        <v>6065784</v>
      </c>
    </row>
    <row r="4898" spans="1:7" x14ac:dyDescent="0.25">
      <c r="A4898" t="s">
        <v>6657</v>
      </c>
      <c r="B4898">
        <v>37</v>
      </c>
      <c r="C4898" t="s">
        <v>65</v>
      </c>
      <c r="D4898" t="s">
        <v>225</v>
      </c>
      <c r="E4898" t="s">
        <v>6658</v>
      </c>
      <c r="F4898" t="s">
        <v>341</v>
      </c>
      <c r="G4898">
        <v>6645982</v>
      </c>
    </row>
    <row r="4899" spans="1:7" x14ac:dyDescent="0.25">
      <c r="A4899" t="s">
        <v>6659</v>
      </c>
      <c r="B4899">
        <v>27</v>
      </c>
      <c r="C4899" t="s">
        <v>77</v>
      </c>
      <c r="D4899" t="s">
        <v>94</v>
      </c>
      <c r="E4899" t="s">
        <v>1029</v>
      </c>
      <c r="F4899" t="s">
        <v>96</v>
      </c>
      <c r="G4899">
        <v>2404147</v>
      </c>
    </row>
    <row r="4900" spans="1:7" x14ac:dyDescent="0.25">
      <c r="A4900" t="s">
        <v>6660</v>
      </c>
      <c r="B4900">
        <v>54</v>
      </c>
      <c r="C4900" t="s">
        <v>30</v>
      </c>
      <c r="D4900" t="s">
        <v>150</v>
      </c>
      <c r="E4900" t="s">
        <v>213</v>
      </c>
      <c r="F4900" t="s">
        <v>214</v>
      </c>
      <c r="G4900">
        <v>7753544</v>
      </c>
    </row>
    <row r="4901" spans="1:7" x14ac:dyDescent="0.25">
      <c r="A4901" t="s">
        <v>6661</v>
      </c>
      <c r="B4901">
        <v>30</v>
      </c>
      <c r="C4901" t="s">
        <v>60</v>
      </c>
      <c r="D4901" t="s">
        <v>182</v>
      </c>
      <c r="E4901" t="s">
        <v>1945</v>
      </c>
      <c r="F4901" t="s">
        <v>184</v>
      </c>
      <c r="G4901">
        <v>6651976</v>
      </c>
    </row>
    <row r="4902" spans="1:7" x14ac:dyDescent="0.25">
      <c r="A4902" t="s">
        <v>6662</v>
      </c>
      <c r="B4902">
        <v>9</v>
      </c>
      <c r="C4902" t="s">
        <v>77</v>
      </c>
      <c r="D4902" t="s">
        <v>94</v>
      </c>
      <c r="E4902" t="s">
        <v>6663</v>
      </c>
      <c r="F4902" t="s">
        <v>6664</v>
      </c>
      <c r="G4902">
        <v>2252335</v>
      </c>
    </row>
    <row r="4903" spans="1:7" x14ac:dyDescent="0.25">
      <c r="A4903" t="s">
        <v>6665</v>
      </c>
      <c r="B4903">
        <v>11</v>
      </c>
      <c r="C4903" t="s">
        <v>34</v>
      </c>
      <c r="D4903" t="s">
        <v>89</v>
      </c>
      <c r="E4903" t="s">
        <v>6666</v>
      </c>
      <c r="F4903" t="s">
        <v>91</v>
      </c>
      <c r="G4903">
        <v>5421827</v>
      </c>
    </row>
    <row r="4904" spans="1:7" x14ac:dyDescent="0.25">
      <c r="A4904" t="s">
        <v>6667</v>
      </c>
      <c r="B4904">
        <v>13</v>
      </c>
      <c r="C4904" t="s">
        <v>60</v>
      </c>
      <c r="D4904" t="s">
        <v>182</v>
      </c>
      <c r="E4904" t="s">
        <v>6668</v>
      </c>
      <c r="F4904" t="s">
        <v>184</v>
      </c>
      <c r="G4904">
        <v>2481243</v>
      </c>
    </row>
    <row r="4905" spans="1:7" x14ac:dyDescent="0.25">
      <c r="A4905" t="s">
        <v>6669</v>
      </c>
      <c r="B4905">
        <v>25</v>
      </c>
      <c r="C4905" t="s">
        <v>51</v>
      </c>
      <c r="D4905" t="s">
        <v>101</v>
      </c>
      <c r="E4905" t="s">
        <v>267</v>
      </c>
      <c r="F4905" t="s">
        <v>103</v>
      </c>
      <c r="G4905">
        <v>4203687</v>
      </c>
    </row>
    <row r="4906" spans="1:7" x14ac:dyDescent="0.25">
      <c r="A4906" t="s">
        <v>6670</v>
      </c>
      <c r="B4906">
        <v>300</v>
      </c>
      <c r="C4906" t="s">
        <v>78</v>
      </c>
      <c r="D4906" t="s">
        <v>300</v>
      </c>
      <c r="E4906" t="s">
        <v>6671</v>
      </c>
      <c r="F4906" t="s">
        <v>6672</v>
      </c>
      <c r="G4906">
        <v>10201226</v>
      </c>
    </row>
    <row r="4907" spans="1:7" x14ac:dyDescent="0.25">
      <c r="A4907" t="s">
        <v>6673</v>
      </c>
      <c r="B4907">
        <v>22</v>
      </c>
      <c r="C4907" t="s">
        <v>35</v>
      </c>
      <c r="D4907" t="s">
        <v>124</v>
      </c>
      <c r="E4907" t="s">
        <v>451</v>
      </c>
      <c r="F4907" t="s">
        <v>452</v>
      </c>
      <c r="G4907">
        <v>9525095</v>
      </c>
    </row>
    <row r="4908" spans="1:7" x14ac:dyDescent="0.25">
      <c r="A4908" t="s">
        <v>6674</v>
      </c>
      <c r="B4908">
        <v>16</v>
      </c>
      <c r="C4908" t="s">
        <v>62</v>
      </c>
      <c r="D4908" t="s">
        <v>187</v>
      </c>
      <c r="E4908" t="s">
        <v>6022</v>
      </c>
      <c r="F4908" t="s">
        <v>585</v>
      </c>
      <c r="G4908">
        <v>11283000</v>
      </c>
    </row>
    <row r="4909" spans="1:7" x14ac:dyDescent="0.25">
      <c r="A4909" t="s">
        <v>6675</v>
      </c>
      <c r="B4909">
        <v>35</v>
      </c>
      <c r="C4909" t="s">
        <v>68</v>
      </c>
      <c r="D4909" t="s">
        <v>168</v>
      </c>
      <c r="E4909" t="s">
        <v>6676</v>
      </c>
      <c r="F4909" t="s">
        <v>256</v>
      </c>
      <c r="G4909">
        <v>4975682</v>
      </c>
    </row>
    <row r="4910" spans="1:7" x14ac:dyDescent="0.25">
      <c r="A4910" t="s">
        <v>6677</v>
      </c>
      <c r="B4910">
        <v>96</v>
      </c>
      <c r="C4910" t="s">
        <v>74</v>
      </c>
      <c r="D4910" t="s">
        <v>154</v>
      </c>
      <c r="E4910" t="s">
        <v>162</v>
      </c>
      <c r="F4910" t="s">
        <v>162</v>
      </c>
      <c r="G4910">
        <v>89398329</v>
      </c>
    </row>
    <row r="4911" spans="1:7" x14ac:dyDescent="0.25">
      <c r="A4911" t="s">
        <v>6678</v>
      </c>
      <c r="B4911">
        <v>9</v>
      </c>
      <c r="C4911" t="s">
        <v>74</v>
      </c>
      <c r="D4911" t="s">
        <v>154</v>
      </c>
      <c r="E4911" t="s">
        <v>6679</v>
      </c>
      <c r="F4911" t="s">
        <v>162</v>
      </c>
      <c r="G4911">
        <v>6574703</v>
      </c>
    </row>
    <row r="4912" spans="1:7" x14ac:dyDescent="0.25">
      <c r="A4912" t="s">
        <v>6680</v>
      </c>
      <c r="B4912">
        <v>213</v>
      </c>
      <c r="C4912" t="s">
        <v>80</v>
      </c>
      <c r="D4912" t="s">
        <v>193</v>
      </c>
      <c r="E4912" t="s">
        <v>1576</v>
      </c>
      <c r="F4912" t="s">
        <v>328</v>
      </c>
      <c r="G4912">
        <v>26824215</v>
      </c>
    </row>
    <row r="4913" spans="1:7" x14ac:dyDescent="0.25">
      <c r="A4913" t="s">
        <v>6681</v>
      </c>
      <c r="B4913">
        <v>70</v>
      </c>
      <c r="C4913" t="s">
        <v>47</v>
      </c>
      <c r="D4913" t="s">
        <v>431</v>
      </c>
      <c r="E4913" t="s">
        <v>635</v>
      </c>
      <c r="F4913" t="s">
        <v>739</v>
      </c>
      <c r="G4913">
        <v>5439623</v>
      </c>
    </row>
    <row r="4914" spans="1:7" x14ac:dyDescent="0.25">
      <c r="A4914" t="s">
        <v>6682</v>
      </c>
      <c r="B4914">
        <v>28</v>
      </c>
      <c r="C4914" t="s">
        <v>77</v>
      </c>
      <c r="D4914" t="s">
        <v>94</v>
      </c>
      <c r="E4914" t="s">
        <v>6683</v>
      </c>
      <c r="F4914" t="s">
        <v>96</v>
      </c>
      <c r="G4914">
        <v>5258308</v>
      </c>
    </row>
    <row r="4915" spans="1:7" x14ac:dyDescent="0.25">
      <c r="A4915" t="s">
        <v>6684</v>
      </c>
      <c r="B4915">
        <v>71</v>
      </c>
      <c r="C4915" t="s">
        <v>40</v>
      </c>
      <c r="D4915" t="s">
        <v>411</v>
      </c>
      <c r="E4915" t="s">
        <v>412</v>
      </c>
      <c r="F4915" t="s">
        <v>412</v>
      </c>
      <c r="G4915">
        <v>68757191</v>
      </c>
    </row>
    <row r="4916" spans="1:7" x14ac:dyDescent="0.25">
      <c r="A4916" t="s">
        <v>6685</v>
      </c>
      <c r="B4916">
        <v>26</v>
      </c>
      <c r="C4916" t="s">
        <v>62</v>
      </c>
      <c r="D4916" t="s">
        <v>187</v>
      </c>
      <c r="E4916" t="s">
        <v>2448</v>
      </c>
      <c r="F4916" t="s">
        <v>1645</v>
      </c>
      <c r="G4916">
        <v>14956998</v>
      </c>
    </row>
    <row r="4917" spans="1:7" x14ac:dyDescent="0.25">
      <c r="A4917" t="s">
        <v>6686</v>
      </c>
      <c r="B4917">
        <v>19</v>
      </c>
      <c r="C4917" t="s">
        <v>34</v>
      </c>
      <c r="D4917" t="s">
        <v>89</v>
      </c>
      <c r="E4917" t="s">
        <v>1104</v>
      </c>
      <c r="F4917" t="s">
        <v>91</v>
      </c>
      <c r="G4917">
        <v>12071976</v>
      </c>
    </row>
    <row r="4918" spans="1:7" x14ac:dyDescent="0.25">
      <c r="A4918" t="s">
        <v>6687</v>
      </c>
      <c r="B4918">
        <v>24</v>
      </c>
      <c r="C4918" t="s">
        <v>39</v>
      </c>
      <c r="D4918" t="s">
        <v>132</v>
      </c>
      <c r="E4918" t="s">
        <v>1172</v>
      </c>
      <c r="F4918" t="s">
        <v>1038</v>
      </c>
      <c r="G4918">
        <v>3008000</v>
      </c>
    </row>
    <row r="4919" spans="1:7" x14ac:dyDescent="0.25">
      <c r="A4919" t="s">
        <v>6688</v>
      </c>
      <c r="B4919">
        <v>100</v>
      </c>
      <c r="C4919" t="s">
        <v>51</v>
      </c>
      <c r="D4919" t="s">
        <v>101</v>
      </c>
      <c r="E4919" t="s">
        <v>103</v>
      </c>
      <c r="F4919" t="s">
        <v>103</v>
      </c>
      <c r="G4919">
        <v>15435221</v>
      </c>
    </row>
    <row r="4920" spans="1:7" x14ac:dyDescent="0.25">
      <c r="A4920" t="s">
        <v>6689</v>
      </c>
      <c r="B4920">
        <v>388</v>
      </c>
      <c r="C4920" t="s">
        <v>63</v>
      </c>
      <c r="D4920" t="s">
        <v>120</v>
      </c>
      <c r="E4920" t="s">
        <v>1917</v>
      </c>
      <c r="F4920" t="s">
        <v>366</v>
      </c>
      <c r="G4920">
        <v>20958635</v>
      </c>
    </row>
    <row r="4921" spans="1:7" x14ac:dyDescent="0.25">
      <c r="A4921" t="s">
        <v>6690</v>
      </c>
      <c r="B4921">
        <v>14</v>
      </c>
      <c r="C4921" t="s">
        <v>30</v>
      </c>
      <c r="D4921" t="s">
        <v>150</v>
      </c>
      <c r="E4921" t="s">
        <v>6691</v>
      </c>
      <c r="F4921" t="s">
        <v>601</v>
      </c>
      <c r="G4921">
        <v>2116077</v>
      </c>
    </row>
    <row r="4922" spans="1:7" x14ac:dyDescent="0.25">
      <c r="A4922" t="s">
        <v>6692</v>
      </c>
      <c r="B4922">
        <v>166</v>
      </c>
      <c r="C4922" t="s">
        <v>51</v>
      </c>
      <c r="D4922" t="s">
        <v>101</v>
      </c>
      <c r="E4922" t="s">
        <v>2645</v>
      </c>
      <c r="F4922" t="s">
        <v>103</v>
      </c>
      <c r="G4922">
        <v>16644983</v>
      </c>
    </row>
    <row r="4923" spans="1:7" x14ac:dyDescent="0.25">
      <c r="A4923" t="s">
        <v>6693</v>
      </c>
      <c r="B4923">
        <v>45</v>
      </c>
      <c r="C4923" t="s">
        <v>35</v>
      </c>
      <c r="D4923" t="s">
        <v>124</v>
      </c>
      <c r="E4923" t="s">
        <v>6694</v>
      </c>
      <c r="F4923" t="s">
        <v>126</v>
      </c>
      <c r="G4923">
        <v>3451985</v>
      </c>
    </row>
    <row r="4924" spans="1:7" x14ac:dyDescent="0.25">
      <c r="A4924" t="s">
        <v>6695</v>
      </c>
      <c r="B4924">
        <v>10</v>
      </c>
      <c r="C4924" t="s">
        <v>43</v>
      </c>
      <c r="D4924" t="s">
        <v>232</v>
      </c>
      <c r="E4924" t="s">
        <v>6696</v>
      </c>
      <c r="F4924" t="s">
        <v>233</v>
      </c>
      <c r="G4924">
        <v>8575514</v>
      </c>
    </row>
    <row r="4925" spans="1:7" x14ac:dyDescent="0.25">
      <c r="A4925" t="s">
        <v>6697</v>
      </c>
      <c r="B4925">
        <v>55</v>
      </c>
      <c r="C4925" t="s">
        <v>50</v>
      </c>
      <c r="D4925" t="s">
        <v>203</v>
      </c>
      <c r="E4925" t="s">
        <v>179</v>
      </c>
      <c r="F4925" t="s">
        <v>371</v>
      </c>
      <c r="G4925">
        <v>5973350</v>
      </c>
    </row>
    <row r="4926" spans="1:7" x14ac:dyDescent="0.25">
      <c r="A4926" t="s">
        <v>6698</v>
      </c>
      <c r="B4926">
        <v>27</v>
      </c>
      <c r="C4926" t="s">
        <v>35</v>
      </c>
      <c r="D4926" t="s">
        <v>124</v>
      </c>
      <c r="E4926" t="s">
        <v>452</v>
      </c>
      <c r="F4926" t="s">
        <v>452</v>
      </c>
      <c r="G4926">
        <v>4283000</v>
      </c>
    </row>
    <row r="4927" spans="1:7" x14ac:dyDescent="0.25">
      <c r="A4927" t="s">
        <v>6699</v>
      </c>
      <c r="B4927">
        <v>57</v>
      </c>
      <c r="C4927" t="s">
        <v>34</v>
      </c>
      <c r="D4927" t="s">
        <v>89</v>
      </c>
      <c r="E4927" t="s">
        <v>385</v>
      </c>
      <c r="F4927" t="s">
        <v>91</v>
      </c>
      <c r="G4927">
        <v>3958801</v>
      </c>
    </row>
    <row r="4928" spans="1:7" x14ac:dyDescent="0.25">
      <c r="A4928" t="s">
        <v>6700</v>
      </c>
      <c r="B4928">
        <v>125</v>
      </c>
      <c r="C4928" t="s">
        <v>51</v>
      </c>
      <c r="D4928" t="s">
        <v>101</v>
      </c>
      <c r="E4928" t="s">
        <v>4162</v>
      </c>
      <c r="F4928" t="s">
        <v>103</v>
      </c>
      <c r="G4928">
        <v>9371552</v>
      </c>
    </row>
    <row r="4929" spans="1:7" x14ac:dyDescent="0.25">
      <c r="A4929" t="s">
        <v>6701</v>
      </c>
      <c r="B4929">
        <v>120</v>
      </c>
      <c r="C4929" t="s">
        <v>74</v>
      </c>
      <c r="D4929" t="s">
        <v>154</v>
      </c>
      <c r="E4929" t="s">
        <v>155</v>
      </c>
      <c r="F4929" t="s">
        <v>155</v>
      </c>
      <c r="G4929">
        <v>9006353</v>
      </c>
    </row>
    <row r="4930" spans="1:7" x14ac:dyDescent="0.25">
      <c r="A4930" t="s">
        <v>6702</v>
      </c>
      <c r="B4930">
        <v>33</v>
      </c>
      <c r="C4930" t="s">
        <v>39</v>
      </c>
      <c r="D4930" t="s">
        <v>132</v>
      </c>
      <c r="E4930" t="s">
        <v>6703</v>
      </c>
      <c r="F4930" t="s">
        <v>164</v>
      </c>
      <c r="G4930">
        <v>4970824</v>
      </c>
    </row>
    <row r="4931" spans="1:7" x14ac:dyDescent="0.25">
      <c r="A4931" t="s">
        <v>6704</v>
      </c>
      <c r="B4931">
        <v>67</v>
      </c>
      <c r="C4931" t="s">
        <v>55</v>
      </c>
      <c r="D4931" t="s">
        <v>178</v>
      </c>
      <c r="E4931" t="s">
        <v>2276</v>
      </c>
      <c r="F4931" t="s">
        <v>306</v>
      </c>
      <c r="G4931">
        <v>11738676</v>
      </c>
    </row>
    <row r="4932" spans="1:7" x14ac:dyDescent="0.25">
      <c r="A4932" t="s">
        <v>6705</v>
      </c>
      <c r="B4932">
        <v>83</v>
      </c>
      <c r="C4932" t="s">
        <v>35</v>
      </c>
      <c r="D4932" t="s">
        <v>124</v>
      </c>
      <c r="E4932" t="s">
        <v>2558</v>
      </c>
      <c r="F4932" t="s">
        <v>452</v>
      </c>
      <c r="G4932">
        <v>19111214</v>
      </c>
    </row>
    <row r="4933" spans="1:7" x14ac:dyDescent="0.25">
      <c r="A4933" t="s">
        <v>6706</v>
      </c>
      <c r="B4933">
        <v>105</v>
      </c>
      <c r="C4933" t="s">
        <v>39</v>
      </c>
      <c r="D4933" t="s">
        <v>132</v>
      </c>
      <c r="E4933" t="s">
        <v>164</v>
      </c>
      <c r="F4933" t="s">
        <v>164</v>
      </c>
      <c r="G4933">
        <v>15495066</v>
      </c>
    </row>
    <row r="4934" spans="1:7" x14ac:dyDescent="0.25">
      <c r="A4934" t="s">
        <v>6707</v>
      </c>
      <c r="B4934">
        <v>18</v>
      </c>
      <c r="C4934" t="s">
        <v>68</v>
      </c>
      <c r="D4934" t="s">
        <v>168</v>
      </c>
      <c r="E4934" t="s">
        <v>6708</v>
      </c>
      <c r="F4934" t="s">
        <v>5083</v>
      </c>
      <c r="G4934">
        <v>4008578</v>
      </c>
    </row>
    <row r="4935" spans="1:7" x14ac:dyDescent="0.25">
      <c r="A4935" t="s">
        <v>6709</v>
      </c>
      <c r="B4935">
        <v>51</v>
      </c>
      <c r="C4935" t="s">
        <v>78</v>
      </c>
      <c r="D4935" t="s">
        <v>300</v>
      </c>
      <c r="E4935" t="s">
        <v>301</v>
      </c>
      <c r="F4935" t="s">
        <v>301</v>
      </c>
      <c r="G4935">
        <v>9830277</v>
      </c>
    </row>
    <row r="4936" spans="1:7" x14ac:dyDescent="0.25">
      <c r="A4936" t="s">
        <v>6710</v>
      </c>
      <c r="B4936">
        <v>35</v>
      </c>
      <c r="C4936" t="s">
        <v>80</v>
      </c>
      <c r="D4936" t="s">
        <v>193</v>
      </c>
      <c r="E4936" t="s">
        <v>6711</v>
      </c>
      <c r="F4936" t="s">
        <v>328</v>
      </c>
      <c r="G4936">
        <v>6228348</v>
      </c>
    </row>
    <row r="4937" spans="1:7" x14ac:dyDescent="0.25">
      <c r="A4937" t="s">
        <v>6712</v>
      </c>
      <c r="B4937">
        <v>56</v>
      </c>
      <c r="C4937" t="s">
        <v>55</v>
      </c>
      <c r="D4937" t="s">
        <v>178</v>
      </c>
      <c r="E4937" t="s">
        <v>6713</v>
      </c>
      <c r="F4937" t="s">
        <v>306</v>
      </c>
      <c r="G4937">
        <v>14131847</v>
      </c>
    </row>
    <row r="4938" spans="1:7" x14ac:dyDescent="0.25">
      <c r="A4938" t="s">
        <v>6714</v>
      </c>
      <c r="B4938">
        <v>106</v>
      </c>
      <c r="C4938" t="s">
        <v>65</v>
      </c>
      <c r="D4938" t="s">
        <v>225</v>
      </c>
      <c r="E4938" t="s">
        <v>811</v>
      </c>
      <c r="F4938" t="s">
        <v>341</v>
      </c>
      <c r="G4938">
        <v>69635633</v>
      </c>
    </row>
    <row r="4939" spans="1:7" x14ac:dyDescent="0.25">
      <c r="A4939" t="s">
        <v>6715</v>
      </c>
      <c r="B4939">
        <v>49</v>
      </c>
      <c r="C4939" t="s">
        <v>34</v>
      </c>
      <c r="D4939" t="s">
        <v>89</v>
      </c>
      <c r="E4939" t="s">
        <v>90</v>
      </c>
      <c r="F4939" t="s">
        <v>91</v>
      </c>
      <c r="G4939">
        <v>39312541</v>
      </c>
    </row>
    <row r="4940" spans="1:7" x14ac:dyDescent="0.25">
      <c r="A4940" t="s">
        <v>6716</v>
      </c>
      <c r="B4940">
        <v>35</v>
      </c>
      <c r="C4940" t="s">
        <v>68</v>
      </c>
      <c r="D4940" t="s">
        <v>168</v>
      </c>
      <c r="E4940" t="s">
        <v>2762</v>
      </c>
      <c r="F4940" t="s">
        <v>2763</v>
      </c>
      <c r="G4940">
        <v>5304523</v>
      </c>
    </row>
    <row r="4941" spans="1:7" x14ac:dyDescent="0.25">
      <c r="A4941" t="s">
        <v>6717</v>
      </c>
      <c r="B4941">
        <v>29</v>
      </c>
      <c r="C4941" t="s">
        <v>40</v>
      </c>
      <c r="D4941" t="s">
        <v>411</v>
      </c>
      <c r="E4941" t="s">
        <v>412</v>
      </c>
      <c r="F4941" t="s">
        <v>412</v>
      </c>
      <c r="G4941">
        <v>11484737</v>
      </c>
    </row>
    <row r="4942" spans="1:7" x14ac:dyDescent="0.25">
      <c r="A4942" t="s">
        <v>6718</v>
      </c>
      <c r="B4942">
        <v>85</v>
      </c>
      <c r="C4942" t="s">
        <v>40</v>
      </c>
      <c r="D4942" t="s">
        <v>411</v>
      </c>
      <c r="E4942" t="s">
        <v>5707</v>
      </c>
      <c r="F4942" t="s">
        <v>412</v>
      </c>
      <c r="G4942">
        <v>15527689</v>
      </c>
    </row>
    <row r="4943" spans="1:7" x14ac:dyDescent="0.25">
      <c r="A4943" t="s">
        <v>6719</v>
      </c>
      <c r="B4943">
        <v>80</v>
      </c>
      <c r="C4943" t="s">
        <v>62</v>
      </c>
      <c r="D4943" t="s">
        <v>187</v>
      </c>
      <c r="E4943" t="s">
        <v>6515</v>
      </c>
      <c r="F4943" t="s">
        <v>1645</v>
      </c>
      <c r="G4943">
        <v>7897624</v>
      </c>
    </row>
    <row r="4944" spans="1:7" x14ac:dyDescent="0.25">
      <c r="A4944" t="s">
        <v>6720</v>
      </c>
      <c r="B4944">
        <v>92</v>
      </c>
      <c r="C4944" t="s">
        <v>45</v>
      </c>
      <c r="D4944" t="s">
        <v>206</v>
      </c>
      <c r="E4944" t="s">
        <v>3627</v>
      </c>
      <c r="F4944" t="s">
        <v>3757</v>
      </c>
      <c r="G4944">
        <v>13826000</v>
      </c>
    </row>
    <row r="4945" spans="1:7" x14ac:dyDescent="0.25">
      <c r="A4945" t="s">
        <v>6721</v>
      </c>
      <c r="B4945">
        <v>225</v>
      </c>
      <c r="C4945" t="s">
        <v>74</v>
      </c>
      <c r="D4945" t="s">
        <v>154</v>
      </c>
      <c r="E4945" t="s">
        <v>155</v>
      </c>
      <c r="F4945" t="s">
        <v>155</v>
      </c>
      <c r="G4945">
        <v>27467520</v>
      </c>
    </row>
    <row r="4946" spans="1:7" x14ac:dyDescent="0.25">
      <c r="A4946" t="s">
        <v>6722</v>
      </c>
      <c r="B4946">
        <v>58</v>
      </c>
      <c r="C4946" t="s">
        <v>40</v>
      </c>
      <c r="D4946" t="s">
        <v>411</v>
      </c>
      <c r="E4946" t="s">
        <v>1347</v>
      </c>
      <c r="F4946" t="s">
        <v>412</v>
      </c>
      <c r="G4946">
        <v>11868000</v>
      </c>
    </row>
    <row r="4947" spans="1:7" x14ac:dyDescent="0.25">
      <c r="A4947" t="s">
        <v>6723</v>
      </c>
      <c r="B4947">
        <v>125</v>
      </c>
      <c r="C4947" t="s">
        <v>62</v>
      </c>
      <c r="D4947" t="s">
        <v>187</v>
      </c>
      <c r="E4947" t="s">
        <v>2130</v>
      </c>
      <c r="F4947" t="s">
        <v>184</v>
      </c>
      <c r="G4947">
        <v>97247651</v>
      </c>
    </row>
    <row r="4948" spans="1:7" x14ac:dyDescent="0.25">
      <c r="A4948" t="s">
        <v>6724</v>
      </c>
      <c r="B4948">
        <v>71</v>
      </c>
      <c r="C4948" t="s">
        <v>34</v>
      </c>
      <c r="D4948" t="s">
        <v>89</v>
      </c>
      <c r="E4948" t="s">
        <v>6725</v>
      </c>
      <c r="F4948" t="s">
        <v>803</v>
      </c>
      <c r="G4948">
        <v>25121422</v>
      </c>
    </row>
    <row r="4949" spans="1:7" x14ac:dyDescent="0.25">
      <c r="A4949" t="s">
        <v>6726</v>
      </c>
      <c r="B4949">
        <v>13</v>
      </c>
      <c r="C4949" t="s">
        <v>78</v>
      </c>
      <c r="D4949" t="s">
        <v>300</v>
      </c>
      <c r="E4949" t="s">
        <v>6727</v>
      </c>
      <c r="F4949" t="s">
        <v>301</v>
      </c>
      <c r="G4949">
        <v>3913149</v>
      </c>
    </row>
    <row r="4950" spans="1:7" x14ac:dyDescent="0.25">
      <c r="A4950" t="s">
        <v>6728</v>
      </c>
      <c r="B4950">
        <v>129</v>
      </c>
      <c r="C4950" t="s">
        <v>74</v>
      </c>
      <c r="D4950" t="s">
        <v>154</v>
      </c>
      <c r="E4950" t="s">
        <v>155</v>
      </c>
      <c r="F4950" t="s">
        <v>155</v>
      </c>
      <c r="G4950">
        <v>18855455</v>
      </c>
    </row>
    <row r="4951" spans="1:7" x14ac:dyDescent="0.25">
      <c r="A4951" t="s">
        <v>6729</v>
      </c>
      <c r="B4951">
        <v>7355</v>
      </c>
      <c r="C4951" t="s">
        <v>80</v>
      </c>
      <c r="D4951" t="s">
        <v>193</v>
      </c>
      <c r="E4951" t="s">
        <v>1572</v>
      </c>
      <c r="F4951" t="s">
        <v>1573</v>
      </c>
      <c r="G4951">
        <v>4911166514</v>
      </c>
    </row>
    <row r="4952" spans="1:7" x14ac:dyDescent="0.25">
      <c r="A4952" t="s">
        <v>6730</v>
      </c>
      <c r="B4952">
        <v>513</v>
      </c>
      <c r="C4952" t="s">
        <v>74</v>
      </c>
      <c r="D4952" t="s">
        <v>154</v>
      </c>
      <c r="E4952" t="s">
        <v>249</v>
      </c>
      <c r="F4952" t="s">
        <v>162</v>
      </c>
      <c r="G4952">
        <v>111492498</v>
      </c>
    </row>
    <row r="4953" spans="1:7" x14ac:dyDescent="0.25">
      <c r="A4953" t="s">
        <v>6731</v>
      </c>
      <c r="B4953">
        <v>747</v>
      </c>
      <c r="C4953" t="s">
        <v>34</v>
      </c>
      <c r="D4953" t="s">
        <v>89</v>
      </c>
      <c r="E4953" t="s">
        <v>6732</v>
      </c>
      <c r="F4953" t="s">
        <v>626</v>
      </c>
      <c r="G4953">
        <v>48545083</v>
      </c>
    </row>
    <row r="4954" spans="1:7" x14ac:dyDescent="0.25">
      <c r="A4954" t="s">
        <v>6733</v>
      </c>
      <c r="B4954">
        <v>13</v>
      </c>
      <c r="C4954" t="s">
        <v>34</v>
      </c>
      <c r="D4954" t="s">
        <v>89</v>
      </c>
      <c r="E4954" t="s">
        <v>1283</v>
      </c>
      <c r="F4954" t="s">
        <v>91</v>
      </c>
      <c r="G4954">
        <v>6805427</v>
      </c>
    </row>
    <row r="4955" spans="1:7" x14ac:dyDescent="0.25">
      <c r="A4955" t="s">
        <v>6734</v>
      </c>
      <c r="B4955">
        <v>38</v>
      </c>
      <c r="C4955" t="s">
        <v>40</v>
      </c>
      <c r="D4955" t="s">
        <v>411</v>
      </c>
      <c r="E4955" t="s">
        <v>412</v>
      </c>
      <c r="F4955" t="s">
        <v>412</v>
      </c>
      <c r="G4955">
        <v>7415094</v>
      </c>
    </row>
    <row r="4956" spans="1:7" x14ac:dyDescent="0.25">
      <c r="A4956" t="s">
        <v>6735</v>
      </c>
      <c r="B4956">
        <v>58</v>
      </c>
      <c r="C4956" t="s">
        <v>80</v>
      </c>
      <c r="D4956" t="s">
        <v>193</v>
      </c>
      <c r="E4956" t="s">
        <v>6736</v>
      </c>
      <c r="F4956" t="s">
        <v>1661</v>
      </c>
      <c r="G4956">
        <v>3949000</v>
      </c>
    </row>
    <row r="4957" spans="1:7" x14ac:dyDescent="0.25">
      <c r="A4957" t="s">
        <v>6737</v>
      </c>
      <c r="B4957">
        <v>68</v>
      </c>
      <c r="C4957" t="s">
        <v>62</v>
      </c>
      <c r="D4957" t="s">
        <v>187</v>
      </c>
      <c r="E4957" t="s">
        <v>62</v>
      </c>
      <c r="F4957" t="s">
        <v>184</v>
      </c>
      <c r="G4957">
        <v>19523776</v>
      </c>
    </row>
    <row r="4958" spans="1:7" x14ac:dyDescent="0.25">
      <c r="A4958" t="s">
        <v>6738</v>
      </c>
      <c r="B4958">
        <v>90</v>
      </c>
      <c r="C4958" t="s">
        <v>70</v>
      </c>
      <c r="D4958" t="s">
        <v>236</v>
      </c>
      <c r="E4958" t="s">
        <v>237</v>
      </c>
      <c r="F4958" t="s">
        <v>238</v>
      </c>
      <c r="G4958">
        <v>2177815</v>
      </c>
    </row>
    <row r="4959" spans="1:7" x14ac:dyDescent="0.25">
      <c r="A4959" t="s">
        <v>6739</v>
      </c>
      <c r="B4959">
        <v>403</v>
      </c>
      <c r="C4959" t="s">
        <v>34</v>
      </c>
      <c r="D4959" t="s">
        <v>89</v>
      </c>
      <c r="E4959" t="s">
        <v>1710</v>
      </c>
      <c r="F4959" t="s">
        <v>626</v>
      </c>
      <c r="G4959">
        <v>52108289</v>
      </c>
    </row>
    <row r="4960" spans="1:7" x14ac:dyDescent="0.25">
      <c r="A4960" t="s">
        <v>6740</v>
      </c>
      <c r="B4960">
        <v>22</v>
      </c>
      <c r="C4960" t="s">
        <v>60</v>
      </c>
      <c r="D4960" t="s">
        <v>182</v>
      </c>
      <c r="E4960" t="s">
        <v>5932</v>
      </c>
      <c r="F4960" t="s">
        <v>359</v>
      </c>
      <c r="G4960">
        <v>40641253</v>
      </c>
    </row>
    <row r="4961" spans="1:7" x14ac:dyDescent="0.25">
      <c r="A4961" t="s">
        <v>6741</v>
      </c>
      <c r="B4961">
        <v>88</v>
      </c>
      <c r="C4961" t="s">
        <v>43</v>
      </c>
      <c r="D4961" t="s">
        <v>232</v>
      </c>
      <c r="E4961" t="s">
        <v>233</v>
      </c>
      <c r="F4961" t="s">
        <v>233</v>
      </c>
      <c r="G4961">
        <v>16080417</v>
      </c>
    </row>
    <row r="4962" spans="1:7" x14ac:dyDescent="0.25">
      <c r="A4962" t="s">
        <v>6742</v>
      </c>
      <c r="B4962">
        <v>101</v>
      </c>
      <c r="C4962" t="s">
        <v>51</v>
      </c>
      <c r="D4962" t="s">
        <v>101</v>
      </c>
      <c r="E4962" t="s">
        <v>6743</v>
      </c>
      <c r="F4962" t="s">
        <v>103</v>
      </c>
      <c r="G4962">
        <v>83268997</v>
      </c>
    </row>
    <row r="4963" spans="1:7" x14ac:dyDescent="0.25">
      <c r="A4963" t="s">
        <v>6744</v>
      </c>
      <c r="B4963">
        <v>30</v>
      </c>
      <c r="C4963" t="s">
        <v>43</v>
      </c>
      <c r="D4963" t="s">
        <v>232</v>
      </c>
      <c r="E4963" t="s">
        <v>2583</v>
      </c>
      <c r="F4963" t="s">
        <v>233</v>
      </c>
      <c r="G4963">
        <v>22724750</v>
      </c>
    </row>
    <row r="4964" spans="1:7" x14ac:dyDescent="0.25">
      <c r="A4964" t="s">
        <v>6745</v>
      </c>
      <c r="B4964">
        <v>200</v>
      </c>
      <c r="C4964" t="s">
        <v>39</v>
      </c>
      <c r="D4964" t="s">
        <v>132</v>
      </c>
      <c r="E4964" t="s">
        <v>853</v>
      </c>
      <c r="F4964" t="s">
        <v>166</v>
      </c>
      <c r="G4964">
        <v>18380696</v>
      </c>
    </row>
    <row r="4965" spans="1:7" x14ac:dyDescent="0.25">
      <c r="A4965" t="s">
        <v>6746</v>
      </c>
      <c r="B4965">
        <v>332</v>
      </c>
      <c r="C4965" t="s">
        <v>34</v>
      </c>
      <c r="D4965" t="s">
        <v>89</v>
      </c>
      <c r="E4965" t="s">
        <v>346</v>
      </c>
      <c r="F4965" t="s">
        <v>99</v>
      </c>
      <c r="G4965">
        <v>45015000</v>
      </c>
    </row>
    <row r="4966" spans="1:7" x14ac:dyDescent="0.25">
      <c r="A4966" t="s">
        <v>6747</v>
      </c>
      <c r="B4966">
        <v>34</v>
      </c>
      <c r="C4966" t="s">
        <v>35</v>
      </c>
      <c r="D4966" t="s">
        <v>124</v>
      </c>
      <c r="E4966" t="s">
        <v>452</v>
      </c>
      <c r="F4966" t="s">
        <v>452</v>
      </c>
      <c r="G4966">
        <v>17900043</v>
      </c>
    </row>
    <row r="4967" spans="1:7" x14ac:dyDescent="0.25">
      <c r="A4967" t="s">
        <v>6748</v>
      </c>
      <c r="B4967">
        <v>31</v>
      </c>
      <c r="C4967" t="s">
        <v>36</v>
      </c>
      <c r="D4967" t="s">
        <v>719</v>
      </c>
      <c r="E4967" t="s">
        <v>720</v>
      </c>
      <c r="F4967" t="s">
        <v>721</v>
      </c>
      <c r="G4967">
        <v>3397000</v>
      </c>
    </row>
    <row r="4968" spans="1:7" x14ac:dyDescent="0.25">
      <c r="A4968" t="s">
        <v>6749</v>
      </c>
      <c r="B4968">
        <v>18</v>
      </c>
      <c r="C4968" t="s">
        <v>51</v>
      </c>
      <c r="D4968" t="s">
        <v>101</v>
      </c>
      <c r="E4968" t="s">
        <v>4252</v>
      </c>
      <c r="F4968" t="s">
        <v>103</v>
      </c>
      <c r="G4968">
        <v>5486541</v>
      </c>
    </row>
    <row r="4969" spans="1:7" x14ac:dyDescent="0.25">
      <c r="A4969" t="s">
        <v>6750</v>
      </c>
      <c r="B4969">
        <v>15</v>
      </c>
      <c r="C4969" t="s">
        <v>62</v>
      </c>
      <c r="D4969" t="s">
        <v>187</v>
      </c>
      <c r="E4969" t="s">
        <v>291</v>
      </c>
      <c r="F4969" t="s">
        <v>184</v>
      </c>
      <c r="G4969">
        <v>3325597</v>
      </c>
    </row>
    <row r="4970" spans="1:7" x14ac:dyDescent="0.25">
      <c r="A4970" t="s">
        <v>6751</v>
      </c>
      <c r="B4970">
        <v>11</v>
      </c>
      <c r="C4970" t="s">
        <v>68</v>
      </c>
      <c r="D4970" t="s">
        <v>168</v>
      </c>
      <c r="E4970" t="s">
        <v>3815</v>
      </c>
      <c r="F4970" t="s">
        <v>256</v>
      </c>
      <c r="G4970">
        <v>9864000</v>
      </c>
    </row>
    <row r="4971" spans="1:7" x14ac:dyDescent="0.25">
      <c r="A4971" t="s">
        <v>6752</v>
      </c>
      <c r="B4971">
        <v>26</v>
      </c>
      <c r="C4971" t="s">
        <v>77</v>
      </c>
      <c r="D4971" t="s">
        <v>94</v>
      </c>
      <c r="E4971" t="s">
        <v>426</v>
      </c>
      <c r="F4971" t="s">
        <v>427</v>
      </c>
      <c r="G4971">
        <v>3338236</v>
      </c>
    </row>
    <row r="4972" spans="1:7" x14ac:dyDescent="0.25">
      <c r="A4972" t="s">
        <v>6753</v>
      </c>
      <c r="B4972">
        <v>31</v>
      </c>
      <c r="C4972" t="s">
        <v>60</v>
      </c>
      <c r="D4972" t="s">
        <v>182</v>
      </c>
      <c r="E4972" t="s">
        <v>4139</v>
      </c>
      <c r="F4972" t="s">
        <v>184</v>
      </c>
      <c r="G4972">
        <v>3519210</v>
      </c>
    </row>
    <row r="4973" spans="1:7" x14ac:dyDescent="0.25">
      <c r="A4973" t="s">
        <v>6754</v>
      </c>
      <c r="B4973">
        <v>110</v>
      </c>
      <c r="C4973" t="s">
        <v>62</v>
      </c>
      <c r="D4973" t="s">
        <v>187</v>
      </c>
      <c r="E4973" t="s">
        <v>62</v>
      </c>
      <c r="F4973" t="s">
        <v>184</v>
      </c>
      <c r="G4973">
        <v>38715312</v>
      </c>
    </row>
    <row r="4974" spans="1:7" x14ac:dyDescent="0.25">
      <c r="A4974" t="s">
        <v>6755</v>
      </c>
      <c r="B4974">
        <v>24</v>
      </c>
      <c r="C4974" t="s">
        <v>65</v>
      </c>
      <c r="D4974" t="s">
        <v>225</v>
      </c>
      <c r="E4974" t="s">
        <v>811</v>
      </c>
      <c r="F4974" t="s">
        <v>341</v>
      </c>
      <c r="G4974">
        <v>6792000</v>
      </c>
    </row>
    <row r="4975" spans="1:7" x14ac:dyDescent="0.25">
      <c r="A4975" t="s">
        <v>6756</v>
      </c>
      <c r="B4975">
        <v>254</v>
      </c>
      <c r="C4975" t="s">
        <v>36</v>
      </c>
      <c r="D4975" t="s">
        <v>719</v>
      </c>
      <c r="E4975" t="s">
        <v>6757</v>
      </c>
      <c r="F4975" t="s">
        <v>3595</v>
      </c>
      <c r="G4975">
        <v>66022420</v>
      </c>
    </row>
    <row r="4976" spans="1:7" x14ac:dyDescent="0.25">
      <c r="A4976" t="s">
        <v>6758</v>
      </c>
      <c r="B4976">
        <v>28</v>
      </c>
      <c r="C4976" t="s">
        <v>34</v>
      </c>
      <c r="D4976" t="s">
        <v>89</v>
      </c>
      <c r="E4976" t="s">
        <v>2174</v>
      </c>
      <c r="F4976" t="s">
        <v>91</v>
      </c>
      <c r="G4976">
        <v>10265353</v>
      </c>
    </row>
    <row r="4977" spans="1:7" x14ac:dyDescent="0.25">
      <c r="A4977" t="s">
        <v>6759</v>
      </c>
      <c r="B4977">
        <v>30</v>
      </c>
      <c r="C4977" t="s">
        <v>30</v>
      </c>
      <c r="D4977" t="s">
        <v>150</v>
      </c>
      <c r="E4977" t="s">
        <v>1366</v>
      </c>
      <c r="F4977" t="s">
        <v>1367</v>
      </c>
      <c r="G4977">
        <v>16244239</v>
      </c>
    </row>
    <row r="4978" spans="1:7" x14ac:dyDescent="0.25">
      <c r="A4978" t="s">
        <v>6760</v>
      </c>
      <c r="B4978">
        <v>94</v>
      </c>
      <c r="C4978" t="s">
        <v>34</v>
      </c>
      <c r="D4978" t="s">
        <v>89</v>
      </c>
      <c r="E4978" t="s">
        <v>1453</v>
      </c>
      <c r="F4978" t="s">
        <v>110</v>
      </c>
      <c r="G4978">
        <v>48501653</v>
      </c>
    </row>
    <row r="4979" spans="1:7" x14ac:dyDescent="0.25">
      <c r="A4979" t="s">
        <v>6761</v>
      </c>
      <c r="B4979">
        <v>35</v>
      </c>
      <c r="C4979" t="s">
        <v>34</v>
      </c>
      <c r="D4979" t="s">
        <v>89</v>
      </c>
      <c r="E4979" t="s">
        <v>91</v>
      </c>
      <c r="F4979" t="s">
        <v>91</v>
      </c>
      <c r="G4979">
        <v>11653053</v>
      </c>
    </row>
    <row r="4980" spans="1:7" x14ac:dyDescent="0.25">
      <c r="A4980" t="s">
        <v>6762</v>
      </c>
      <c r="B4980">
        <v>58</v>
      </c>
      <c r="C4980" t="s">
        <v>73</v>
      </c>
      <c r="D4980" t="s">
        <v>663</v>
      </c>
      <c r="E4980" t="s">
        <v>944</v>
      </c>
      <c r="F4980" t="s">
        <v>945</v>
      </c>
      <c r="G4980">
        <v>114153829</v>
      </c>
    </row>
    <row r="4981" spans="1:7" x14ac:dyDescent="0.25">
      <c r="A4981" t="s">
        <v>6763</v>
      </c>
      <c r="B4981">
        <v>12</v>
      </c>
      <c r="C4981" t="s">
        <v>34</v>
      </c>
      <c r="D4981" t="s">
        <v>89</v>
      </c>
      <c r="E4981" t="s">
        <v>6556</v>
      </c>
      <c r="F4981" t="s">
        <v>110</v>
      </c>
      <c r="G4981">
        <v>2672372</v>
      </c>
    </row>
    <row r="4982" spans="1:7" x14ac:dyDescent="0.25">
      <c r="A4982" t="s">
        <v>6764</v>
      </c>
      <c r="B4982">
        <v>26</v>
      </c>
      <c r="C4982" t="s">
        <v>77</v>
      </c>
      <c r="D4982" t="s">
        <v>94</v>
      </c>
      <c r="E4982" t="s">
        <v>2049</v>
      </c>
      <c r="F4982" t="s">
        <v>96</v>
      </c>
      <c r="G4982">
        <v>6692675</v>
      </c>
    </row>
    <row r="4983" spans="1:7" x14ac:dyDescent="0.25">
      <c r="A4983" t="s">
        <v>6765</v>
      </c>
      <c r="B4983">
        <v>18</v>
      </c>
      <c r="C4983" t="s">
        <v>60</v>
      </c>
      <c r="D4983" t="s">
        <v>182</v>
      </c>
      <c r="E4983" t="s">
        <v>390</v>
      </c>
      <c r="F4983" t="s">
        <v>184</v>
      </c>
      <c r="G4983">
        <v>3651123</v>
      </c>
    </row>
    <row r="4984" spans="1:7" x14ac:dyDescent="0.25">
      <c r="A4984" t="s">
        <v>6766</v>
      </c>
      <c r="B4984">
        <v>26</v>
      </c>
      <c r="C4984" t="s">
        <v>62</v>
      </c>
      <c r="D4984" t="s">
        <v>187</v>
      </c>
      <c r="E4984" t="s">
        <v>62</v>
      </c>
      <c r="F4984" t="s">
        <v>184</v>
      </c>
      <c r="G4984">
        <v>2902000</v>
      </c>
    </row>
    <row r="4985" spans="1:7" x14ac:dyDescent="0.25">
      <c r="A4985" t="s">
        <v>6767</v>
      </c>
      <c r="B4985">
        <v>228</v>
      </c>
      <c r="C4985" t="s">
        <v>45</v>
      </c>
      <c r="D4985" t="s">
        <v>206</v>
      </c>
      <c r="E4985" t="s">
        <v>3627</v>
      </c>
      <c r="F4985" t="s">
        <v>3757</v>
      </c>
      <c r="G4985">
        <v>42102804</v>
      </c>
    </row>
    <row r="4986" spans="1:7" x14ac:dyDescent="0.25">
      <c r="A4986" t="s">
        <v>6768</v>
      </c>
      <c r="B4986">
        <v>11</v>
      </c>
      <c r="C4986" t="s">
        <v>68</v>
      </c>
      <c r="D4986" t="s">
        <v>168</v>
      </c>
      <c r="E4986" t="s">
        <v>6769</v>
      </c>
      <c r="F4986" t="s">
        <v>256</v>
      </c>
      <c r="G4986">
        <v>2245082</v>
      </c>
    </row>
    <row r="4987" spans="1:7" x14ac:dyDescent="0.25">
      <c r="A4987" t="s">
        <v>6770</v>
      </c>
      <c r="B4987">
        <v>432</v>
      </c>
      <c r="C4987" t="s">
        <v>63</v>
      </c>
      <c r="D4987" t="s">
        <v>120</v>
      </c>
      <c r="E4987" t="s">
        <v>366</v>
      </c>
      <c r="F4987" t="s">
        <v>366</v>
      </c>
      <c r="G4987">
        <v>296140227</v>
      </c>
    </row>
    <row r="4988" spans="1:7" x14ac:dyDescent="0.25">
      <c r="A4988" t="s">
        <v>6771</v>
      </c>
      <c r="B4988">
        <v>62</v>
      </c>
      <c r="C4988" t="s">
        <v>50</v>
      </c>
      <c r="D4988" t="s">
        <v>203</v>
      </c>
      <c r="E4988" t="s">
        <v>5731</v>
      </c>
      <c r="F4988" t="s">
        <v>96</v>
      </c>
      <c r="G4988">
        <v>8847348</v>
      </c>
    </row>
    <row r="4989" spans="1:7" x14ac:dyDescent="0.25">
      <c r="A4989" t="s">
        <v>6772</v>
      </c>
      <c r="B4989">
        <v>5</v>
      </c>
      <c r="C4989" t="s">
        <v>57</v>
      </c>
      <c r="D4989" t="s">
        <v>640</v>
      </c>
      <c r="E4989" t="s">
        <v>641</v>
      </c>
      <c r="F4989" t="s">
        <v>642</v>
      </c>
      <c r="G4989">
        <v>2609000</v>
      </c>
    </row>
    <row r="4990" spans="1:7" x14ac:dyDescent="0.25">
      <c r="A4990" t="s">
        <v>6773</v>
      </c>
      <c r="B4990">
        <v>681</v>
      </c>
      <c r="C4990" t="s">
        <v>34</v>
      </c>
      <c r="D4990" t="s">
        <v>89</v>
      </c>
      <c r="E4990" t="s">
        <v>6774</v>
      </c>
      <c r="F4990" t="s">
        <v>517</v>
      </c>
      <c r="G4990">
        <v>21934897</v>
      </c>
    </row>
    <row r="4991" spans="1:7" x14ac:dyDescent="0.25">
      <c r="A4991" t="s">
        <v>6775</v>
      </c>
      <c r="B4991">
        <v>18</v>
      </c>
      <c r="C4991" t="s">
        <v>68</v>
      </c>
      <c r="D4991" t="s">
        <v>168</v>
      </c>
      <c r="E4991" t="s">
        <v>1856</v>
      </c>
      <c r="F4991" t="s">
        <v>256</v>
      </c>
      <c r="G4991">
        <v>5913000</v>
      </c>
    </row>
    <row r="4992" spans="1:7" x14ac:dyDescent="0.25">
      <c r="A4992" t="s">
        <v>6776</v>
      </c>
      <c r="B4992">
        <v>25</v>
      </c>
      <c r="C4992" t="s">
        <v>40</v>
      </c>
      <c r="D4992" t="s">
        <v>411</v>
      </c>
      <c r="E4992" t="s">
        <v>412</v>
      </c>
      <c r="F4992" t="s">
        <v>412</v>
      </c>
      <c r="G4992">
        <v>7983000</v>
      </c>
    </row>
    <row r="4993" spans="1:7" x14ac:dyDescent="0.25">
      <c r="A4993" t="s">
        <v>6777</v>
      </c>
      <c r="B4993">
        <v>86</v>
      </c>
      <c r="C4993" t="s">
        <v>62</v>
      </c>
      <c r="D4993" t="s">
        <v>187</v>
      </c>
      <c r="E4993" t="s">
        <v>3717</v>
      </c>
      <c r="F4993" t="s">
        <v>184</v>
      </c>
      <c r="G4993">
        <v>136072408</v>
      </c>
    </row>
    <row r="4994" spans="1:7" x14ac:dyDescent="0.25">
      <c r="A4994" t="s">
        <v>6778</v>
      </c>
      <c r="B4994">
        <v>51</v>
      </c>
      <c r="C4994" t="s">
        <v>74</v>
      </c>
      <c r="D4994" t="s">
        <v>154</v>
      </c>
      <c r="E4994" t="s">
        <v>570</v>
      </c>
      <c r="F4994" t="s">
        <v>570</v>
      </c>
      <c r="G4994">
        <v>22222542</v>
      </c>
    </row>
    <row r="4995" spans="1:7" x14ac:dyDescent="0.25">
      <c r="A4995" t="s">
        <v>6779</v>
      </c>
      <c r="B4995">
        <v>529</v>
      </c>
      <c r="C4995" t="s">
        <v>77</v>
      </c>
      <c r="D4995" t="s">
        <v>94</v>
      </c>
      <c r="E4995" t="s">
        <v>1304</v>
      </c>
      <c r="F4995" t="s">
        <v>96</v>
      </c>
      <c r="G4995">
        <v>183339411</v>
      </c>
    </row>
    <row r="4996" spans="1:7" x14ac:dyDescent="0.25">
      <c r="A4996" t="s">
        <v>6780</v>
      </c>
      <c r="B4996">
        <v>42</v>
      </c>
      <c r="C4996" t="s">
        <v>45</v>
      </c>
      <c r="D4996" t="s">
        <v>206</v>
      </c>
      <c r="E4996" t="s">
        <v>3627</v>
      </c>
      <c r="F4996" t="s">
        <v>3757</v>
      </c>
      <c r="G4996">
        <v>25163076</v>
      </c>
    </row>
    <row r="4997" spans="1:7" x14ac:dyDescent="0.25">
      <c r="A4997" t="s">
        <v>6781</v>
      </c>
      <c r="B4997">
        <v>32</v>
      </c>
      <c r="C4997" t="s">
        <v>50</v>
      </c>
      <c r="D4997" t="s">
        <v>203</v>
      </c>
      <c r="E4997" t="s">
        <v>1296</v>
      </c>
      <c r="F4997" t="s">
        <v>96</v>
      </c>
      <c r="G4997">
        <v>4411889</v>
      </c>
    </row>
    <row r="4998" spans="1:7" x14ac:dyDescent="0.25">
      <c r="A4998" t="s">
        <v>6782</v>
      </c>
      <c r="B4998">
        <v>69</v>
      </c>
      <c r="C4998" t="s">
        <v>66</v>
      </c>
      <c r="D4998" t="s">
        <v>216</v>
      </c>
      <c r="E4998" t="s">
        <v>1221</v>
      </c>
      <c r="F4998" t="s">
        <v>218</v>
      </c>
      <c r="G4998">
        <v>15039730</v>
      </c>
    </row>
    <row r="4999" spans="1:7" x14ac:dyDescent="0.25">
      <c r="A4999" t="s">
        <v>6783</v>
      </c>
      <c r="B4999">
        <v>35</v>
      </c>
      <c r="C4999" t="s">
        <v>34</v>
      </c>
      <c r="D4999" t="s">
        <v>89</v>
      </c>
      <c r="E4999" t="s">
        <v>91</v>
      </c>
      <c r="F4999" t="s">
        <v>91</v>
      </c>
      <c r="G4999">
        <v>11078000</v>
      </c>
    </row>
    <row r="5000" spans="1:7" x14ac:dyDescent="0.25">
      <c r="A5000" t="s">
        <v>6784</v>
      </c>
      <c r="B5000">
        <v>154</v>
      </c>
      <c r="C5000" t="s">
        <v>65</v>
      </c>
      <c r="D5000" t="s">
        <v>225</v>
      </c>
      <c r="E5000" t="s">
        <v>3550</v>
      </c>
      <c r="F5000" t="s">
        <v>579</v>
      </c>
      <c r="G5000">
        <v>67867115</v>
      </c>
    </row>
    <row r="5001" spans="1:7" x14ac:dyDescent="0.25">
      <c r="A5001" t="s">
        <v>6785</v>
      </c>
      <c r="B5001">
        <v>230</v>
      </c>
      <c r="C5001" t="s">
        <v>32</v>
      </c>
      <c r="D5001" t="s">
        <v>112</v>
      </c>
      <c r="E5001" t="s">
        <v>160</v>
      </c>
      <c r="F5001" t="s">
        <v>114</v>
      </c>
      <c r="G5001">
        <v>105299201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2D4A-F52D-4419-BDDC-F1034A1C4EED}">
  <dimension ref="A3:C14"/>
  <sheetViews>
    <sheetView showGridLines="0" zoomScale="90" zoomScaleNormal="90" workbookViewId="0">
      <selection activeCell="A3" sqref="A3:C14"/>
    </sheetView>
  </sheetViews>
  <sheetFormatPr defaultRowHeight="15" x14ac:dyDescent="0.25"/>
  <cols>
    <col min="1" max="1" width="14.28515625" bestFit="1" customWidth="1"/>
    <col min="2" max="2" width="15.5703125" bestFit="1" customWidth="1"/>
    <col min="3" max="3" width="15.7109375" bestFit="1" customWidth="1"/>
  </cols>
  <sheetData>
    <row r="3" spans="1:3" x14ac:dyDescent="0.25">
      <c r="A3" s="30" t="s">
        <v>28</v>
      </c>
      <c r="B3" t="s">
        <v>29</v>
      </c>
      <c r="C3" t="s">
        <v>7</v>
      </c>
    </row>
    <row r="4" spans="1:3" x14ac:dyDescent="0.25">
      <c r="A4" s="17" t="s">
        <v>34</v>
      </c>
      <c r="B4" s="18">
        <v>31017385250</v>
      </c>
      <c r="C4" s="19">
        <v>0.22771082263227135</v>
      </c>
    </row>
    <row r="5" spans="1:3" x14ac:dyDescent="0.25">
      <c r="A5" s="17" t="s">
        <v>39</v>
      </c>
      <c r="B5" s="18">
        <v>9012608940</v>
      </c>
      <c r="C5" s="19">
        <v>6.6165106415292149E-2</v>
      </c>
    </row>
    <row r="6" spans="1:3" x14ac:dyDescent="0.25">
      <c r="A6" s="17" t="s">
        <v>43</v>
      </c>
      <c r="B6" s="18">
        <v>13548067258</v>
      </c>
      <c r="C6" s="19">
        <v>9.9461689485786708E-2</v>
      </c>
    </row>
    <row r="7" spans="1:3" x14ac:dyDescent="0.25">
      <c r="A7" s="17" t="s">
        <v>51</v>
      </c>
      <c r="B7" s="18">
        <v>7714875801</v>
      </c>
      <c r="C7" s="19">
        <v>5.6637937111462783E-2</v>
      </c>
    </row>
    <row r="8" spans="1:3" x14ac:dyDescent="0.25">
      <c r="A8" s="17" t="s">
        <v>52</v>
      </c>
      <c r="B8" s="18">
        <v>7687537169</v>
      </c>
      <c r="C8" s="19">
        <v>5.6437233463099618E-2</v>
      </c>
    </row>
    <row r="9" spans="1:3" x14ac:dyDescent="0.25">
      <c r="A9" s="17" t="s">
        <v>62</v>
      </c>
      <c r="B9" s="18">
        <v>11289216207</v>
      </c>
      <c r="C9" s="19">
        <v>8.2878575632662016E-2</v>
      </c>
    </row>
    <row r="10" spans="1:3" x14ac:dyDescent="0.25">
      <c r="A10" s="17" t="s">
        <v>65</v>
      </c>
      <c r="B10" s="18">
        <v>11051298826</v>
      </c>
      <c r="C10" s="19">
        <v>8.1131930578304132E-2</v>
      </c>
    </row>
    <row r="11" spans="1:3" x14ac:dyDescent="0.25">
      <c r="A11" s="17" t="s">
        <v>73</v>
      </c>
      <c r="B11" s="18">
        <v>8153943024</v>
      </c>
      <c r="C11" s="19">
        <v>5.9861302257633413E-2</v>
      </c>
    </row>
    <row r="12" spans="1:3" x14ac:dyDescent="0.25">
      <c r="A12" s="17" t="s">
        <v>74</v>
      </c>
      <c r="B12" s="18">
        <v>27263931736</v>
      </c>
      <c r="C12" s="19">
        <v>0.20015524434944593</v>
      </c>
    </row>
    <row r="13" spans="1:3" x14ac:dyDescent="0.25">
      <c r="A13" s="17" t="s">
        <v>77</v>
      </c>
      <c r="B13" s="18">
        <v>9475062257</v>
      </c>
      <c r="C13" s="19">
        <v>6.9560158074041895E-2</v>
      </c>
    </row>
    <row r="14" spans="1:3" x14ac:dyDescent="0.25">
      <c r="A14" s="17" t="s">
        <v>6</v>
      </c>
      <c r="B14" s="18">
        <v>136213926468</v>
      </c>
      <c r="C14" s="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% Basics</vt:lpstr>
      <vt:lpstr>General</vt:lpstr>
      <vt:lpstr>General 2</vt:lpstr>
      <vt:lpstr>Using Table</vt:lpstr>
      <vt:lpstr>Inc5000 Company</vt:lpstr>
      <vt:lpstr>PT</vt:lpstr>
      <vt:lpstr>'General 2'!Extract</vt:lpstr>
      <vt:lpstr>Marketing_Channel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2018-12-04T08:08:39Z</dcterms:modified>
</cp:coreProperties>
</file>