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BF8A35-B8ED-4664-8E9F-DFB14C8A877E}" xr6:coauthVersionLast="47" xr6:coauthVersionMax="47" xr10:uidLastSave="{00000000-0000-0000-0000-000000000000}"/>
  <bookViews>
    <workbookView xWindow="90" yWindow="135" windowWidth="13035" windowHeight="15450" xr2:uid="{3A7B91EB-19CE-49AE-9AF2-497728A43D53}"/>
  </bookViews>
  <sheets>
    <sheet name="Future Date" sheetId="6" r:id="rId1"/>
    <sheet name="Past Date" sheetId="5" r:id="rId2"/>
    <sheet name="Year" sheetId="4" r:id="rId3"/>
    <sheet name="End of Month" sheetId="3" r:id="rId4"/>
    <sheet name="EDATE &amp; TODAY" sheetId="2" r:id="rId5"/>
    <sheet name="EDATE &amp; YEARFRAC" sheetId="7" r:id="rId6"/>
    <sheet name="COUNTIFS and EDATE" sheetId="8" r:id="rId7"/>
    <sheet name="EDATE and MOD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0" l="1"/>
  <c r="F5" i="8"/>
  <c r="F6" i="8"/>
  <c r="D7" i="7"/>
  <c r="C7" i="7"/>
  <c r="C7" i="2"/>
  <c r="D5" i="3"/>
  <c r="D5" i="4"/>
  <c r="D5" i="5"/>
  <c r="D5" i="6"/>
  <c r="E6" i="10"/>
  <c r="E7" i="10"/>
  <c r="E8" i="10"/>
  <c r="E9" i="10"/>
  <c r="E10" i="10"/>
  <c r="E11" i="10"/>
  <c r="E12" i="10"/>
  <c r="E13" i="10"/>
  <c r="F7" i="8"/>
  <c r="F8" i="8"/>
  <c r="F9" i="8"/>
  <c r="F10" i="8"/>
  <c r="F11" i="8"/>
  <c r="F12" i="8"/>
  <c r="F13" i="8"/>
  <c r="F14" i="8"/>
  <c r="F15" i="8"/>
  <c r="F16" i="8"/>
  <c r="D8" i="7"/>
  <c r="D9" i="7"/>
  <c r="D10" i="7"/>
  <c r="D11" i="7"/>
  <c r="D12" i="7"/>
  <c r="D13" i="7"/>
  <c r="D14" i="7"/>
  <c r="D15" i="7"/>
  <c r="C8" i="7"/>
  <c r="C9" i="7"/>
  <c r="C10" i="7"/>
  <c r="C11" i="7"/>
  <c r="C12" i="7"/>
  <c r="C13" i="7"/>
  <c r="C14" i="7"/>
  <c r="C15" i="7"/>
  <c r="C8" i="2"/>
  <c r="C9" i="2"/>
  <c r="C10" i="2"/>
  <c r="C11" i="2"/>
  <c r="C12" i="2"/>
  <c r="C13" i="2"/>
  <c r="C14" i="2"/>
  <c r="C15" i="2"/>
  <c r="D6" i="3"/>
  <c r="D7" i="3"/>
  <c r="D8" i="3"/>
  <c r="D9" i="3"/>
  <c r="D10" i="3"/>
  <c r="D11" i="3"/>
  <c r="D12" i="3"/>
  <c r="D13" i="3"/>
  <c r="D6" i="4"/>
  <c r="D7" i="4"/>
  <c r="D8" i="4"/>
  <c r="D9" i="4"/>
  <c r="D10" i="4"/>
  <c r="D11" i="4"/>
  <c r="D12" i="4"/>
  <c r="D13" i="4"/>
  <c r="D6" i="5"/>
  <c r="D7" i="5"/>
  <c r="D8" i="5"/>
  <c r="D9" i="5"/>
  <c r="D10" i="5"/>
  <c r="D11" i="5"/>
  <c r="D12" i="5"/>
  <c r="D13" i="5"/>
  <c r="D6" i="6"/>
  <c r="D7" i="6"/>
  <c r="D8" i="6"/>
  <c r="D9" i="6"/>
  <c r="D10" i="6"/>
  <c r="D11" i="6"/>
  <c r="D12" i="6"/>
  <c r="D13" i="6"/>
</calcChain>
</file>

<file path=xl/sharedStrings.xml><?xml version="1.0" encoding="utf-8"?>
<sst xmlns="http://schemas.openxmlformats.org/spreadsheetml/2006/main" count="94" uniqueCount="34">
  <si>
    <t>Date</t>
  </si>
  <si>
    <t>Months</t>
  </si>
  <si>
    <t>Expected Date</t>
  </si>
  <si>
    <t>Use of EDATE Function</t>
  </si>
  <si>
    <t>Today's Date: 21-9-22</t>
  </si>
  <si>
    <t>Birth Date</t>
  </si>
  <si>
    <t>Retirement Date</t>
  </si>
  <si>
    <t>Years Left</t>
  </si>
  <si>
    <t>Service Year:</t>
  </si>
  <si>
    <t>Combination of EDATE and YEARFRAC Functions</t>
  </si>
  <si>
    <t>Target Date</t>
  </si>
  <si>
    <t>Month</t>
  </si>
  <si>
    <t>Work Nedd to Complete</t>
  </si>
  <si>
    <t>Time</t>
  </si>
  <si>
    <t>Date and Time</t>
  </si>
  <si>
    <t>Practise Yourself</t>
  </si>
  <si>
    <t>Today's Date:</t>
  </si>
  <si>
    <t>Bill Payment</t>
  </si>
  <si>
    <t>Rent a New Office</t>
  </si>
  <si>
    <t>Machine Setup</t>
  </si>
  <si>
    <t>Purchase Boiler</t>
  </si>
  <si>
    <t>Purchase Raw Materials</t>
  </si>
  <si>
    <t>Attend Global Meeting</t>
  </si>
  <si>
    <t>Purchase Materials</t>
  </si>
  <si>
    <t>Arrange a Tour</t>
  </si>
  <si>
    <t>Meet New Employees</t>
  </si>
  <si>
    <t>Visit Factory</t>
  </si>
  <si>
    <t>Meet New Clients</t>
  </si>
  <si>
    <t>Legal Document Collection</t>
  </si>
  <si>
    <t>Combination of EDATE and TODAY Functions</t>
  </si>
  <si>
    <t>Combination of COUNTIFS and EDATE Functions</t>
  </si>
  <si>
    <t>Combination of EDATE and MOD Functions</t>
  </si>
  <si>
    <t>Year</t>
  </si>
  <si>
    <t>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</si>
</sst>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[$-409]d\-mmm\-yy;@"/>
    <numFmt numFmtId="166" formatCode="0.0"/>
    <numFmt numFmtId="167" formatCode="m/d/yy\ h: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8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8041-66BD-4D74-A32D-B0227215257F}">
  <dimension ref="B2:L14"/>
  <sheetViews>
    <sheetView showGridLines="0" tabSelected="1" workbookViewId="0">
      <selection activeCell="H17" sqref="H17"/>
    </sheetView>
  </sheetViews>
  <sheetFormatPr defaultRowHeight="20.100000000000001" customHeight="1" x14ac:dyDescent="0.25"/>
  <cols>
    <col min="1" max="1" width="3.85546875" style="1" customWidth="1"/>
    <col min="2" max="2" width="15.7109375" style="1" customWidth="1"/>
    <col min="3" max="3" width="16.42578125" style="1" customWidth="1"/>
    <col min="4" max="4" width="19.5703125" style="1" customWidth="1"/>
    <col min="5" max="5" width="19.42578125" style="1" customWidth="1"/>
    <col min="6" max="9" width="9.140625" style="1"/>
    <col min="10" max="10" width="15.7109375" style="1" customWidth="1"/>
    <col min="11" max="11" width="16.42578125" style="1" customWidth="1"/>
    <col min="12" max="12" width="19.5703125" style="1" customWidth="1"/>
    <col min="13" max="16384" width="9.140625" style="1"/>
  </cols>
  <sheetData>
    <row r="2" spans="2:12" ht="20.100000000000001" customHeight="1" x14ac:dyDescent="0.25">
      <c r="B2" s="16" t="s">
        <v>3</v>
      </c>
      <c r="C2" s="16"/>
      <c r="D2" s="16"/>
      <c r="J2" s="17" t="s">
        <v>15</v>
      </c>
      <c r="K2" s="17"/>
      <c r="L2" s="17"/>
    </row>
    <row r="4" spans="2:12" ht="20.100000000000001" customHeight="1" x14ac:dyDescent="0.25">
      <c r="B4" s="3" t="s">
        <v>0</v>
      </c>
      <c r="C4" s="3" t="s">
        <v>1</v>
      </c>
      <c r="D4" s="3" t="s">
        <v>2</v>
      </c>
      <c r="J4" s="3" t="s">
        <v>0</v>
      </c>
      <c r="K4" s="3" t="s">
        <v>1</v>
      </c>
      <c r="L4" s="3" t="s">
        <v>2</v>
      </c>
    </row>
    <row r="5" spans="2:12" ht="20.100000000000001" customHeight="1" x14ac:dyDescent="0.25">
      <c r="B5" s="4">
        <v>44365</v>
      </c>
      <c r="C5" s="2">
        <v>3</v>
      </c>
      <c r="D5" s="4">
        <f>EDATE(B5,C5)</f>
        <v>44457</v>
      </c>
      <c r="J5" s="4">
        <v>44365</v>
      </c>
      <c r="K5" s="2">
        <v>3</v>
      </c>
      <c r="L5" s="4"/>
    </row>
    <row r="6" spans="2:12" ht="20.100000000000001" customHeight="1" x14ac:dyDescent="0.25">
      <c r="B6" s="4">
        <v>44521</v>
      </c>
      <c r="C6" s="2">
        <v>1</v>
      </c>
      <c r="D6" s="4">
        <f t="shared" ref="D6:D13" si="0">EDATE(B6,C6)</f>
        <v>44551</v>
      </c>
      <c r="J6" s="4">
        <v>44521</v>
      </c>
      <c r="K6" s="2">
        <v>1</v>
      </c>
      <c r="L6" s="4"/>
    </row>
    <row r="7" spans="2:12" ht="20.100000000000001" customHeight="1" x14ac:dyDescent="0.25">
      <c r="B7" s="4">
        <v>43991</v>
      </c>
      <c r="C7" s="2">
        <v>2</v>
      </c>
      <c r="D7" s="4">
        <f t="shared" si="0"/>
        <v>44052</v>
      </c>
      <c r="J7" s="4">
        <v>43991</v>
      </c>
      <c r="K7" s="2">
        <v>2</v>
      </c>
      <c r="L7" s="4"/>
    </row>
    <row r="8" spans="2:12" ht="20.100000000000001" customHeight="1" x14ac:dyDescent="0.25">
      <c r="B8" s="4">
        <v>44027</v>
      </c>
      <c r="C8" s="2">
        <v>6</v>
      </c>
      <c r="D8" s="4">
        <f t="shared" si="0"/>
        <v>44211</v>
      </c>
      <c r="J8" s="4">
        <v>44027</v>
      </c>
      <c r="K8" s="2">
        <v>6</v>
      </c>
      <c r="L8" s="4"/>
    </row>
    <row r="9" spans="2:12" ht="20.100000000000001" customHeight="1" x14ac:dyDescent="0.25">
      <c r="B9" s="4">
        <v>44298</v>
      </c>
      <c r="C9" s="2">
        <v>3</v>
      </c>
      <c r="D9" s="4">
        <f t="shared" si="0"/>
        <v>44389</v>
      </c>
      <c r="J9" s="4">
        <v>44298</v>
      </c>
      <c r="K9" s="2">
        <v>3</v>
      </c>
      <c r="L9" s="4"/>
    </row>
    <row r="10" spans="2:12" ht="20.100000000000001" customHeight="1" x14ac:dyDescent="0.25">
      <c r="B10" s="4">
        <v>44432</v>
      </c>
      <c r="C10" s="2">
        <v>4</v>
      </c>
      <c r="D10" s="4">
        <f t="shared" si="0"/>
        <v>44554</v>
      </c>
      <c r="J10" s="4">
        <v>44432</v>
      </c>
      <c r="K10" s="2">
        <v>4</v>
      </c>
      <c r="L10" s="4"/>
    </row>
    <row r="11" spans="2:12" ht="20.100000000000001" customHeight="1" x14ac:dyDescent="0.25">
      <c r="B11" s="4">
        <v>43901</v>
      </c>
      <c r="C11" s="2">
        <v>8</v>
      </c>
      <c r="D11" s="4">
        <f t="shared" si="0"/>
        <v>44146</v>
      </c>
      <c r="J11" s="4">
        <v>43901</v>
      </c>
      <c r="K11" s="2">
        <v>8</v>
      </c>
      <c r="L11" s="4"/>
    </row>
    <row r="12" spans="2:12" ht="20.100000000000001" customHeight="1" x14ac:dyDescent="0.25">
      <c r="B12" s="4">
        <v>43988</v>
      </c>
      <c r="C12" s="2">
        <v>4</v>
      </c>
      <c r="D12" s="4">
        <f t="shared" si="0"/>
        <v>44110</v>
      </c>
      <c r="J12" s="4">
        <v>43988</v>
      </c>
      <c r="K12" s="2">
        <v>4</v>
      </c>
      <c r="L12" s="4"/>
    </row>
    <row r="13" spans="2:12" ht="20.100000000000001" customHeight="1" x14ac:dyDescent="0.25">
      <c r="B13" s="4">
        <v>44405</v>
      </c>
      <c r="C13" s="2">
        <v>7</v>
      </c>
      <c r="D13" s="4">
        <f t="shared" si="0"/>
        <v>44620</v>
      </c>
      <c r="J13" s="4">
        <v>44405</v>
      </c>
      <c r="K13" s="2">
        <v>7</v>
      </c>
      <c r="L13" s="4"/>
    </row>
    <row r="14" spans="2:12" ht="78.75" customHeight="1" x14ac:dyDescent="0.25"/>
  </sheetData>
  <mergeCells count="2">
    <mergeCell ref="B2:D2"/>
    <mergeCell ref="J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3920-1914-4E47-BB62-E79F70BBAEB8}">
  <dimension ref="B2:L14"/>
  <sheetViews>
    <sheetView showGridLines="0" workbookViewId="0">
      <selection activeCell="D21" sqref="D21"/>
    </sheetView>
  </sheetViews>
  <sheetFormatPr defaultRowHeight="20.100000000000001" customHeight="1" x14ac:dyDescent="0.25"/>
  <cols>
    <col min="1" max="1" width="3.85546875" style="1" customWidth="1"/>
    <col min="2" max="2" width="15.7109375" style="1" customWidth="1"/>
    <col min="3" max="3" width="16.42578125" style="1" customWidth="1"/>
    <col min="4" max="4" width="19.5703125" style="1" customWidth="1"/>
    <col min="5" max="5" width="19.42578125" style="1" customWidth="1"/>
    <col min="6" max="9" width="9.140625" style="1"/>
    <col min="10" max="10" width="15.7109375" style="1" customWidth="1"/>
    <col min="11" max="11" width="16.42578125" style="1" customWidth="1"/>
    <col min="12" max="12" width="19.5703125" style="1" customWidth="1"/>
    <col min="13" max="16384" width="9.140625" style="1"/>
  </cols>
  <sheetData>
    <row r="2" spans="2:12" ht="20.100000000000001" customHeight="1" x14ac:dyDescent="0.25">
      <c r="B2" s="16" t="s">
        <v>3</v>
      </c>
      <c r="C2" s="16"/>
      <c r="D2" s="16"/>
      <c r="J2" s="17" t="s">
        <v>15</v>
      </c>
      <c r="K2" s="17"/>
      <c r="L2" s="17"/>
    </row>
    <row r="4" spans="2:12" ht="20.100000000000001" customHeight="1" x14ac:dyDescent="0.25">
      <c r="B4" s="3" t="s">
        <v>0</v>
      </c>
      <c r="C4" s="3" t="s">
        <v>1</v>
      </c>
      <c r="D4" s="3" t="s">
        <v>2</v>
      </c>
      <c r="J4" s="3" t="s">
        <v>0</v>
      </c>
      <c r="K4" s="3" t="s">
        <v>1</v>
      </c>
      <c r="L4" s="3" t="s">
        <v>2</v>
      </c>
    </row>
    <row r="5" spans="2:12" ht="20.100000000000001" customHeight="1" x14ac:dyDescent="0.25">
      <c r="B5" s="4">
        <v>44365</v>
      </c>
      <c r="C5" s="2">
        <v>-7</v>
      </c>
      <c r="D5" s="4">
        <f>EDATE(B5,C5)</f>
        <v>44153</v>
      </c>
      <c r="J5" s="4">
        <v>44365</v>
      </c>
      <c r="K5" s="2">
        <v>-7</v>
      </c>
      <c r="L5" s="4"/>
    </row>
    <row r="6" spans="2:12" ht="20.100000000000001" customHeight="1" x14ac:dyDescent="0.25">
      <c r="B6" s="4">
        <v>44521</v>
      </c>
      <c r="C6" s="2">
        <v>-2</v>
      </c>
      <c r="D6" s="4">
        <f t="shared" ref="D6:D13" si="0">EDATE(B6,C6)</f>
        <v>44460</v>
      </c>
      <c r="J6" s="4">
        <v>44521</v>
      </c>
      <c r="K6" s="2">
        <v>-2</v>
      </c>
      <c r="L6" s="4"/>
    </row>
    <row r="7" spans="2:12" ht="20.100000000000001" customHeight="1" x14ac:dyDescent="0.25">
      <c r="B7" s="4">
        <v>43991</v>
      </c>
      <c r="C7" s="2">
        <v>-6</v>
      </c>
      <c r="D7" s="4">
        <f t="shared" si="0"/>
        <v>43808</v>
      </c>
      <c r="J7" s="4">
        <v>43991</v>
      </c>
      <c r="K7" s="2">
        <v>-6</v>
      </c>
      <c r="L7" s="4"/>
    </row>
    <row r="8" spans="2:12" ht="20.100000000000001" customHeight="1" x14ac:dyDescent="0.25">
      <c r="B8" s="4">
        <v>44027</v>
      </c>
      <c r="C8" s="2">
        <v>-5</v>
      </c>
      <c r="D8" s="4">
        <f t="shared" si="0"/>
        <v>43876</v>
      </c>
      <c r="J8" s="4">
        <v>44027</v>
      </c>
      <c r="K8" s="2">
        <v>-5</v>
      </c>
      <c r="L8" s="4"/>
    </row>
    <row r="9" spans="2:12" ht="20.100000000000001" customHeight="1" x14ac:dyDescent="0.25">
      <c r="B9" s="4">
        <v>44298</v>
      </c>
      <c r="C9" s="2">
        <v>-10</v>
      </c>
      <c r="D9" s="4">
        <f t="shared" si="0"/>
        <v>43994</v>
      </c>
      <c r="J9" s="4">
        <v>44298</v>
      </c>
      <c r="K9" s="2">
        <v>-10</v>
      </c>
      <c r="L9" s="4"/>
    </row>
    <row r="10" spans="2:12" ht="20.100000000000001" customHeight="1" x14ac:dyDescent="0.25">
      <c r="B10" s="4">
        <v>44432</v>
      </c>
      <c r="C10" s="2">
        <v>-10</v>
      </c>
      <c r="D10" s="4">
        <f t="shared" si="0"/>
        <v>44128</v>
      </c>
      <c r="J10" s="4">
        <v>44432</v>
      </c>
      <c r="K10" s="2">
        <v>-10</v>
      </c>
      <c r="L10" s="4"/>
    </row>
    <row r="11" spans="2:12" ht="20.100000000000001" customHeight="1" x14ac:dyDescent="0.25">
      <c r="B11" s="4">
        <v>43901</v>
      </c>
      <c r="C11" s="2">
        <v>-11</v>
      </c>
      <c r="D11" s="4">
        <f t="shared" si="0"/>
        <v>43566</v>
      </c>
      <c r="J11" s="4">
        <v>43901</v>
      </c>
      <c r="K11" s="2">
        <v>-11</v>
      </c>
      <c r="L11" s="4"/>
    </row>
    <row r="12" spans="2:12" ht="20.100000000000001" customHeight="1" x14ac:dyDescent="0.25">
      <c r="B12" s="4">
        <v>43988</v>
      </c>
      <c r="C12" s="2">
        <v>-9</v>
      </c>
      <c r="D12" s="4">
        <f t="shared" si="0"/>
        <v>43714</v>
      </c>
      <c r="J12" s="4">
        <v>43988</v>
      </c>
      <c r="K12" s="2">
        <v>-9</v>
      </c>
      <c r="L12" s="4"/>
    </row>
    <row r="13" spans="2:12" ht="20.100000000000001" customHeight="1" x14ac:dyDescent="0.25">
      <c r="B13" s="4">
        <v>44405</v>
      </c>
      <c r="C13" s="2">
        <v>-8</v>
      </c>
      <c r="D13" s="4">
        <f t="shared" si="0"/>
        <v>44163</v>
      </c>
      <c r="J13" s="4">
        <v>44405</v>
      </c>
      <c r="K13" s="2">
        <v>-8</v>
      </c>
      <c r="L13" s="4"/>
    </row>
    <row r="14" spans="2:12" ht="78.75" customHeight="1" x14ac:dyDescent="0.25"/>
  </sheetData>
  <mergeCells count="2">
    <mergeCell ref="B2:D2"/>
    <mergeCell ref="J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3E17-1361-4FAE-BFCD-D49CED9D18DD}">
  <dimension ref="B2:M14"/>
  <sheetViews>
    <sheetView showGridLines="0" workbookViewId="0">
      <selection activeCell="E18" sqref="E18"/>
    </sheetView>
  </sheetViews>
  <sheetFormatPr defaultRowHeight="20.100000000000001" customHeight="1" x14ac:dyDescent="0.25"/>
  <cols>
    <col min="1" max="1" width="3.85546875" style="1" customWidth="1"/>
    <col min="2" max="2" width="15.7109375" style="1" customWidth="1"/>
    <col min="3" max="3" width="16.42578125" style="1" customWidth="1"/>
    <col min="4" max="4" width="19.5703125" style="1" customWidth="1"/>
    <col min="5" max="5" width="19.42578125" style="1" customWidth="1"/>
    <col min="6" max="10" width="9.140625" style="1"/>
    <col min="11" max="11" width="15.7109375" style="1" customWidth="1"/>
    <col min="12" max="12" width="16.42578125" style="1" customWidth="1"/>
    <col min="13" max="13" width="19.5703125" style="1" customWidth="1"/>
    <col min="14" max="16384" width="9.140625" style="1"/>
  </cols>
  <sheetData>
    <row r="2" spans="2:13" ht="20.100000000000001" customHeight="1" x14ac:dyDescent="0.25">
      <c r="B2" s="16" t="s">
        <v>3</v>
      </c>
      <c r="C2" s="16"/>
      <c r="D2" s="16"/>
      <c r="K2" s="17" t="s">
        <v>15</v>
      </c>
      <c r="L2" s="17"/>
      <c r="M2" s="17"/>
    </row>
    <row r="4" spans="2:13" ht="20.100000000000001" customHeight="1" x14ac:dyDescent="0.25">
      <c r="B4" s="3" t="s">
        <v>0</v>
      </c>
      <c r="C4" s="3" t="s">
        <v>32</v>
      </c>
      <c r="D4" s="3" t="s">
        <v>2</v>
      </c>
      <c r="K4" s="3" t="s">
        <v>0</v>
      </c>
      <c r="L4" s="3" t="s">
        <v>32</v>
      </c>
      <c r="M4" s="3" t="s">
        <v>2</v>
      </c>
    </row>
    <row r="5" spans="2:13" ht="20.100000000000001" customHeight="1" x14ac:dyDescent="0.25">
      <c r="B5" s="4">
        <v>44365</v>
      </c>
      <c r="C5" s="2">
        <v>3</v>
      </c>
      <c r="D5" s="4">
        <f>EDATE(B5,C5*12)</f>
        <v>45461</v>
      </c>
      <c r="K5" s="4">
        <v>44365</v>
      </c>
      <c r="L5" s="2">
        <v>3</v>
      </c>
      <c r="M5" s="4"/>
    </row>
    <row r="6" spans="2:13" ht="20.100000000000001" customHeight="1" x14ac:dyDescent="0.25">
      <c r="B6" s="4">
        <v>44521</v>
      </c>
      <c r="C6" s="2">
        <v>2</v>
      </c>
      <c r="D6" s="4">
        <f t="shared" ref="D6:D13" si="0">EDATE(B6,C6*12)</f>
        <v>45251</v>
      </c>
      <c r="K6" s="4">
        <v>44521</v>
      </c>
      <c r="L6" s="2">
        <v>2</v>
      </c>
      <c r="M6" s="4"/>
    </row>
    <row r="7" spans="2:13" ht="20.100000000000001" customHeight="1" x14ac:dyDescent="0.25">
      <c r="B7" s="4">
        <v>43991</v>
      </c>
      <c r="C7" s="2">
        <v>3</v>
      </c>
      <c r="D7" s="4">
        <f t="shared" si="0"/>
        <v>45086</v>
      </c>
      <c r="K7" s="4">
        <v>43991</v>
      </c>
      <c r="L7" s="2">
        <v>3</v>
      </c>
      <c r="M7" s="4"/>
    </row>
    <row r="8" spans="2:13" ht="20.100000000000001" customHeight="1" x14ac:dyDescent="0.25">
      <c r="B8" s="4">
        <v>44027</v>
      </c>
      <c r="C8" s="2">
        <v>1</v>
      </c>
      <c r="D8" s="4">
        <f t="shared" si="0"/>
        <v>44392</v>
      </c>
      <c r="K8" s="4">
        <v>44027</v>
      </c>
      <c r="L8" s="2">
        <v>1</v>
      </c>
      <c r="M8" s="4"/>
    </row>
    <row r="9" spans="2:13" ht="20.100000000000001" customHeight="1" x14ac:dyDescent="0.25">
      <c r="B9" s="4">
        <v>44298</v>
      </c>
      <c r="C9" s="2">
        <v>3</v>
      </c>
      <c r="D9" s="4">
        <f t="shared" si="0"/>
        <v>45394</v>
      </c>
      <c r="K9" s="4">
        <v>44298</v>
      </c>
      <c r="L9" s="2">
        <v>3</v>
      </c>
      <c r="M9" s="4"/>
    </row>
    <row r="10" spans="2:13" ht="20.100000000000001" customHeight="1" x14ac:dyDescent="0.25">
      <c r="B10" s="4">
        <v>44432</v>
      </c>
      <c r="C10" s="2">
        <v>1</v>
      </c>
      <c r="D10" s="4">
        <f t="shared" si="0"/>
        <v>44797</v>
      </c>
      <c r="K10" s="4">
        <v>44432</v>
      </c>
      <c r="L10" s="2">
        <v>1</v>
      </c>
      <c r="M10" s="4"/>
    </row>
    <row r="11" spans="2:13" ht="20.100000000000001" customHeight="1" x14ac:dyDescent="0.25">
      <c r="B11" s="4">
        <v>43901</v>
      </c>
      <c r="C11" s="2">
        <v>5</v>
      </c>
      <c r="D11" s="4">
        <f t="shared" si="0"/>
        <v>45727</v>
      </c>
      <c r="K11" s="4">
        <v>43901</v>
      </c>
      <c r="L11" s="2">
        <v>5</v>
      </c>
      <c r="M11" s="4"/>
    </row>
    <row r="12" spans="2:13" ht="20.100000000000001" customHeight="1" x14ac:dyDescent="0.25">
      <c r="B12" s="4">
        <v>43988</v>
      </c>
      <c r="C12" s="2">
        <v>1</v>
      </c>
      <c r="D12" s="4">
        <f t="shared" si="0"/>
        <v>44353</v>
      </c>
      <c r="K12" s="4">
        <v>43988</v>
      </c>
      <c r="L12" s="2">
        <v>1</v>
      </c>
      <c r="M12" s="4"/>
    </row>
    <row r="13" spans="2:13" ht="20.100000000000001" customHeight="1" x14ac:dyDescent="0.25">
      <c r="B13" s="4">
        <v>44405</v>
      </c>
      <c r="C13" s="2">
        <v>5</v>
      </c>
      <c r="D13" s="4">
        <f t="shared" si="0"/>
        <v>46231</v>
      </c>
      <c r="K13" s="4">
        <v>44405</v>
      </c>
      <c r="L13" s="2">
        <v>5</v>
      </c>
      <c r="M13" s="4"/>
    </row>
    <row r="14" spans="2:13" ht="78.75" customHeight="1" x14ac:dyDescent="0.25"/>
  </sheetData>
  <mergeCells count="2">
    <mergeCell ref="B2:D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8CF5-43E4-47D2-A7A5-4C1C535863A6}">
  <dimension ref="B2:M14"/>
  <sheetViews>
    <sheetView showGridLines="0" workbookViewId="0">
      <selection activeCell="F19" sqref="F18:F19"/>
    </sheetView>
  </sheetViews>
  <sheetFormatPr defaultRowHeight="20.100000000000001" customHeight="1" x14ac:dyDescent="0.25"/>
  <cols>
    <col min="1" max="1" width="3.85546875" style="1" customWidth="1"/>
    <col min="2" max="2" width="15.7109375" style="1" customWidth="1"/>
    <col min="3" max="3" width="16.42578125" style="1" customWidth="1"/>
    <col min="4" max="4" width="19.5703125" style="1" customWidth="1"/>
    <col min="5" max="5" width="19.42578125" style="1" customWidth="1"/>
    <col min="6" max="10" width="9.140625" style="1"/>
    <col min="11" max="11" width="15.7109375" style="1" customWidth="1"/>
    <col min="12" max="12" width="16.42578125" style="1" customWidth="1"/>
    <col min="13" max="13" width="19.5703125" style="1" customWidth="1"/>
    <col min="14" max="16384" width="9.140625" style="1"/>
  </cols>
  <sheetData>
    <row r="2" spans="2:13" ht="20.100000000000001" customHeight="1" x14ac:dyDescent="0.25">
      <c r="B2" s="16" t="s">
        <v>3</v>
      </c>
      <c r="C2" s="16"/>
      <c r="D2" s="16"/>
      <c r="K2" s="17" t="s">
        <v>15</v>
      </c>
      <c r="L2" s="17"/>
      <c r="M2" s="17"/>
    </row>
    <row r="4" spans="2:13" ht="20.100000000000001" customHeight="1" x14ac:dyDescent="0.25">
      <c r="B4" s="3" t="s">
        <v>0</v>
      </c>
      <c r="C4" s="3" t="s">
        <v>1</v>
      </c>
      <c r="D4" s="3" t="s">
        <v>2</v>
      </c>
      <c r="K4" s="3" t="s">
        <v>0</v>
      </c>
      <c r="L4" s="3" t="s">
        <v>1</v>
      </c>
      <c r="M4" s="3" t="s">
        <v>2</v>
      </c>
    </row>
    <row r="5" spans="2:13" ht="20.100000000000001" customHeight="1" x14ac:dyDescent="0.25">
      <c r="B5" s="4">
        <v>44377</v>
      </c>
      <c r="C5" s="2">
        <v>8</v>
      </c>
      <c r="D5" s="4">
        <f>EDATE(B5,C5)</f>
        <v>44620</v>
      </c>
      <c r="K5" s="4">
        <v>44377</v>
      </c>
      <c r="L5" s="2">
        <v>8</v>
      </c>
      <c r="M5" s="4"/>
    </row>
    <row r="6" spans="2:13" ht="20.100000000000001" customHeight="1" x14ac:dyDescent="0.25">
      <c r="B6" s="4">
        <v>44530</v>
      </c>
      <c r="C6" s="2">
        <v>6</v>
      </c>
      <c r="D6" s="4">
        <f t="shared" ref="D6:D13" si="0">EDATE(B6,C6)</f>
        <v>44711</v>
      </c>
      <c r="K6" s="4">
        <v>44530</v>
      </c>
      <c r="L6" s="2">
        <v>6</v>
      </c>
      <c r="M6" s="4"/>
    </row>
    <row r="7" spans="2:13" ht="20.100000000000001" customHeight="1" x14ac:dyDescent="0.25">
      <c r="B7" s="4">
        <v>44012</v>
      </c>
      <c r="C7" s="2">
        <v>1</v>
      </c>
      <c r="D7" s="4">
        <f t="shared" si="0"/>
        <v>44042</v>
      </c>
      <c r="K7" s="4">
        <v>44012</v>
      </c>
      <c r="L7" s="2">
        <v>1</v>
      </c>
      <c r="M7" s="4"/>
    </row>
    <row r="8" spans="2:13" ht="20.100000000000001" customHeight="1" x14ac:dyDescent="0.25">
      <c r="B8" s="4">
        <v>44043</v>
      </c>
      <c r="C8" s="2">
        <v>-3</v>
      </c>
      <c r="D8" s="4">
        <f t="shared" si="0"/>
        <v>43951</v>
      </c>
      <c r="K8" s="4">
        <v>44043</v>
      </c>
      <c r="L8" s="2">
        <v>-3</v>
      </c>
      <c r="M8" s="4"/>
    </row>
    <row r="9" spans="2:13" ht="20.100000000000001" customHeight="1" x14ac:dyDescent="0.25">
      <c r="B9" s="4">
        <v>44316</v>
      </c>
      <c r="C9" s="2">
        <v>3</v>
      </c>
      <c r="D9" s="4">
        <f t="shared" si="0"/>
        <v>44407</v>
      </c>
      <c r="K9" s="4">
        <v>44316</v>
      </c>
      <c r="L9" s="2">
        <v>3</v>
      </c>
      <c r="M9" s="4"/>
    </row>
    <row r="10" spans="2:13" ht="20.100000000000001" customHeight="1" x14ac:dyDescent="0.25">
      <c r="B10" s="4">
        <v>44439</v>
      </c>
      <c r="C10" s="2">
        <v>-2</v>
      </c>
      <c r="D10" s="4">
        <f t="shared" si="0"/>
        <v>44377</v>
      </c>
      <c r="K10" s="4">
        <v>44439</v>
      </c>
      <c r="L10" s="2">
        <v>-2</v>
      </c>
      <c r="M10" s="4"/>
    </row>
    <row r="11" spans="2:13" ht="20.100000000000001" customHeight="1" x14ac:dyDescent="0.25">
      <c r="B11" s="4">
        <v>43921</v>
      </c>
      <c r="C11" s="2">
        <v>6</v>
      </c>
      <c r="D11" s="4">
        <f t="shared" si="0"/>
        <v>44104</v>
      </c>
      <c r="K11" s="4">
        <v>43921</v>
      </c>
      <c r="L11" s="2">
        <v>6</v>
      </c>
      <c r="M11" s="4"/>
    </row>
    <row r="12" spans="2:13" ht="20.100000000000001" customHeight="1" x14ac:dyDescent="0.25">
      <c r="B12" s="4">
        <v>44012</v>
      </c>
      <c r="C12" s="2">
        <v>2</v>
      </c>
      <c r="D12" s="4">
        <f t="shared" si="0"/>
        <v>44073</v>
      </c>
      <c r="K12" s="4">
        <v>44012</v>
      </c>
      <c r="L12" s="2">
        <v>2</v>
      </c>
      <c r="M12" s="4"/>
    </row>
    <row r="13" spans="2:13" ht="20.100000000000001" customHeight="1" x14ac:dyDescent="0.25">
      <c r="B13" s="4">
        <v>44408</v>
      </c>
      <c r="C13" s="2">
        <v>3</v>
      </c>
      <c r="D13" s="4">
        <f t="shared" si="0"/>
        <v>44500</v>
      </c>
      <c r="K13" s="4">
        <v>44408</v>
      </c>
      <c r="L13" s="2">
        <v>3</v>
      </c>
      <c r="M13" s="4"/>
    </row>
    <row r="14" spans="2:13" ht="78.75" customHeight="1" x14ac:dyDescent="0.25"/>
  </sheetData>
  <mergeCells count="2">
    <mergeCell ref="B2:D2"/>
    <mergeCell ref="K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FF3A-36DF-42AB-89CF-ECCA9A7895C9}">
  <dimension ref="B2:J16"/>
  <sheetViews>
    <sheetView showGridLines="0" workbookViewId="0">
      <selection activeCell="C16" sqref="C16"/>
    </sheetView>
  </sheetViews>
  <sheetFormatPr defaultRowHeight="20.100000000000001" customHeight="1" x14ac:dyDescent="0.25"/>
  <cols>
    <col min="1" max="1" width="3.85546875" style="1" customWidth="1"/>
    <col min="2" max="2" width="28.28515625" style="1" customWidth="1"/>
    <col min="3" max="3" width="34.5703125" style="1" customWidth="1"/>
    <col min="4" max="4" width="19.42578125" style="1" customWidth="1"/>
    <col min="5" max="8" width="9.140625" style="1"/>
    <col min="9" max="9" width="28.28515625" style="1" customWidth="1"/>
    <col min="10" max="10" width="31.7109375" style="1" customWidth="1"/>
    <col min="11" max="16384" width="9.140625" style="1"/>
  </cols>
  <sheetData>
    <row r="2" spans="2:10" ht="20.100000000000001" customHeight="1" x14ac:dyDescent="0.25">
      <c r="B2" s="16" t="s">
        <v>29</v>
      </c>
      <c r="C2" s="16"/>
      <c r="I2" s="17" t="s">
        <v>15</v>
      </c>
      <c r="J2" s="17"/>
    </row>
    <row r="4" spans="2:10" ht="20.100000000000001" customHeight="1" x14ac:dyDescent="0.25">
      <c r="B4" s="6" t="s">
        <v>4</v>
      </c>
      <c r="C4" s="5"/>
      <c r="I4" s="6" t="s">
        <v>16</v>
      </c>
      <c r="J4" s="5"/>
    </row>
    <row r="6" spans="2:10" ht="20.100000000000001" customHeight="1" x14ac:dyDescent="0.25">
      <c r="B6" s="3" t="s">
        <v>1</v>
      </c>
      <c r="C6" s="3" t="s">
        <v>2</v>
      </c>
      <c r="I6" s="3" t="s">
        <v>1</v>
      </c>
      <c r="J6" s="3" t="s">
        <v>2</v>
      </c>
    </row>
    <row r="7" spans="2:10" ht="20.100000000000001" customHeight="1" x14ac:dyDescent="0.25">
      <c r="B7" s="2">
        <v>3</v>
      </c>
      <c r="C7" s="4">
        <f ca="1">EDATE(TODAY(),B7)</f>
        <v>44916</v>
      </c>
      <c r="I7" s="2">
        <v>3</v>
      </c>
      <c r="J7" s="4"/>
    </row>
    <row r="8" spans="2:10" ht="20.100000000000001" customHeight="1" x14ac:dyDescent="0.25">
      <c r="B8" s="2">
        <v>7</v>
      </c>
      <c r="C8" s="4">
        <f t="shared" ref="C8:C15" ca="1" si="0">EDATE(TODAY(),B8)</f>
        <v>45037</v>
      </c>
      <c r="I8" s="2">
        <v>7</v>
      </c>
      <c r="J8" s="4"/>
    </row>
    <row r="9" spans="2:10" ht="20.100000000000001" customHeight="1" x14ac:dyDescent="0.25">
      <c r="B9" s="2">
        <v>-8</v>
      </c>
      <c r="C9" s="4">
        <f t="shared" ca="1" si="0"/>
        <v>44582</v>
      </c>
      <c r="I9" s="2">
        <v>-8</v>
      </c>
      <c r="J9" s="4"/>
    </row>
    <row r="10" spans="2:10" ht="20.100000000000001" customHeight="1" x14ac:dyDescent="0.25">
      <c r="B10" s="2">
        <v>-5</v>
      </c>
      <c r="C10" s="4">
        <f t="shared" ca="1" si="0"/>
        <v>44672</v>
      </c>
      <c r="I10" s="2">
        <v>-5</v>
      </c>
      <c r="J10" s="4"/>
    </row>
    <row r="11" spans="2:10" ht="20.100000000000001" customHeight="1" x14ac:dyDescent="0.25">
      <c r="B11" s="2">
        <v>7</v>
      </c>
      <c r="C11" s="4">
        <f t="shared" ca="1" si="0"/>
        <v>45037</v>
      </c>
      <c r="I11" s="2">
        <v>7</v>
      </c>
      <c r="J11" s="4"/>
    </row>
    <row r="12" spans="2:10" ht="20.100000000000001" customHeight="1" x14ac:dyDescent="0.25">
      <c r="B12" s="2">
        <v>-4</v>
      </c>
      <c r="C12" s="4">
        <f t="shared" ca="1" si="0"/>
        <v>44702</v>
      </c>
      <c r="I12" s="2">
        <v>-4</v>
      </c>
      <c r="J12" s="4"/>
    </row>
    <row r="13" spans="2:10" ht="20.100000000000001" customHeight="1" x14ac:dyDescent="0.25">
      <c r="B13" s="2">
        <v>10</v>
      </c>
      <c r="C13" s="4">
        <f t="shared" ca="1" si="0"/>
        <v>45128</v>
      </c>
      <c r="I13" s="2">
        <v>10</v>
      </c>
      <c r="J13" s="4"/>
    </row>
    <row r="14" spans="2:10" ht="20.100000000000001" customHeight="1" x14ac:dyDescent="0.25">
      <c r="B14" s="2">
        <v>8</v>
      </c>
      <c r="C14" s="4">
        <f t="shared" ca="1" si="0"/>
        <v>45067</v>
      </c>
      <c r="I14" s="2">
        <v>8</v>
      </c>
      <c r="J14" s="4"/>
    </row>
    <row r="15" spans="2:10" ht="20.100000000000001" customHeight="1" x14ac:dyDescent="0.25">
      <c r="B15" s="2">
        <v>3</v>
      </c>
      <c r="C15" s="4">
        <f t="shared" ca="1" si="0"/>
        <v>44916</v>
      </c>
      <c r="I15" s="2">
        <v>3</v>
      </c>
      <c r="J15" s="4"/>
    </row>
    <row r="16" spans="2:10" ht="78.75" customHeight="1" x14ac:dyDescent="0.25"/>
  </sheetData>
  <mergeCells count="2">
    <mergeCell ref="B2:C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FA6B-7142-4262-8E2A-C6BD3A302458}">
  <dimension ref="B2:L18"/>
  <sheetViews>
    <sheetView showGridLines="0" workbookViewId="0">
      <selection activeCell="E16" sqref="E16"/>
    </sheetView>
  </sheetViews>
  <sheetFormatPr defaultRowHeight="20.100000000000001" customHeight="1" x14ac:dyDescent="0.25"/>
  <cols>
    <col min="1" max="1" width="3.85546875" style="1" customWidth="1"/>
    <col min="2" max="2" width="17.5703125" style="1" customWidth="1"/>
    <col min="3" max="3" width="26.42578125" style="1" customWidth="1"/>
    <col min="4" max="4" width="28" style="1" customWidth="1"/>
    <col min="5" max="5" width="19.42578125" style="1" customWidth="1"/>
    <col min="6" max="9" width="9.140625" style="1"/>
    <col min="10" max="10" width="17.5703125" style="1" customWidth="1"/>
    <col min="11" max="12" width="26.42578125" style="1" customWidth="1"/>
    <col min="13" max="16384" width="9.140625" style="1"/>
  </cols>
  <sheetData>
    <row r="2" spans="2:12" ht="20.100000000000001" customHeight="1" x14ac:dyDescent="0.25">
      <c r="B2" s="16" t="s">
        <v>9</v>
      </c>
      <c r="C2" s="16"/>
      <c r="D2" s="16"/>
      <c r="J2" s="17" t="s">
        <v>15</v>
      </c>
      <c r="K2" s="17"/>
      <c r="L2" s="17"/>
    </row>
    <row r="4" spans="2:12" ht="20.100000000000001" customHeight="1" x14ac:dyDescent="0.25">
      <c r="B4" s="6" t="s">
        <v>8</v>
      </c>
      <c r="C4" s="8">
        <v>55</v>
      </c>
      <c r="J4" s="6" t="s">
        <v>8</v>
      </c>
      <c r="K4" s="8">
        <v>55</v>
      </c>
    </row>
    <row r="6" spans="2:12" ht="20.100000000000001" customHeight="1" x14ac:dyDescent="0.25">
      <c r="B6" s="3" t="s">
        <v>5</v>
      </c>
      <c r="C6" s="3" t="s">
        <v>6</v>
      </c>
      <c r="D6" s="3" t="s">
        <v>7</v>
      </c>
      <c r="J6" s="3" t="s">
        <v>5</v>
      </c>
      <c r="K6" s="3" t="s">
        <v>6</v>
      </c>
      <c r="L6" s="3" t="s">
        <v>7</v>
      </c>
    </row>
    <row r="7" spans="2:12" ht="20.100000000000001" customHeight="1" x14ac:dyDescent="0.25">
      <c r="B7" s="4">
        <v>23863</v>
      </c>
      <c r="C7" s="4">
        <f>EDATE(B7,12*$C$4)</f>
        <v>43952</v>
      </c>
      <c r="D7" s="14">
        <f ca="1">YEARFRAC(TODAY(),C7)</f>
        <v>2.3888888888888888</v>
      </c>
      <c r="J7" s="4">
        <v>23863</v>
      </c>
      <c r="K7" s="2"/>
      <c r="L7" s="4"/>
    </row>
    <row r="8" spans="2:12" ht="20.100000000000001" customHeight="1" x14ac:dyDescent="0.25">
      <c r="B8" s="4">
        <v>22665</v>
      </c>
      <c r="C8" s="4">
        <f t="shared" ref="C8:C15" si="0">EDATE(B8,12*$C$4)</f>
        <v>42754</v>
      </c>
      <c r="D8" s="14">
        <f t="shared" ref="D8:D15" ca="1" si="1">YEARFRAC(TODAY(),C8)</f>
        <v>5.6722222222222225</v>
      </c>
      <c r="J8" s="4">
        <v>22665</v>
      </c>
      <c r="K8" s="2"/>
      <c r="L8" s="4"/>
    </row>
    <row r="9" spans="2:12" ht="20.100000000000001" customHeight="1" x14ac:dyDescent="0.25">
      <c r="B9" s="4">
        <v>23245</v>
      </c>
      <c r="C9" s="4">
        <f t="shared" si="0"/>
        <v>43334</v>
      </c>
      <c r="D9" s="14">
        <f t="shared" ca="1" si="1"/>
        <v>4.0805555555555557</v>
      </c>
      <c r="J9" s="4">
        <v>23245</v>
      </c>
      <c r="K9" s="2"/>
      <c r="L9" s="4"/>
    </row>
    <row r="10" spans="2:12" ht="20.100000000000001" customHeight="1" x14ac:dyDescent="0.25">
      <c r="B10" s="4">
        <v>23465</v>
      </c>
      <c r="C10" s="4">
        <f t="shared" si="0"/>
        <v>43553</v>
      </c>
      <c r="D10" s="14">
        <f t="shared" ca="1" si="1"/>
        <v>3.4777777777777779</v>
      </c>
      <c r="J10" s="4">
        <v>23465</v>
      </c>
      <c r="K10" s="2"/>
      <c r="L10" s="4"/>
    </row>
    <row r="11" spans="2:12" ht="20.100000000000001" customHeight="1" x14ac:dyDescent="0.25">
      <c r="B11" s="4">
        <v>23743</v>
      </c>
      <c r="C11" s="4">
        <f t="shared" si="0"/>
        <v>43831</v>
      </c>
      <c r="D11" s="14">
        <f t="shared" ca="1" si="1"/>
        <v>2.7222222222222223</v>
      </c>
      <c r="J11" s="4">
        <v>23743</v>
      </c>
      <c r="K11" s="2"/>
      <c r="L11" s="4"/>
    </row>
    <row r="12" spans="2:12" ht="20.100000000000001" customHeight="1" x14ac:dyDescent="0.25">
      <c r="B12" s="4">
        <v>23067</v>
      </c>
      <c r="C12" s="4">
        <f t="shared" si="0"/>
        <v>43156</v>
      </c>
      <c r="D12" s="14">
        <f t="shared" ca="1" si="1"/>
        <v>4.572222222222222</v>
      </c>
      <c r="J12" s="4">
        <v>23067</v>
      </c>
      <c r="K12" s="2"/>
      <c r="L12" s="4"/>
    </row>
    <row r="13" spans="2:12" ht="20.100000000000001" customHeight="1" x14ac:dyDescent="0.25">
      <c r="B13" s="4">
        <v>23898</v>
      </c>
      <c r="C13" s="4">
        <f t="shared" si="0"/>
        <v>43987</v>
      </c>
      <c r="D13" s="14">
        <f t="shared" ca="1" si="1"/>
        <v>2.2944444444444443</v>
      </c>
      <c r="J13" s="4">
        <v>23898</v>
      </c>
      <c r="K13" s="2"/>
      <c r="L13" s="4"/>
    </row>
    <row r="14" spans="2:12" ht="20.100000000000001" customHeight="1" x14ac:dyDescent="0.25">
      <c r="B14" s="4">
        <v>23604</v>
      </c>
      <c r="C14" s="4">
        <f t="shared" si="0"/>
        <v>43692</v>
      </c>
      <c r="D14" s="14">
        <f t="shared" ca="1" si="1"/>
        <v>3.1</v>
      </c>
      <c r="J14" s="4">
        <v>23604</v>
      </c>
      <c r="K14" s="2"/>
      <c r="L14" s="4"/>
    </row>
    <row r="15" spans="2:12" ht="20.100000000000001" customHeight="1" x14ac:dyDescent="0.25">
      <c r="B15" s="4">
        <v>22906</v>
      </c>
      <c r="C15" s="4">
        <f t="shared" si="0"/>
        <v>42995</v>
      </c>
      <c r="D15" s="14">
        <f t="shared" ca="1" si="1"/>
        <v>5.0111111111111111</v>
      </c>
      <c r="J15" s="4">
        <v>22906</v>
      </c>
      <c r="K15" s="2"/>
      <c r="L15" s="4"/>
    </row>
    <row r="16" spans="2:12" ht="78.75" customHeight="1" x14ac:dyDescent="0.25"/>
    <row r="18" spans="4:5" ht="20.100000000000001" customHeight="1" x14ac:dyDescent="0.25">
      <c r="D18" s="13"/>
      <c r="E18" s="13"/>
    </row>
  </sheetData>
  <mergeCells count="2">
    <mergeCell ref="B2:D2"/>
    <mergeCell ref="J2:L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6B30-358E-4852-951C-950A471424E4}">
  <dimension ref="B2:S17"/>
  <sheetViews>
    <sheetView showGridLines="0" workbookViewId="0">
      <selection activeCell="F5" sqref="F5"/>
    </sheetView>
  </sheetViews>
  <sheetFormatPr defaultRowHeight="20.100000000000001" customHeight="1" x14ac:dyDescent="0.25"/>
  <cols>
    <col min="1" max="1" width="3.85546875" style="1" customWidth="1"/>
    <col min="2" max="2" width="29.140625" style="1" customWidth="1"/>
    <col min="3" max="3" width="23.85546875" style="1" customWidth="1"/>
    <col min="4" max="4" width="7.7109375" style="1" customWidth="1"/>
    <col min="5" max="5" width="15.5703125" style="1" customWidth="1"/>
    <col min="6" max="6" width="22.7109375" style="1" customWidth="1"/>
    <col min="7" max="14" width="9.140625" style="1"/>
    <col min="15" max="15" width="31.7109375" style="1" customWidth="1"/>
    <col min="16" max="16" width="23.85546875" style="1" customWidth="1"/>
    <col min="17" max="17" width="7.7109375" style="1" customWidth="1"/>
    <col min="18" max="18" width="15.5703125" style="1" customWidth="1"/>
    <col min="19" max="19" width="21.7109375" style="1" customWidth="1"/>
    <col min="20" max="16384" width="9.140625" style="1"/>
  </cols>
  <sheetData>
    <row r="2" spans="2:19" ht="20.100000000000001" customHeight="1" x14ac:dyDescent="0.25">
      <c r="B2" s="16" t="s">
        <v>30</v>
      </c>
      <c r="C2" s="16"/>
      <c r="D2" s="16"/>
      <c r="E2" s="16"/>
      <c r="F2" s="16"/>
      <c r="O2" s="17" t="s">
        <v>15</v>
      </c>
      <c r="P2" s="17"/>
      <c r="Q2" s="17"/>
      <c r="R2" s="17"/>
      <c r="S2" s="17"/>
    </row>
    <row r="4" spans="2:19" ht="34.5" customHeight="1" x14ac:dyDescent="0.25">
      <c r="B4" s="3" t="s">
        <v>33</v>
      </c>
      <c r="C4" s="3" t="s">
        <v>10</v>
      </c>
      <c r="E4" s="7" t="s">
        <v>11</v>
      </c>
      <c r="F4" s="7" t="s">
        <v>12</v>
      </c>
      <c r="O4" s="3" t="s">
        <v>33</v>
      </c>
      <c r="P4" s="3" t="s">
        <v>10</v>
      </c>
      <c r="R4" s="7" t="s">
        <v>11</v>
      </c>
      <c r="S4" s="7" t="s">
        <v>12</v>
      </c>
    </row>
    <row r="5" spans="2:19" ht="20.100000000000001" customHeight="1" x14ac:dyDescent="0.25">
      <c r="B5" s="4" t="s">
        <v>28</v>
      </c>
      <c r="C5" s="9">
        <v>44203</v>
      </c>
      <c r="E5" s="10">
        <v>44197</v>
      </c>
      <c r="F5" s="2">
        <f>COUNTIFS(($C$5:$C$16),"&gt;=" &amp; E5,($C$5:$C$16),"&lt;" &amp; EDATE(E5,1))</f>
        <v>1</v>
      </c>
      <c r="O5" s="4" t="s">
        <v>28</v>
      </c>
      <c r="P5" s="9">
        <v>44203</v>
      </c>
      <c r="R5" s="10">
        <v>44197</v>
      </c>
      <c r="S5" s="2"/>
    </row>
    <row r="6" spans="2:19" ht="20.100000000000001" customHeight="1" x14ac:dyDescent="0.25">
      <c r="B6" s="4" t="s">
        <v>17</v>
      </c>
      <c r="C6" s="9">
        <v>44396</v>
      </c>
      <c r="E6" s="10">
        <v>44228</v>
      </c>
      <c r="F6" s="2">
        <f>COUNTIFS(($C$5:$C$16),"&gt;=" &amp; E6,($C$5:$C$16),"&lt;" &amp; EDATE(E6,1))</f>
        <v>0</v>
      </c>
      <c r="O6" s="4" t="s">
        <v>17</v>
      </c>
      <c r="P6" s="9">
        <v>44396</v>
      </c>
      <c r="R6" s="10">
        <v>44228</v>
      </c>
      <c r="S6" s="2"/>
    </row>
    <row r="7" spans="2:19" ht="20.100000000000001" customHeight="1" x14ac:dyDescent="0.25">
      <c r="B7" s="4" t="s">
        <v>18</v>
      </c>
      <c r="C7" s="9">
        <v>44402</v>
      </c>
      <c r="E7" s="10">
        <v>44256</v>
      </c>
      <c r="F7" s="2">
        <f t="shared" ref="F6:F16" si="0">COUNTIFS(($C$5:$C$16),"&gt;=" &amp; E7,($C$5:$C$16),"&lt;" &amp; EDATE(E7,1))</f>
        <v>1</v>
      </c>
      <c r="O7" s="4" t="s">
        <v>18</v>
      </c>
      <c r="P7" s="9">
        <v>44402</v>
      </c>
      <c r="R7" s="10">
        <v>44256</v>
      </c>
      <c r="S7" s="2"/>
    </row>
    <row r="8" spans="2:19" ht="20.100000000000001" customHeight="1" x14ac:dyDescent="0.25">
      <c r="B8" s="4" t="s">
        <v>19</v>
      </c>
      <c r="C8" s="9">
        <v>44421</v>
      </c>
      <c r="E8" s="10">
        <v>44287</v>
      </c>
      <c r="F8" s="2">
        <f t="shared" si="0"/>
        <v>0</v>
      </c>
      <c r="O8" s="4" t="s">
        <v>19</v>
      </c>
      <c r="P8" s="9">
        <v>44421</v>
      </c>
      <c r="R8" s="10">
        <v>44287</v>
      </c>
      <c r="S8" s="2"/>
    </row>
    <row r="9" spans="2:19" ht="20.100000000000001" customHeight="1" x14ac:dyDescent="0.25">
      <c r="B9" s="4" t="s">
        <v>20</v>
      </c>
      <c r="C9" s="9">
        <v>44423</v>
      </c>
      <c r="E9" s="10">
        <v>44317</v>
      </c>
      <c r="F9" s="2">
        <f t="shared" si="0"/>
        <v>0</v>
      </c>
      <c r="O9" s="4" t="s">
        <v>20</v>
      </c>
      <c r="P9" s="9">
        <v>44423</v>
      </c>
      <c r="R9" s="10">
        <v>44317</v>
      </c>
      <c r="S9" s="2"/>
    </row>
    <row r="10" spans="2:19" ht="20.100000000000001" customHeight="1" x14ac:dyDescent="0.25">
      <c r="B10" s="4" t="s">
        <v>21</v>
      </c>
      <c r="C10" s="9">
        <v>44264</v>
      </c>
      <c r="E10" s="10">
        <v>44348</v>
      </c>
      <c r="F10" s="2">
        <f t="shared" si="0"/>
        <v>1</v>
      </c>
      <c r="O10" s="4" t="s">
        <v>21</v>
      </c>
      <c r="P10" s="9">
        <v>44264</v>
      </c>
      <c r="R10" s="10">
        <v>44348</v>
      </c>
      <c r="S10" s="2"/>
    </row>
    <row r="11" spans="2:19" ht="20.100000000000001" customHeight="1" x14ac:dyDescent="0.25">
      <c r="B11" s="4" t="s">
        <v>22</v>
      </c>
      <c r="C11" s="9">
        <v>44402</v>
      </c>
      <c r="E11" s="10">
        <v>44378</v>
      </c>
      <c r="F11" s="2">
        <f t="shared" si="0"/>
        <v>5</v>
      </c>
      <c r="O11" s="4" t="s">
        <v>22</v>
      </c>
      <c r="P11" s="9">
        <v>44402</v>
      </c>
      <c r="R11" s="10">
        <v>44378</v>
      </c>
      <c r="S11" s="2"/>
    </row>
    <row r="12" spans="2:19" ht="20.100000000000001" customHeight="1" x14ac:dyDescent="0.25">
      <c r="B12" s="4" t="s">
        <v>23</v>
      </c>
      <c r="C12" s="9">
        <v>44402</v>
      </c>
      <c r="E12" s="10">
        <v>44409</v>
      </c>
      <c r="F12" s="2">
        <f t="shared" si="0"/>
        <v>3</v>
      </c>
      <c r="O12" s="4" t="s">
        <v>23</v>
      </c>
      <c r="P12" s="9">
        <v>44402</v>
      </c>
      <c r="R12" s="10">
        <v>44409</v>
      </c>
      <c r="S12" s="2"/>
    </row>
    <row r="13" spans="2:19" ht="20.100000000000001" customHeight="1" x14ac:dyDescent="0.25">
      <c r="B13" s="4" t="s">
        <v>24</v>
      </c>
      <c r="C13" s="9">
        <v>44474</v>
      </c>
      <c r="E13" s="10">
        <v>44440</v>
      </c>
      <c r="F13" s="2">
        <f t="shared" si="0"/>
        <v>0</v>
      </c>
      <c r="O13" s="4" t="s">
        <v>24</v>
      </c>
      <c r="P13" s="9">
        <v>44474</v>
      </c>
      <c r="R13" s="10">
        <v>44440</v>
      </c>
      <c r="S13" s="2"/>
    </row>
    <row r="14" spans="2:19" ht="20.100000000000001" customHeight="1" x14ac:dyDescent="0.25">
      <c r="B14" s="2" t="s">
        <v>25</v>
      </c>
      <c r="C14" s="9">
        <v>44353</v>
      </c>
      <c r="E14" s="10">
        <v>44470</v>
      </c>
      <c r="F14" s="2">
        <f t="shared" si="0"/>
        <v>1</v>
      </c>
      <c r="O14" s="2" t="s">
        <v>25</v>
      </c>
      <c r="P14" s="9">
        <v>44353</v>
      </c>
      <c r="R14" s="10">
        <v>44470</v>
      </c>
      <c r="S14" s="2"/>
    </row>
    <row r="15" spans="2:19" ht="20.100000000000001" customHeight="1" x14ac:dyDescent="0.25">
      <c r="B15" s="2" t="s">
        <v>26</v>
      </c>
      <c r="C15" s="9">
        <v>44396</v>
      </c>
      <c r="E15" s="10">
        <v>44501</v>
      </c>
      <c r="F15" s="2">
        <f t="shared" si="0"/>
        <v>0</v>
      </c>
      <c r="O15" s="2" t="s">
        <v>26</v>
      </c>
      <c r="P15" s="9">
        <v>44396</v>
      </c>
      <c r="R15" s="10">
        <v>44501</v>
      </c>
      <c r="S15" s="2"/>
    </row>
    <row r="16" spans="2:19" ht="20.100000000000001" customHeight="1" x14ac:dyDescent="0.25">
      <c r="B16" s="2" t="s">
        <v>27</v>
      </c>
      <c r="C16" s="9">
        <v>44431</v>
      </c>
      <c r="E16" s="10">
        <v>44531</v>
      </c>
      <c r="F16" s="2">
        <f t="shared" si="0"/>
        <v>0</v>
      </c>
      <c r="O16" s="2" t="s">
        <v>27</v>
      </c>
      <c r="P16" s="9">
        <v>44431</v>
      </c>
      <c r="R16" s="10">
        <v>44531</v>
      </c>
      <c r="S16" s="2"/>
    </row>
    <row r="17" ht="35.25" customHeight="1" x14ac:dyDescent="0.25"/>
  </sheetData>
  <mergeCells count="2">
    <mergeCell ref="B2:F2"/>
    <mergeCell ref="O2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08C8-ADE7-4378-B790-708B99D30AE4}">
  <dimension ref="B2:N14"/>
  <sheetViews>
    <sheetView showGridLines="0" workbookViewId="0">
      <selection activeCell="C14" sqref="C14"/>
    </sheetView>
  </sheetViews>
  <sheetFormatPr defaultRowHeight="20.100000000000001" customHeight="1" x14ac:dyDescent="0.25"/>
  <cols>
    <col min="1" max="1" width="3.85546875" style="1" customWidth="1"/>
    <col min="2" max="3" width="20.85546875" style="1" customWidth="1"/>
    <col min="4" max="4" width="22.28515625" style="1" customWidth="1"/>
    <col min="5" max="5" width="30" style="1" customWidth="1"/>
    <col min="6" max="6" width="19.42578125" style="1" customWidth="1"/>
    <col min="7" max="10" width="9.140625" style="1"/>
    <col min="11" max="12" width="20.85546875" style="1" customWidth="1"/>
    <col min="13" max="13" width="22.28515625" style="1" customWidth="1"/>
    <col min="14" max="14" width="30" style="1" customWidth="1"/>
    <col min="15" max="16384" width="9.140625" style="1"/>
  </cols>
  <sheetData>
    <row r="2" spans="2:14" ht="20.100000000000001" customHeight="1" x14ac:dyDescent="0.25">
      <c r="B2" s="16" t="s">
        <v>31</v>
      </c>
      <c r="C2" s="16"/>
      <c r="D2" s="16"/>
      <c r="E2" s="16"/>
      <c r="K2" s="17" t="s">
        <v>15</v>
      </c>
      <c r="L2" s="17"/>
      <c r="M2" s="17"/>
      <c r="N2" s="17"/>
    </row>
    <row r="4" spans="2:14" ht="20.100000000000001" customHeight="1" x14ac:dyDescent="0.25">
      <c r="B4" s="3" t="s">
        <v>0</v>
      </c>
      <c r="C4" s="3" t="s">
        <v>11</v>
      </c>
      <c r="D4" s="3" t="s">
        <v>13</v>
      </c>
      <c r="E4" s="3" t="s">
        <v>14</v>
      </c>
      <c r="K4" s="3" t="s">
        <v>0</v>
      </c>
      <c r="L4" s="3" t="s">
        <v>11</v>
      </c>
      <c r="M4" s="3" t="s">
        <v>13</v>
      </c>
      <c r="N4" s="3" t="s">
        <v>14</v>
      </c>
    </row>
    <row r="5" spans="2:14" ht="20.100000000000001" customHeight="1" x14ac:dyDescent="0.25">
      <c r="B5" s="4">
        <v>44365</v>
      </c>
      <c r="C5" s="12">
        <v>1</v>
      </c>
      <c r="D5" s="11">
        <v>0.6875</v>
      </c>
      <c r="E5" s="15">
        <f>EDATE(B5,C5)+MOD(D5,1)</f>
        <v>44395.6875</v>
      </c>
      <c r="K5" s="4">
        <v>44365</v>
      </c>
      <c r="L5" s="12">
        <v>1</v>
      </c>
      <c r="M5" s="11">
        <v>0.6875</v>
      </c>
      <c r="N5" s="15"/>
    </row>
    <row r="6" spans="2:14" ht="20.100000000000001" customHeight="1" x14ac:dyDescent="0.25">
      <c r="B6" s="4">
        <v>44521</v>
      </c>
      <c r="C6" s="12">
        <v>2</v>
      </c>
      <c r="D6" s="11">
        <v>0.23750000000000002</v>
      </c>
      <c r="E6" s="15">
        <f t="shared" ref="E6:E13" si="0">EDATE(B6,C6)+MOD(D6,1)</f>
        <v>44582.237500000003</v>
      </c>
      <c r="K6" s="4">
        <v>44521</v>
      </c>
      <c r="L6" s="12">
        <v>2</v>
      </c>
      <c r="M6" s="11">
        <v>0.23750000000000002</v>
      </c>
      <c r="N6" s="15"/>
    </row>
    <row r="7" spans="2:14" ht="20.100000000000001" customHeight="1" x14ac:dyDescent="0.25">
      <c r="B7" s="4">
        <v>43991</v>
      </c>
      <c r="C7" s="12">
        <v>3</v>
      </c>
      <c r="D7" s="11">
        <v>0.58333333333333337</v>
      </c>
      <c r="E7" s="15">
        <f t="shared" si="0"/>
        <v>44083.583333333336</v>
      </c>
      <c r="K7" s="4">
        <v>43991</v>
      </c>
      <c r="L7" s="12">
        <v>3</v>
      </c>
      <c r="M7" s="11">
        <v>0.58333333333333337</v>
      </c>
      <c r="N7" s="15"/>
    </row>
    <row r="8" spans="2:14" ht="20.100000000000001" customHeight="1" x14ac:dyDescent="0.25">
      <c r="B8" s="4">
        <v>44027</v>
      </c>
      <c r="C8" s="12">
        <v>6</v>
      </c>
      <c r="D8" s="11">
        <v>0.47916666666666669</v>
      </c>
      <c r="E8" s="15">
        <f t="shared" si="0"/>
        <v>44211.479166666664</v>
      </c>
      <c r="K8" s="4">
        <v>44027</v>
      </c>
      <c r="L8" s="12">
        <v>6</v>
      </c>
      <c r="M8" s="11">
        <v>0.47916666666666669</v>
      </c>
      <c r="N8" s="15"/>
    </row>
    <row r="9" spans="2:14" ht="20.100000000000001" customHeight="1" x14ac:dyDescent="0.25">
      <c r="B9" s="4">
        <v>44298</v>
      </c>
      <c r="C9" s="12">
        <v>2</v>
      </c>
      <c r="D9" s="11">
        <v>0.84166666666666667</v>
      </c>
      <c r="E9" s="15">
        <f t="shared" si="0"/>
        <v>44359.841666666667</v>
      </c>
      <c r="K9" s="4">
        <v>44298</v>
      </c>
      <c r="L9" s="12">
        <v>2</v>
      </c>
      <c r="M9" s="11">
        <v>0.84166666666666667</v>
      </c>
      <c r="N9" s="15"/>
    </row>
    <row r="10" spans="2:14" ht="20.100000000000001" customHeight="1" x14ac:dyDescent="0.25">
      <c r="B10" s="4">
        <v>44432</v>
      </c>
      <c r="C10" s="12">
        <v>5</v>
      </c>
      <c r="D10" s="11">
        <v>0.875</v>
      </c>
      <c r="E10" s="15">
        <f t="shared" si="0"/>
        <v>44585.875</v>
      </c>
      <c r="K10" s="4">
        <v>44432</v>
      </c>
      <c r="L10" s="12">
        <v>5</v>
      </c>
      <c r="M10" s="11">
        <v>0.875</v>
      </c>
      <c r="N10" s="15"/>
    </row>
    <row r="11" spans="2:14" ht="20.100000000000001" customHeight="1" x14ac:dyDescent="0.25">
      <c r="B11" s="4">
        <v>43901</v>
      </c>
      <c r="C11" s="12">
        <v>2</v>
      </c>
      <c r="D11" s="11">
        <v>0.4375</v>
      </c>
      <c r="E11" s="15">
        <f t="shared" si="0"/>
        <v>43962.4375</v>
      </c>
      <c r="K11" s="4">
        <v>43901</v>
      </c>
      <c r="L11" s="12">
        <v>2</v>
      </c>
      <c r="M11" s="11">
        <v>0.4375</v>
      </c>
      <c r="N11" s="15"/>
    </row>
    <row r="12" spans="2:14" ht="20.100000000000001" customHeight="1" x14ac:dyDescent="0.25">
      <c r="B12" s="4">
        <v>43988</v>
      </c>
      <c r="C12" s="12">
        <v>4</v>
      </c>
      <c r="D12" s="11">
        <v>0.11458333333333333</v>
      </c>
      <c r="E12" s="15">
        <f t="shared" si="0"/>
        <v>44110.114583333336</v>
      </c>
      <c r="K12" s="4">
        <v>43988</v>
      </c>
      <c r="L12" s="12">
        <v>4</v>
      </c>
      <c r="M12" s="11">
        <v>0.11458333333333333</v>
      </c>
      <c r="N12" s="15"/>
    </row>
    <row r="13" spans="2:14" ht="20.100000000000001" customHeight="1" x14ac:dyDescent="0.25">
      <c r="B13" s="4">
        <v>44405</v>
      </c>
      <c r="C13" s="12">
        <v>4</v>
      </c>
      <c r="D13" s="11">
        <v>0.64236111111111105</v>
      </c>
      <c r="E13" s="15">
        <f t="shared" si="0"/>
        <v>44528.642361111109</v>
      </c>
      <c r="K13" s="4">
        <v>44405</v>
      </c>
      <c r="L13" s="12">
        <v>4</v>
      </c>
      <c r="M13" s="11">
        <v>0.64236111111111105</v>
      </c>
      <c r="N13" s="15"/>
    </row>
    <row r="14" spans="2:14" ht="78.75" customHeight="1" x14ac:dyDescent="0.25"/>
  </sheetData>
  <mergeCells count="2">
    <mergeCell ref="B2:E2"/>
    <mergeCell ref="K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Future Date</vt:lpstr>
      <vt:lpstr>Past Date</vt:lpstr>
      <vt:lpstr>Year</vt:lpstr>
      <vt:lpstr>End of Month</vt:lpstr>
      <vt:lpstr>EDATE &amp; TODAY</vt:lpstr>
      <vt:lpstr>EDATE &amp; YEARFRAC</vt:lpstr>
      <vt:lpstr>COUNTIFS and EDATE</vt:lpstr>
      <vt:lpstr>EDATE and MOD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2022-09-21T03:03:09Z</dcterms:created>
  <dcterms:modified xsi:type="dcterms:W3CDTF">2022-09-21T09:55:31Z</dcterms:modified>
</cp:coreProperties>
</file>