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24\ArUpS324\"/>
    </mc:Choice>
  </mc:AlternateContent>
  <xr:revisionPtr revIDLastSave="0" documentId="13_ncr:1_{26358531-05C2-43EE-9E5F-DC4DFD1A51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blem" sheetId="2" r:id="rId1"/>
    <sheet name="Use of Evolutionary" sheetId="5" r:id="rId2"/>
  </sheets>
  <definedNames>
    <definedName name="solver_adj" localSheetId="0" hidden="1">Problem!$C$6:$C$45</definedName>
    <definedName name="solver_adj" localSheetId="1" hidden="1">'Use of Evolutionary'!$I$5:$J$7,'Use of Evolutionary'!$E$5:$E$10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1</definedName>
    <definedName name="solver_eng" localSheetId="0" hidden="1">3</definedName>
    <definedName name="solver_eng" localSheetId="1" hidden="1">3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Problem!$C$6:$C$45</definedName>
    <definedName name="solver_lhs1" localSheetId="1" hidden="1">'Use of Evolutionary'!$E$5:$E$10</definedName>
    <definedName name="solver_lhs2" localSheetId="0" hidden="1">Problem!$C$6:$C$45</definedName>
    <definedName name="solver_lhs2" localSheetId="1" hidden="1">'Use of Evolutionary'!$E$5:$E$10</definedName>
    <definedName name="solver_lhs3" localSheetId="0" hidden="1">Problem!$C$6:$C$45</definedName>
    <definedName name="solver_lhs3" localSheetId="1" hidden="1">'Use of Evolutionary'!$E$5:$E$10</definedName>
    <definedName name="solver_lhs4" localSheetId="0" hidden="1">Problem!$Q$7:$Q$10</definedName>
    <definedName name="solver_lhs4" localSheetId="1" hidden="1">'Use of Evolutionary'!$I$5:$I$7</definedName>
    <definedName name="solver_lhs5" localSheetId="1" hidden="1">'Use of Evolutionary'!$I$5:$I$7</definedName>
    <definedName name="solver_lhs6" localSheetId="1" hidden="1">'Use of Evolutionary'!$J$5:$J$7</definedName>
    <definedName name="solver_lhs7" localSheetId="1" hidden="1">'Use of Evolutionary'!$J$5:$J$7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4</definedName>
    <definedName name="solver_num" localSheetId="1" hidden="1">7</definedName>
    <definedName name="solver_nwt" localSheetId="0" hidden="1">1</definedName>
    <definedName name="solver_nwt" localSheetId="1" hidden="1">1</definedName>
    <definedName name="solver_opt" localSheetId="0" hidden="1">Problem!$P$12</definedName>
    <definedName name="solver_opt" localSheetId="1" hidden="1">'Use of Evolutionary'!$L$5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4</definedName>
    <definedName name="solver_rel2" localSheetId="1" hidden="1">4</definedName>
    <definedName name="solver_rel3" localSheetId="0" hidden="1">3</definedName>
    <definedName name="solver_rel3" localSheetId="1" hidden="1">3</definedName>
    <definedName name="solver_rel4" localSheetId="0" hidden="1">2</definedName>
    <definedName name="solver_rel4" localSheetId="1" hidden="1">1</definedName>
    <definedName name="solver_rel5" localSheetId="1" hidden="1">3</definedName>
    <definedName name="solver_rel6" localSheetId="1" hidden="1">1</definedName>
    <definedName name="solver_rel7" localSheetId="1" hidden="1">3</definedName>
    <definedName name="solver_rhs1" localSheetId="0" hidden="1">4</definedName>
    <definedName name="solver_rhs1" localSheetId="1" hidden="1">3</definedName>
    <definedName name="solver_rhs2" localSheetId="0" hidden="1">"integer"</definedName>
    <definedName name="solver_rhs2" localSheetId="1" hidden="1">"integer"</definedName>
    <definedName name="solver_rhs3" localSheetId="0" hidden="1">1</definedName>
    <definedName name="solver_rhs3" localSheetId="1" hidden="1">1</definedName>
    <definedName name="solver_rhs4" localSheetId="0" hidden="1">0</definedName>
    <definedName name="solver_rhs4" localSheetId="1" hidden="1">'Use of Evolutionary'!$J$10</definedName>
    <definedName name="solver_rhs5" localSheetId="1" hidden="1">'Use of Evolutionary'!$I$10</definedName>
    <definedName name="solver_rhs6" localSheetId="1" hidden="1">'Use of Evolutionary'!$J$11</definedName>
    <definedName name="solver_rhs7" localSheetId="1" hidden="1">'Use of Evolutionary'!$I$11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2" l="1"/>
  <c r="Q7" i="2" s="1"/>
  <c r="P8" i="2"/>
  <c r="Q8" i="2" s="1"/>
  <c r="P9" i="2"/>
  <c r="Q9" i="2" s="1"/>
  <c r="P10" i="2"/>
  <c r="Q10" i="2" s="1"/>
  <c r="F10" i="5"/>
  <c r="F9" i="5"/>
  <c r="F8" i="5"/>
  <c r="F7" i="5"/>
  <c r="F6" i="5"/>
  <c r="F5" i="5"/>
  <c r="L5" i="5" l="1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P12" i="2" l="1"/>
</calcChain>
</file>

<file path=xl/sharedStrings.xml><?xml version="1.0" encoding="utf-8"?>
<sst xmlns="http://schemas.openxmlformats.org/spreadsheetml/2006/main" count="24" uniqueCount="19">
  <si>
    <t>Qualification</t>
  </si>
  <si>
    <t>Satisfaction</t>
  </si>
  <si>
    <t xml:space="preserve">Worker </t>
  </si>
  <si>
    <t>Department</t>
  </si>
  <si>
    <t>Assigned</t>
  </si>
  <si>
    <t>Total Satisfaction</t>
  </si>
  <si>
    <t>Using Evolutionary Solver to Assign Work</t>
  </si>
  <si>
    <t>Using Excel Evolutionary Solver</t>
  </si>
  <si>
    <t>Store ID</t>
  </si>
  <si>
    <t>X-Coord</t>
  </si>
  <si>
    <t>Y-Coord</t>
  </si>
  <si>
    <t>Depot Distance</t>
  </si>
  <si>
    <t>Depot ID</t>
  </si>
  <si>
    <t>Total Distance</t>
  </si>
  <si>
    <t>Min</t>
  </si>
  <si>
    <t>Max</t>
  </si>
  <si>
    <t>X</t>
  </si>
  <si>
    <t>Y</t>
  </si>
  <si>
    <t>Depot Assigned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</si>
</sst>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6" fillId="5" borderId="9" applyNumberFormat="0" applyFont="0" applyAlignment="0" applyProtection="0"/>
    <xf numFmtId="0" fontId="8" fillId="7" borderId="1">
      <alignment horizontal="center" vertical="center"/>
    </xf>
    <xf numFmtId="0" fontId="2" fillId="6" borderId="8">
      <alignment horizontal="center" vertical="center"/>
    </xf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6" borderId="8" xfId="4">
      <alignment horizontal="center" vertical="center"/>
    </xf>
    <xf numFmtId="0" fontId="7" fillId="5" borderId="8" xfId="2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4" fillId="8" borderId="8" xfId="4" applyFont="1" applyFill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4" borderId="1" xfId="1" applyFont="1" applyFill="1" applyAlignment="1">
      <alignment horizontal="center" vertical="center"/>
    </xf>
    <xf numFmtId="0" fontId="9" fillId="4" borderId="0" xfId="3" applyFont="1" applyFill="1" applyBorder="1">
      <alignment horizontal="center" vertical="center"/>
    </xf>
  </cellXfs>
  <cellStyles count="5">
    <cellStyle name="Heading 2" xfId="1" builtinId="17"/>
    <cellStyle name="Normal" xfId="0" builtinId="0"/>
    <cellStyle name="Note" xfId="2" builtinId="10"/>
    <cellStyle name="Table Head" xfId="4" xr:uid="{56FB2182-C69A-4376-99BE-158D51CA9CC0}"/>
    <cellStyle name="Title custom" xfId="3" xr:uid="{50BB0326-9104-4A22-B612-D7F8ADFF70AB}"/>
  </cellStyles>
  <dxfs count="0"/>
  <tableStyles count="1" defaultTableStyle="TableStyleMedium2" defaultPivotStyle="PivotStyleLight16">
    <tableStyle name="Invisible" pivot="0" table="0" count="0" xr9:uid="{3D4E2EAE-F06A-4B17-A8BC-C5636FEA5C9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7CC1-1FAD-4EF8-9A5F-F086E17CF81B}">
  <dimension ref="B2:Q45"/>
  <sheetViews>
    <sheetView showGridLines="0" tabSelected="1" workbookViewId="0">
      <selection activeCell="M6" sqref="M6"/>
    </sheetView>
  </sheetViews>
  <sheetFormatPr defaultRowHeight="20.100000000000001" customHeight="1" x14ac:dyDescent="0.25"/>
  <cols>
    <col min="1" max="1" width="4" customWidth="1"/>
    <col min="2" max="2" width="10.5703125" style="1" customWidth="1"/>
    <col min="3" max="3" width="14" customWidth="1"/>
    <col min="4" max="4" width="9.140625" customWidth="1"/>
    <col min="12" max="12" width="15.28515625" customWidth="1"/>
    <col min="13" max="13" width="13.42578125" customWidth="1"/>
    <col min="14" max="14" width="6.140625" customWidth="1"/>
    <col min="15" max="15" width="19.5703125" customWidth="1"/>
    <col min="16" max="16" width="11.28515625" customWidth="1"/>
  </cols>
  <sheetData>
    <row r="2" spans="2:17" ht="20.100000000000001" customHeight="1" thickBot="1" x14ac:dyDescent="0.3">
      <c r="B2" s="18" t="s">
        <v>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7" ht="20.100000000000001" customHeight="1" thickTop="1" x14ac:dyDescent="0.25"/>
    <row r="4" spans="2:17" ht="20.100000000000001" customHeight="1" x14ac:dyDescent="0.25">
      <c r="D4" s="12" t="s">
        <v>0</v>
      </c>
      <c r="E4" s="13"/>
      <c r="F4" s="13"/>
      <c r="G4" s="14"/>
      <c r="H4" s="15" t="s">
        <v>1</v>
      </c>
      <c r="I4" s="16"/>
      <c r="J4" s="16"/>
      <c r="K4" s="17"/>
    </row>
    <row r="5" spans="2:17" ht="20.100000000000001" customHeight="1" x14ac:dyDescent="0.25">
      <c r="B5" s="5" t="s">
        <v>2</v>
      </c>
      <c r="C5" s="5" t="s">
        <v>3</v>
      </c>
      <c r="D5" s="5">
        <v>1</v>
      </c>
      <c r="E5" s="5">
        <v>2</v>
      </c>
      <c r="F5" s="5">
        <v>3</v>
      </c>
      <c r="G5" s="5">
        <v>4</v>
      </c>
      <c r="H5" s="5">
        <v>1</v>
      </c>
      <c r="I5" s="5">
        <v>2</v>
      </c>
      <c r="J5" s="5">
        <v>3</v>
      </c>
      <c r="K5" s="5">
        <v>4</v>
      </c>
      <c r="L5" s="5" t="s">
        <v>0</v>
      </c>
      <c r="M5" s="5" t="s">
        <v>1</v>
      </c>
    </row>
    <row r="6" spans="2:17" ht="20.100000000000001" customHeight="1" x14ac:dyDescent="0.25">
      <c r="B6" s="2">
        <v>1</v>
      </c>
      <c r="C6" s="2">
        <v>1</v>
      </c>
      <c r="D6" s="2">
        <v>9</v>
      </c>
      <c r="E6" s="2">
        <v>8</v>
      </c>
      <c r="F6" s="2">
        <v>6</v>
      </c>
      <c r="G6" s="2">
        <v>8</v>
      </c>
      <c r="H6" s="2">
        <v>9</v>
      </c>
      <c r="I6" s="2">
        <v>2</v>
      </c>
      <c r="J6" s="2">
        <v>7</v>
      </c>
      <c r="K6" s="2">
        <v>7</v>
      </c>
      <c r="L6" s="2">
        <f>HLOOKUP($C6,$D$5:$G6,$B6+1,FALSE)</f>
        <v>9</v>
      </c>
      <c r="M6" s="2">
        <f>HLOOKUP($C6,$H$5:$K6,$B6+1,FALSE)</f>
        <v>9</v>
      </c>
      <c r="O6" s="5" t="s">
        <v>3</v>
      </c>
      <c r="P6" s="5" t="s">
        <v>4</v>
      </c>
      <c r="Q6" s="6"/>
    </row>
    <row r="7" spans="2:17" ht="20.100000000000001" customHeight="1" x14ac:dyDescent="0.25">
      <c r="B7" s="2">
        <v>2</v>
      </c>
      <c r="C7" s="2">
        <v>1</v>
      </c>
      <c r="D7" s="2">
        <v>10</v>
      </c>
      <c r="E7" s="2">
        <v>0</v>
      </c>
      <c r="F7" s="2">
        <v>5</v>
      </c>
      <c r="G7" s="2">
        <v>6</v>
      </c>
      <c r="H7" s="2">
        <v>9</v>
      </c>
      <c r="I7" s="2">
        <v>6</v>
      </c>
      <c r="J7" s="2">
        <v>7</v>
      </c>
      <c r="K7" s="2">
        <v>4</v>
      </c>
      <c r="L7" s="2">
        <f>HLOOKUP($C7,$D$5:$G7,$B7+1,FALSE)</f>
        <v>10</v>
      </c>
      <c r="M7" s="2">
        <f>HLOOKUP($C7,$H$5:$K7,$B7+1,FALSE)</f>
        <v>9</v>
      </c>
      <c r="O7" s="2">
        <v>1</v>
      </c>
      <c r="P7" s="2">
        <f>COUNTIF($C$6:$C$45,$O7)</f>
        <v>12</v>
      </c>
      <c r="Q7" s="2">
        <f>IF(OR(P7&lt;8,P7&gt;12),1,0)</f>
        <v>0</v>
      </c>
    </row>
    <row r="8" spans="2:17" ht="20.100000000000001" customHeight="1" x14ac:dyDescent="0.25">
      <c r="B8" s="2">
        <v>3</v>
      </c>
      <c r="C8" s="2">
        <v>2</v>
      </c>
      <c r="D8" s="2">
        <v>5</v>
      </c>
      <c r="E8" s="2">
        <v>8</v>
      </c>
      <c r="F8" s="2">
        <v>10</v>
      </c>
      <c r="G8" s="2">
        <v>5</v>
      </c>
      <c r="H8" s="2">
        <v>7</v>
      </c>
      <c r="I8" s="2">
        <v>7</v>
      </c>
      <c r="J8" s="2">
        <v>7</v>
      </c>
      <c r="K8" s="2">
        <v>3</v>
      </c>
      <c r="L8" s="2">
        <f>HLOOKUP($C8,$D$5:$G8,$B8+1,FALSE)</f>
        <v>8</v>
      </c>
      <c r="M8" s="2">
        <f>HLOOKUP($C8,$H$5:$K8,$B8+1,FALSE)</f>
        <v>7</v>
      </c>
      <c r="O8" s="2">
        <v>2</v>
      </c>
      <c r="P8" s="2">
        <f>COUNTIF($C$6:$C$45,$O8)</f>
        <v>10</v>
      </c>
      <c r="Q8" s="2">
        <f>IF(OR(P8&lt;8,P8&gt;12),1,0)</f>
        <v>0</v>
      </c>
    </row>
    <row r="9" spans="2:17" ht="20.100000000000001" customHeight="1" x14ac:dyDescent="0.25">
      <c r="B9" s="2">
        <v>4</v>
      </c>
      <c r="C9" s="2">
        <v>1</v>
      </c>
      <c r="D9" s="2">
        <v>4</v>
      </c>
      <c r="E9" s="2">
        <v>0</v>
      </c>
      <c r="F9" s="2">
        <v>5</v>
      </c>
      <c r="G9" s="2">
        <v>2</v>
      </c>
      <c r="H9" s="2">
        <v>9</v>
      </c>
      <c r="I9" s="2">
        <v>1</v>
      </c>
      <c r="J9" s="2">
        <v>0</v>
      </c>
      <c r="K9" s="2">
        <v>3</v>
      </c>
      <c r="L9" s="2">
        <f>HLOOKUP($C9,$D$5:$G9,$B9+1,FALSE)</f>
        <v>4</v>
      </c>
      <c r="M9" s="2">
        <f>HLOOKUP($C9,$H$5:$K9,$B9+1,FALSE)</f>
        <v>9</v>
      </c>
      <c r="O9" s="2">
        <v>3</v>
      </c>
      <c r="P9" s="2">
        <f>COUNTIF($C$6:$C$45,$O9)</f>
        <v>9</v>
      </c>
      <c r="Q9" s="2">
        <f>IF(OR(P9&lt;8,P9&gt;12),1,0)</f>
        <v>0</v>
      </c>
    </row>
    <row r="10" spans="2:17" ht="20.100000000000001" customHeight="1" x14ac:dyDescent="0.25">
      <c r="B10" s="2">
        <v>5</v>
      </c>
      <c r="C10" s="2">
        <v>1</v>
      </c>
      <c r="D10" s="2">
        <v>9</v>
      </c>
      <c r="E10" s="2">
        <v>10</v>
      </c>
      <c r="F10" s="2">
        <v>4</v>
      </c>
      <c r="G10" s="2">
        <v>5</v>
      </c>
      <c r="H10" s="2">
        <v>9</v>
      </c>
      <c r="I10" s="2">
        <v>8</v>
      </c>
      <c r="J10" s="2">
        <v>8</v>
      </c>
      <c r="K10" s="2">
        <v>3</v>
      </c>
      <c r="L10" s="2">
        <f>HLOOKUP($C10,$D$5:$G10,$B10+1,FALSE)</f>
        <v>9</v>
      </c>
      <c r="M10" s="2">
        <f>HLOOKUP($C10,$H$5:$K10,$B10+1,FALSE)</f>
        <v>9</v>
      </c>
      <c r="O10" s="2">
        <v>4</v>
      </c>
      <c r="P10" s="2">
        <f>COUNTIF($C$6:$C$45,$O10)</f>
        <v>9</v>
      </c>
      <c r="Q10" s="2">
        <f>IF(OR(P10&lt;8,P10&gt;12),1,0)</f>
        <v>0</v>
      </c>
    </row>
    <row r="11" spans="2:17" ht="20.100000000000001" customHeight="1" x14ac:dyDescent="0.25">
      <c r="B11" s="2">
        <v>6</v>
      </c>
      <c r="C11" s="2">
        <v>1</v>
      </c>
      <c r="D11" s="2">
        <v>5</v>
      </c>
      <c r="E11" s="2">
        <v>2</v>
      </c>
      <c r="F11" s="2">
        <v>7</v>
      </c>
      <c r="G11" s="2">
        <v>2</v>
      </c>
      <c r="H11" s="2">
        <v>9</v>
      </c>
      <c r="I11" s="2">
        <v>1</v>
      </c>
      <c r="J11" s="2">
        <v>0</v>
      </c>
      <c r="K11" s="2">
        <v>3</v>
      </c>
      <c r="L11" s="2">
        <f>HLOOKUP($C11,$D$5:$G11,$B11+1,FALSE)</f>
        <v>5</v>
      </c>
      <c r="M11" s="2">
        <f>HLOOKUP($C11,$H$5:$K11,$B11+1,FALSE)</f>
        <v>9</v>
      </c>
      <c r="O11" s="4"/>
      <c r="P11" s="4"/>
      <c r="Q11" s="4"/>
    </row>
    <row r="12" spans="2:17" ht="20.100000000000001" customHeight="1" x14ac:dyDescent="0.25">
      <c r="B12" s="2">
        <v>7</v>
      </c>
      <c r="C12" s="2">
        <v>1</v>
      </c>
      <c r="D12" s="2">
        <v>8</v>
      </c>
      <c r="E12" s="2">
        <v>3</v>
      </c>
      <c r="F12" s="2">
        <v>1</v>
      </c>
      <c r="G12" s="2">
        <v>5</v>
      </c>
      <c r="H12" s="2">
        <v>9</v>
      </c>
      <c r="I12" s="2">
        <v>8</v>
      </c>
      <c r="J12" s="2">
        <v>8</v>
      </c>
      <c r="K12" s="2">
        <v>3</v>
      </c>
      <c r="L12" s="2">
        <f>HLOOKUP($C12,$D$5:$G12,$B12+1,FALSE)</f>
        <v>8</v>
      </c>
      <c r="M12" s="2">
        <f>HLOOKUP($C12,$H$5:$K12,$B12+1,FALSE)</f>
        <v>9</v>
      </c>
      <c r="O12" s="5" t="s">
        <v>5</v>
      </c>
      <c r="P12" s="3">
        <f>SUM(M6:M45)</f>
        <v>323</v>
      </c>
      <c r="Q12" s="4"/>
    </row>
    <row r="13" spans="2:17" ht="20.100000000000001" customHeight="1" x14ac:dyDescent="0.25">
      <c r="B13" s="2">
        <v>8</v>
      </c>
      <c r="C13" s="2">
        <v>2</v>
      </c>
      <c r="D13" s="2">
        <v>2</v>
      </c>
      <c r="E13" s="2">
        <v>7</v>
      </c>
      <c r="F13" s="2">
        <v>9</v>
      </c>
      <c r="G13" s="2">
        <v>3</v>
      </c>
      <c r="H13" s="2">
        <v>2</v>
      </c>
      <c r="I13" s="2">
        <v>8</v>
      </c>
      <c r="J13" s="2">
        <v>1</v>
      </c>
      <c r="K13" s="2">
        <v>5</v>
      </c>
      <c r="L13" s="2">
        <f>HLOOKUP($C13,$D$5:$G13,$B13+1,FALSE)</f>
        <v>7</v>
      </c>
      <c r="M13" s="2">
        <f>HLOOKUP($C13,$H$5:$K13,$B13+1,FALSE)</f>
        <v>8</v>
      </c>
    </row>
    <row r="14" spans="2:17" ht="20.100000000000001" customHeight="1" x14ac:dyDescent="0.25">
      <c r="B14" s="2">
        <v>9</v>
      </c>
      <c r="C14" s="2">
        <v>2</v>
      </c>
      <c r="D14" s="2">
        <v>8</v>
      </c>
      <c r="E14" s="2">
        <v>0</v>
      </c>
      <c r="F14" s="2">
        <v>6</v>
      </c>
      <c r="G14" s="2">
        <v>2</v>
      </c>
      <c r="H14" s="2">
        <v>7</v>
      </c>
      <c r="I14" s="2">
        <v>8</v>
      </c>
      <c r="J14" s="2">
        <v>2</v>
      </c>
      <c r="K14" s="2">
        <v>2</v>
      </c>
      <c r="L14" s="2">
        <f>HLOOKUP($C14,$D$5:$G14,$B14+1,FALSE)</f>
        <v>0</v>
      </c>
      <c r="M14" s="2">
        <f>HLOOKUP($C14,$H$5:$K14,$B14+1,FALSE)</f>
        <v>8</v>
      </c>
    </row>
    <row r="15" spans="2:17" ht="20.100000000000001" customHeight="1" x14ac:dyDescent="0.25">
      <c r="B15" s="2">
        <v>10</v>
      </c>
      <c r="C15" s="2">
        <v>1</v>
      </c>
      <c r="D15" s="2">
        <v>7</v>
      </c>
      <c r="E15" s="2">
        <v>1</v>
      </c>
      <c r="F15" s="2">
        <v>1</v>
      </c>
      <c r="G15" s="2">
        <v>2</v>
      </c>
      <c r="H15" s="2">
        <v>8</v>
      </c>
      <c r="I15" s="2">
        <v>3</v>
      </c>
      <c r="J15" s="2">
        <v>1</v>
      </c>
      <c r="K15" s="2">
        <v>6</v>
      </c>
      <c r="L15" s="2">
        <f>HLOOKUP($C15,$D$5:$G15,$B15+1,FALSE)</f>
        <v>7</v>
      </c>
      <c r="M15" s="2">
        <f>HLOOKUP($C15,$H$5:$K15,$B15+1,FALSE)</f>
        <v>8</v>
      </c>
    </row>
    <row r="16" spans="2:17" ht="20.100000000000001" customHeight="1" x14ac:dyDescent="0.25">
      <c r="B16" s="2">
        <v>11</v>
      </c>
      <c r="C16" s="2">
        <v>3</v>
      </c>
      <c r="D16" s="2">
        <v>8</v>
      </c>
      <c r="E16" s="2">
        <v>7</v>
      </c>
      <c r="F16" s="2">
        <v>6</v>
      </c>
      <c r="G16" s="2">
        <v>3</v>
      </c>
      <c r="H16" s="2">
        <v>4</v>
      </c>
      <c r="I16" s="2">
        <v>3</v>
      </c>
      <c r="J16" s="2">
        <v>4</v>
      </c>
      <c r="K16" s="2">
        <v>1</v>
      </c>
      <c r="L16" s="2">
        <f>HLOOKUP($C16,$D$5:$G16,$B16+1,FALSE)</f>
        <v>6</v>
      </c>
      <c r="M16" s="2">
        <f>HLOOKUP($C16,$H$5:$K16,$B16+1,FALSE)</f>
        <v>4</v>
      </c>
    </row>
    <row r="17" spans="2:13" ht="20.100000000000001" customHeight="1" x14ac:dyDescent="0.25">
      <c r="B17" s="2">
        <v>12</v>
      </c>
      <c r="C17" s="2">
        <v>3</v>
      </c>
      <c r="D17" s="2">
        <v>0</v>
      </c>
      <c r="E17" s="2">
        <v>0</v>
      </c>
      <c r="F17" s="2">
        <v>1</v>
      </c>
      <c r="G17" s="2">
        <v>8</v>
      </c>
      <c r="H17" s="2">
        <v>4</v>
      </c>
      <c r="I17" s="2">
        <v>1</v>
      </c>
      <c r="J17" s="2">
        <v>5</v>
      </c>
      <c r="K17" s="2">
        <v>4</v>
      </c>
      <c r="L17" s="2">
        <f>HLOOKUP($C17,$D$5:$G17,$B17+1,FALSE)</f>
        <v>1</v>
      </c>
      <c r="M17" s="2">
        <f>HLOOKUP($C17,$H$5:$K17,$B17+1,FALSE)</f>
        <v>5</v>
      </c>
    </row>
    <row r="18" spans="2:13" ht="20.100000000000001" customHeight="1" x14ac:dyDescent="0.25">
      <c r="B18" s="2">
        <v>13</v>
      </c>
      <c r="C18" s="2">
        <v>3</v>
      </c>
      <c r="D18" s="2">
        <v>9</v>
      </c>
      <c r="E18" s="2">
        <v>2</v>
      </c>
      <c r="F18" s="2">
        <v>6</v>
      </c>
      <c r="G18" s="2">
        <v>6</v>
      </c>
      <c r="H18" s="2">
        <v>9</v>
      </c>
      <c r="I18" s="2">
        <v>0</v>
      </c>
      <c r="J18" s="2">
        <v>9</v>
      </c>
      <c r="K18" s="2">
        <v>3</v>
      </c>
      <c r="L18" s="2">
        <f>HLOOKUP($C18,$D$5:$G18,$B18+1,FALSE)</f>
        <v>6</v>
      </c>
      <c r="M18" s="2">
        <f>HLOOKUP($C18,$H$5:$K18,$B18+1,FALSE)</f>
        <v>9</v>
      </c>
    </row>
    <row r="19" spans="2:13" ht="20.100000000000001" customHeight="1" x14ac:dyDescent="0.25">
      <c r="B19" s="2">
        <v>14</v>
      </c>
      <c r="C19" s="2">
        <v>1</v>
      </c>
      <c r="D19" s="2">
        <v>9</v>
      </c>
      <c r="E19" s="2">
        <v>3</v>
      </c>
      <c r="F19" s="2">
        <v>1</v>
      </c>
      <c r="G19" s="2">
        <v>2</v>
      </c>
      <c r="H19" s="2">
        <v>5</v>
      </c>
      <c r="I19" s="2">
        <v>2</v>
      </c>
      <c r="J19" s="2">
        <v>3</v>
      </c>
      <c r="K19" s="2">
        <v>1</v>
      </c>
      <c r="L19" s="2">
        <f>HLOOKUP($C19,$D$5:$G19,$B19+1,FALSE)</f>
        <v>9</v>
      </c>
      <c r="M19" s="2">
        <f>HLOOKUP($C19,$H$5:$K19,$B19+1,FALSE)</f>
        <v>5</v>
      </c>
    </row>
    <row r="20" spans="2:13" ht="20.100000000000001" customHeight="1" x14ac:dyDescent="0.25">
      <c r="B20" s="2">
        <v>15</v>
      </c>
      <c r="C20" s="2">
        <v>4</v>
      </c>
      <c r="D20" s="2">
        <v>1</v>
      </c>
      <c r="E20" s="2">
        <v>6</v>
      </c>
      <c r="F20" s="2">
        <v>5</v>
      </c>
      <c r="G20" s="2">
        <v>4</v>
      </c>
      <c r="H20" s="2">
        <v>7</v>
      </c>
      <c r="I20" s="2">
        <v>0</v>
      </c>
      <c r="J20" s="2">
        <v>7</v>
      </c>
      <c r="K20" s="2">
        <v>8</v>
      </c>
      <c r="L20" s="2">
        <f>HLOOKUP($C20,$D$5:$G20,$B20+1,FALSE)</f>
        <v>4</v>
      </c>
      <c r="M20" s="2">
        <f>HLOOKUP($C20,$H$5:$K20,$B20+1,FALSE)</f>
        <v>8</v>
      </c>
    </row>
    <row r="21" spans="2:13" ht="20.100000000000001" customHeight="1" x14ac:dyDescent="0.25">
      <c r="B21" s="2">
        <v>16</v>
      </c>
      <c r="C21" s="2">
        <v>4</v>
      </c>
      <c r="D21" s="2">
        <v>9</v>
      </c>
      <c r="E21" s="2">
        <v>0</v>
      </c>
      <c r="F21" s="2">
        <v>2</v>
      </c>
      <c r="G21" s="2">
        <v>7</v>
      </c>
      <c r="H21" s="2">
        <v>1</v>
      </c>
      <c r="I21" s="2">
        <v>1</v>
      </c>
      <c r="J21" s="2">
        <v>2</v>
      </c>
      <c r="K21" s="2">
        <v>10</v>
      </c>
      <c r="L21" s="2">
        <f>HLOOKUP($C21,$D$5:$G21,$B21+1,FALSE)</f>
        <v>7</v>
      </c>
      <c r="M21" s="2">
        <f>HLOOKUP($C21,$H$5:$K21,$B21+1,FALSE)</f>
        <v>10</v>
      </c>
    </row>
    <row r="22" spans="2:13" ht="20.100000000000001" customHeight="1" x14ac:dyDescent="0.25">
      <c r="B22" s="2">
        <v>17</v>
      </c>
      <c r="C22" s="2">
        <v>4</v>
      </c>
      <c r="D22" s="2">
        <v>8</v>
      </c>
      <c r="E22" s="2">
        <v>7</v>
      </c>
      <c r="F22" s="2">
        <v>8</v>
      </c>
      <c r="G22" s="2">
        <v>4</v>
      </c>
      <c r="H22" s="2">
        <v>8</v>
      </c>
      <c r="I22" s="2">
        <v>8</v>
      </c>
      <c r="J22" s="2">
        <v>6</v>
      </c>
      <c r="K22" s="2">
        <v>8</v>
      </c>
      <c r="L22" s="2">
        <f>HLOOKUP($C22,$D$5:$G22,$B22+1,FALSE)</f>
        <v>4</v>
      </c>
      <c r="M22" s="2">
        <f>HLOOKUP($C22,$H$5:$K22,$B22+1,FALSE)</f>
        <v>8</v>
      </c>
    </row>
    <row r="23" spans="2:13" ht="20.100000000000001" customHeight="1" x14ac:dyDescent="0.25">
      <c r="B23" s="2">
        <v>18</v>
      </c>
      <c r="C23" s="2">
        <v>3</v>
      </c>
      <c r="D23" s="2">
        <v>6</v>
      </c>
      <c r="E23" s="2">
        <v>4</v>
      </c>
      <c r="F23" s="2">
        <v>3</v>
      </c>
      <c r="G23" s="2">
        <v>5</v>
      </c>
      <c r="H23" s="2">
        <v>5</v>
      </c>
      <c r="I23" s="2">
        <v>7</v>
      </c>
      <c r="J23" s="2">
        <v>8</v>
      </c>
      <c r="K23" s="2">
        <v>8</v>
      </c>
      <c r="L23" s="2">
        <f>HLOOKUP($C23,$D$5:$G23,$B23+1,FALSE)</f>
        <v>3</v>
      </c>
      <c r="M23" s="2">
        <f>HLOOKUP($C23,$H$5:$K23,$B23+1,FALSE)</f>
        <v>8</v>
      </c>
    </row>
    <row r="24" spans="2:13" ht="20.100000000000001" customHeight="1" x14ac:dyDescent="0.25">
      <c r="B24" s="2">
        <v>19</v>
      </c>
      <c r="C24" s="2">
        <v>2</v>
      </c>
      <c r="D24" s="2">
        <v>6</v>
      </c>
      <c r="E24" s="2">
        <v>9</v>
      </c>
      <c r="F24" s="2">
        <v>3</v>
      </c>
      <c r="G24" s="2">
        <v>0</v>
      </c>
      <c r="H24" s="2">
        <v>5</v>
      </c>
      <c r="I24" s="2">
        <v>7</v>
      </c>
      <c r="J24" s="2">
        <v>2</v>
      </c>
      <c r="K24" s="2">
        <v>4</v>
      </c>
      <c r="L24" s="2">
        <f>HLOOKUP($C24,$D$5:$G24,$B24+1,FALSE)</f>
        <v>9</v>
      </c>
      <c r="M24" s="2">
        <f>HLOOKUP($C24,$H$5:$K24,$B24+1,FALSE)</f>
        <v>7</v>
      </c>
    </row>
    <row r="25" spans="2:13" ht="20.100000000000001" customHeight="1" x14ac:dyDescent="0.25">
      <c r="B25" s="2">
        <v>20</v>
      </c>
      <c r="C25" s="2">
        <v>1</v>
      </c>
      <c r="D25" s="2">
        <v>3</v>
      </c>
      <c r="E25" s="2">
        <v>4</v>
      </c>
      <c r="F25" s="2">
        <v>3</v>
      </c>
      <c r="G25" s="2">
        <v>2</v>
      </c>
      <c r="H25" s="2">
        <v>9</v>
      </c>
      <c r="I25" s="2">
        <v>7</v>
      </c>
      <c r="J25" s="2">
        <v>1</v>
      </c>
      <c r="K25" s="2">
        <v>1</v>
      </c>
      <c r="L25" s="2">
        <f>HLOOKUP($C25,$D$5:$G25,$B25+1,FALSE)</f>
        <v>3</v>
      </c>
      <c r="M25" s="2">
        <f>HLOOKUP($C25,$H$5:$K25,$B25+1,FALSE)</f>
        <v>9</v>
      </c>
    </row>
    <row r="26" spans="2:13" ht="20.100000000000001" customHeight="1" x14ac:dyDescent="0.25">
      <c r="B26" s="2">
        <v>21</v>
      </c>
      <c r="C26" s="2">
        <v>3</v>
      </c>
      <c r="D26" s="2">
        <v>4</v>
      </c>
      <c r="E26" s="2">
        <v>5</v>
      </c>
      <c r="F26" s="2">
        <v>8</v>
      </c>
      <c r="G26" s="2">
        <v>3</v>
      </c>
      <c r="H26" s="2">
        <v>9</v>
      </c>
      <c r="I26" s="2">
        <v>4</v>
      </c>
      <c r="J26" s="2">
        <v>9</v>
      </c>
      <c r="K26" s="2">
        <v>8</v>
      </c>
      <c r="L26" s="2">
        <f>HLOOKUP($C26,$D$5:$G26,$B26+1,FALSE)</f>
        <v>8</v>
      </c>
      <c r="M26" s="2">
        <f>HLOOKUP($C26,$H$5:$K26,$B26+1,FALSE)</f>
        <v>9</v>
      </c>
    </row>
    <row r="27" spans="2:13" ht="20.100000000000001" customHeight="1" x14ac:dyDescent="0.25">
      <c r="B27" s="2">
        <v>22</v>
      </c>
      <c r="C27" s="2">
        <v>1</v>
      </c>
      <c r="D27" s="2">
        <v>8</v>
      </c>
      <c r="E27" s="2">
        <v>0</v>
      </c>
      <c r="F27" s="2">
        <v>4</v>
      </c>
      <c r="G27" s="2">
        <v>6</v>
      </c>
      <c r="H27" s="2">
        <v>8</v>
      </c>
      <c r="I27" s="2">
        <v>5</v>
      </c>
      <c r="J27" s="2">
        <v>7</v>
      </c>
      <c r="K27" s="2">
        <v>5</v>
      </c>
      <c r="L27" s="2">
        <f>HLOOKUP($C27,$D$5:$G27,$B27+1,FALSE)</f>
        <v>8</v>
      </c>
      <c r="M27" s="2">
        <f>HLOOKUP($C27,$H$5:$K27,$B27+1,FALSE)</f>
        <v>8</v>
      </c>
    </row>
    <row r="28" spans="2:13" ht="20.100000000000001" customHeight="1" x14ac:dyDescent="0.25">
      <c r="B28" s="2">
        <v>23</v>
      </c>
      <c r="C28" s="2">
        <v>4</v>
      </c>
      <c r="D28" s="2">
        <v>7</v>
      </c>
      <c r="E28" s="2">
        <v>1</v>
      </c>
      <c r="F28" s="2">
        <v>6</v>
      </c>
      <c r="G28" s="2">
        <v>3</v>
      </c>
      <c r="H28" s="2">
        <v>2</v>
      </c>
      <c r="I28" s="2">
        <v>1</v>
      </c>
      <c r="J28" s="2">
        <v>4</v>
      </c>
      <c r="K28" s="2">
        <v>9</v>
      </c>
      <c r="L28" s="2">
        <f>HLOOKUP($C28,$D$5:$G28,$B28+1,FALSE)</f>
        <v>3</v>
      </c>
      <c r="M28" s="2">
        <f>HLOOKUP($C28,$H$5:$K28,$B28+1,FALSE)</f>
        <v>9</v>
      </c>
    </row>
    <row r="29" spans="2:13" ht="20.100000000000001" customHeight="1" x14ac:dyDescent="0.25">
      <c r="B29" s="2">
        <v>24</v>
      </c>
      <c r="C29" s="2">
        <v>2</v>
      </c>
      <c r="D29" s="2">
        <v>8</v>
      </c>
      <c r="E29" s="2">
        <v>7</v>
      </c>
      <c r="F29" s="2">
        <v>7</v>
      </c>
      <c r="G29" s="2">
        <v>5</v>
      </c>
      <c r="H29" s="2">
        <v>8</v>
      </c>
      <c r="I29" s="2">
        <v>9</v>
      </c>
      <c r="J29" s="2">
        <v>2</v>
      </c>
      <c r="K29" s="2">
        <v>5</v>
      </c>
      <c r="L29" s="2">
        <f>HLOOKUP($C29,$D$5:$G29,$B29+1,FALSE)</f>
        <v>7</v>
      </c>
      <c r="M29" s="2">
        <f>HLOOKUP($C29,$H$5:$K29,$B29+1,FALSE)</f>
        <v>9</v>
      </c>
    </row>
    <row r="30" spans="2:13" ht="20.100000000000001" customHeight="1" x14ac:dyDescent="0.25">
      <c r="B30" s="2">
        <v>25</v>
      </c>
      <c r="C30" s="2">
        <v>2</v>
      </c>
      <c r="D30" s="2">
        <v>5</v>
      </c>
      <c r="E30" s="2">
        <v>4</v>
      </c>
      <c r="F30" s="2">
        <v>9</v>
      </c>
      <c r="G30" s="2">
        <v>0</v>
      </c>
      <c r="H30" s="2">
        <v>5</v>
      </c>
      <c r="I30" s="2">
        <v>7</v>
      </c>
      <c r="J30" s="2">
        <v>6</v>
      </c>
      <c r="K30" s="2">
        <v>5</v>
      </c>
      <c r="L30" s="2">
        <f>HLOOKUP($C30,$D$5:$G30,$B30+1,FALSE)</f>
        <v>4</v>
      </c>
      <c r="M30" s="2">
        <f>HLOOKUP($C30,$H$5:$K30,$B30+1,FALSE)</f>
        <v>7</v>
      </c>
    </row>
    <row r="31" spans="2:13" ht="20.100000000000001" customHeight="1" x14ac:dyDescent="0.25">
      <c r="B31" s="2">
        <v>26</v>
      </c>
      <c r="C31" s="2">
        <v>2</v>
      </c>
      <c r="D31" s="2">
        <v>2</v>
      </c>
      <c r="E31" s="2">
        <v>7</v>
      </c>
      <c r="F31" s="2">
        <v>3</v>
      </c>
      <c r="G31" s="2">
        <v>4</v>
      </c>
      <c r="H31" s="2">
        <v>2</v>
      </c>
      <c r="I31" s="2">
        <v>7</v>
      </c>
      <c r="J31" s="2">
        <v>0</v>
      </c>
      <c r="K31" s="2">
        <v>2</v>
      </c>
      <c r="L31" s="2">
        <f>HLOOKUP($C31,$D$5:$G31,$B31+1,FALSE)</f>
        <v>7</v>
      </c>
      <c r="M31" s="2">
        <f>HLOOKUP($C31,$H$5:$K31,$B31+1,FALSE)</f>
        <v>7</v>
      </c>
    </row>
    <row r="32" spans="2:13" ht="20.100000000000001" customHeight="1" x14ac:dyDescent="0.25">
      <c r="B32" s="2">
        <v>27</v>
      </c>
      <c r="C32" s="2">
        <v>4</v>
      </c>
      <c r="D32" s="2">
        <v>8</v>
      </c>
      <c r="E32" s="2">
        <v>1</v>
      </c>
      <c r="F32" s="2">
        <v>3</v>
      </c>
      <c r="G32" s="2">
        <v>0</v>
      </c>
      <c r="H32" s="2">
        <v>8</v>
      </c>
      <c r="I32" s="2">
        <v>4</v>
      </c>
      <c r="J32" s="2">
        <v>7</v>
      </c>
      <c r="K32" s="2">
        <v>8</v>
      </c>
      <c r="L32" s="2">
        <f>HLOOKUP($C32,$D$5:$G32,$B32+1,FALSE)</f>
        <v>0</v>
      </c>
      <c r="M32" s="2">
        <f>HLOOKUP($C32,$H$5:$K32,$B32+1,FALSE)</f>
        <v>8</v>
      </c>
    </row>
    <row r="33" spans="2:13" ht="20.100000000000001" customHeight="1" x14ac:dyDescent="0.25">
      <c r="B33" s="2">
        <v>28</v>
      </c>
      <c r="C33" s="2">
        <v>1</v>
      </c>
      <c r="D33" s="2">
        <v>8</v>
      </c>
      <c r="E33" s="2">
        <v>2</v>
      </c>
      <c r="F33" s="2">
        <v>1</v>
      </c>
      <c r="G33" s="2">
        <v>1</v>
      </c>
      <c r="H33" s="2">
        <v>9</v>
      </c>
      <c r="I33" s="2">
        <v>8</v>
      </c>
      <c r="J33" s="2">
        <v>8</v>
      </c>
      <c r="K33" s="2">
        <v>4</v>
      </c>
      <c r="L33" s="2">
        <f>HLOOKUP($C33,$D$5:$G33,$B33+1,FALSE)</f>
        <v>8</v>
      </c>
      <c r="M33" s="2">
        <f>HLOOKUP($C33,$H$5:$K33,$B33+1,FALSE)</f>
        <v>9</v>
      </c>
    </row>
    <row r="34" spans="2:13" ht="20.100000000000001" customHeight="1" x14ac:dyDescent="0.25">
      <c r="B34" s="2">
        <v>29</v>
      </c>
      <c r="C34" s="2">
        <v>3</v>
      </c>
      <c r="D34" s="2">
        <v>3</v>
      </c>
      <c r="E34" s="2">
        <v>1</v>
      </c>
      <c r="F34" s="2">
        <v>1</v>
      </c>
      <c r="G34" s="2">
        <v>10</v>
      </c>
      <c r="H34" s="2">
        <v>5</v>
      </c>
      <c r="I34" s="2">
        <v>3</v>
      </c>
      <c r="J34" s="2">
        <v>8</v>
      </c>
      <c r="K34" s="2">
        <v>5</v>
      </c>
      <c r="L34" s="2">
        <f>HLOOKUP($C34,$D$5:$G34,$B34+1,FALSE)</f>
        <v>1</v>
      </c>
      <c r="M34" s="2">
        <f>HLOOKUP($C34,$H$5:$K34,$B34+1,FALSE)</f>
        <v>8</v>
      </c>
    </row>
    <row r="35" spans="2:13" ht="20.100000000000001" customHeight="1" x14ac:dyDescent="0.25">
      <c r="B35" s="2">
        <v>30</v>
      </c>
      <c r="C35" s="2">
        <v>3</v>
      </c>
      <c r="D35" s="2">
        <v>3</v>
      </c>
      <c r="E35" s="2">
        <v>4</v>
      </c>
      <c r="F35" s="2">
        <v>9</v>
      </c>
      <c r="G35" s="2">
        <v>0</v>
      </c>
      <c r="H35" s="2">
        <v>8</v>
      </c>
      <c r="I35" s="2">
        <v>3</v>
      </c>
      <c r="J35" s="2">
        <v>10</v>
      </c>
      <c r="K35" s="2">
        <v>9</v>
      </c>
      <c r="L35" s="2">
        <f>HLOOKUP($C35,$D$5:$G35,$B35+1,FALSE)</f>
        <v>9</v>
      </c>
      <c r="M35" s="2">
        <f>HLOOKUP($C35,$H$5:$K35,$B35+1,FALSE)</f>
        <v>10</v>
      </c>
    </row>
    <row r="36" spans="2:13" ht="20.100000000000001" customHeight="1" x14ac:dyDescent="0.25">
      <c r="B36" s="2">
        <v>31</v>
      </c>
      <c r="C36" s="2">
        <v>2</v>
      </c>
      <c r="D36" s="2">
        <v>1</v>
      </c>
      <c r="E36" s="2">
        <v>0</v>
      </c>
      <c r="F36" s="2">
        <v>6</v>
      </c>
      <c r="G36" s="2">
        <v>2</v>
      </c>
      <c r="H36" s="2">
        <v>6</v>
      </c>
      <c r="I36" s="2">
        <v>6</v>
      </c>
      <c r="J36" s="2">
        <v>1</v>
      </c>
      <c r="K36" s="2">
        <v>1</v>
      </c>
      <c r="L36" s="2">
        <f>HLOOKUP($C36,$D$5:$G36,$B36+1,FALSE)</f>
        <v>0</v>
      </c>
      <c r="M36" s="2">
        <f>HLOOKUP($C36,$H$5:$K36,$B36+1,FALSE)</f>
        <v>6</v>
      </c>
    </row>
    <row r="37" spans="2:13" ht="20.100000000000001" customHeight="1" x14ac:dyDescent="0.25">
      <c r="B37" s="2">
        <v>32</v>
      </c>
      <c r="C37" s="2">
        <v>4</v>
      </c>
      <c r="D37" s="2">
        <v>6</v>
      </c>
      <c r="E37" s="2">
        <v>1</v>
      </c>
      <c r="F37" s="2">
        <v>7</v>
      </c>
      <c r="G37" s="2">
        <v>6</v>
      </c>
      <c r="H37" s="2">
        <v>8</v>
      </c>
      <c r="I37" s="2">
        <v>6</v>
      </c>
      <c r="J37" s="2">
        <v>5</v>
      </c>
      <c r="K37" s="2">
        <v>9</v>
      </c>
      <c r="L37" s="2">
        <f>HLOOKUP($C37,$D$5:$G37,$B37+1,FALSE)</f>
        <v>6</v>
      </c>
      <c r="M37" s="2">
        <f>HLOOKUP($C37,$H$5:$K37,$B37+1,FALSE)</f>
        <v>9</v>
      </c>
    </row>
    <row r="38" spans="2:13" ht="20.100000000000001" customHeight="1" x14ac:dyDescent="0.25">
      <c r="B38" s="2">
        <v>33</v>
      </c>
      <c r="C38" s="2">
        <v>3</v>
      </c>
      <c r="D38" s="2">
        <v>1</v>
      </c>
      <c r="E38" s="2">
        <v>8</v>
      </c>
      <c r="F38" s="2">
        <v>0</v>
      </c>
      <c r="G38" s="2">
        <v>1</v>
      </c>
      <c r="H38" s="2">
        <v>1</v>
      </c>
      <c r="I38" s="2">
        <v>1</v>
      </c>
      <c r="J38" s="2">
        <v>9</v>
      </c>
      <c r="K38" s="2">
        <v>5</v>
      </c>
      <c r="L38" s="2">
        <f>HLOOKUP($C38,$D$5:$G38,$B38+1,FALSE)</f>
        <v>0</v>
      </c>
      <c r="M38" s="2">
        <f>HLOOKUP($C38,$H$5:$K38,$B38+1,FALSE)</f>
        <v>9</v>
      </c>
    </row>
    <row r="39" spans="2:13" ht="20.100000000000001" customHeight="1" x14ac:dyDescent="0.25">
      <c r="B39" s="2">
        <v>34</v>
      </c>
      <c r="C39" s="2">
        <v>2</v>
      </c>
      <c r="D39" s="2">
        <v>6</v>
      </c>
      <c r="E39" s="2">
        <v>7</v>
      </c>
      <c r="F39" s="2">
        <v>2</v>
      </c>
      <c r="G39" s="2">
        <v>6</v>
      </c>
      <c r="H39" s="2">
        <v>9</v>
      </c>
      <c r="I39" s="2">
        <v>8</v>
      </c>
      <c r="J39" s="2">
        <v>6</v>
      </c>
      <c r="K39" s="2">
        <v>1</v>
      </c>
      <c r="L39" s="2">
        <f>HLOOKUP($C39,$D$5:$G39,$B39+1,FALSE)</f>
        <v>7</v>
      </c>
      <c r="M39" s="2">
        <f>HLOOKUP($C39,$H$5:$K39,$B39+1,FALSE)</f>
        <v>8</v>
      </c>
    </row>
    <row r="40" spans="2:13" ht="20.100000000000001" customHeight="1" x14ac:dyDescent="0.25">
      <c r="B40" s="2">
        <v>35</v>
      </c>
      <c r="C40" s="2">
        <v>2</v>
      </c>
      <c r="D40" s="2">
        <v>6</v>
      </c>
      <c r="E40" s="2">
        <v>7</v>
      </c>
      <c r="F40" s="2">
        <v>3</v>
      </c>
      <c r="G40" s="2">
        <v>1</v>
      </c>
      <c r="H40" s="2">
        <v>5</v>
      </c>
      <c r="I40" s="2">
        <v>7</v>
      </c>
      <c r="J40" s="2">
        <v>4</v>
      </c>
      <c r="K40" s="2">
        <v>5</v>
      </c>
      <c r="L40" s="2">
        <f>HLOOKUP($C40,$D$5:$G40,$B40+1,FALSE)</f>
        <v>7</v>
      </c>
      <c r="M40" s="2">
        <f>HLOOKUP($C40,$H$5:$K40,$B40+1,FALSE)</f>
        <v>7</v>
      </c>
    </row>
    <row r="41" spans="2:13" ht="20.100000000000001" customHeight="1" x14ac:dyDescent="0.25">
      <c r="B41" s="2">
        <v>36</v>
      </c>
      <c r="C41" s="2">
        <v>4</v>
      </c>
      <c r="D41" s="2">
        <v>1</v>
      </c>
      <c r="E41" s="2">
        <v>1</v>
      </c>
      <c r="F41" s="2">
        <v>4</v>
      </c>
      <c r="G41" s="2">
        <v>2</v>
      </c>
      <c r="H41" s="2">
        <v>5</v>
      </c>
      <c r="I41" s="2">
        <v>7</v>
      </c>
      <c r="J41" s="2">
        <v>5</v>
      </c>
      <c r="K41" s="2">
        <v>10</v>
      </c>
      <c r="L41" s="2">
        <f>HLOOKUP($C41,$D$5:$G41,$B41+1,FALSE)</f>
        <v>2</v>
      </c>
      <c r="M41" s="2">
        <f>HLOOKUP($C41,$H$5:$K41,$B41+1,FALSE)</f>
        <v>10</v>
      </c>
    </row>
    <row r="42" spans="2:13" ht="20.100000000000001" customHeight="1" x14ac:dyDescent="0.25">
      <c r="B42" s="2">
        <v>37</v>
      </c>
      <c r="C42" s="2">
        <v>3</v>
      </c>
      <c r="D42" s="2">
        <v>6</v>
      </c>
      <c r="E42" s="2">
        <v>4</v>
      </c>
      <c r="F42" s="2">
        <v>6</v>
      </c>
      <c r="G42" s="2">
        <v>9</v>
      </c>
      <c r="H42" s="2">
        <v>10</v>
      </c>
      <c r="I42" s="2">
        <v>4</v>
      </c>
      <c r="J42" s="2">
        <v>9</v>
      </c>
      <c r="K42" s="2">
        <v>8</v>
      </c>
      <c r="L42" s="2">
        <f>HLOOKUP($C42,$D$5:$G42,$B42+1,FALSE)</f>
        <v>6</v>
      </c>
      <c r="M42" s="2">
        <f>HLOOKUP($C42,$H$5:$K42,$B42+1,FALSE)</f>
        <v>9</v>
      </c>
    </row>
    <row r="43" spans="2:13" ht="20.100000000000001" customHeight="1" x14ac:dyDescent="0.25">
      <c r="B43" s="2">
        <v>38</v>
      </c>
      <c r="C43" s="2">
        <v>4</v>
      </c>
      <c r="D43" s="2">
        <v>5</v>
      </c>
      <c r="E43" s="2">
        <v>6</v>
      </c>
      <c r="F43" s="2">
        <v>3</v>
      </c>
      <c r="G43" s="2">
        <v>10</v>
      </c>
      <c r="H43" s="2">
        <v>4</v>
      </c>
      <c r="I43" s="2">
        <v>5</v>
      </c>
      <c r="J43" s="2">
        <v>4</v>
      </c>
      <c r="K43" s="2">
        <v>8</v>
      </c>
      <c r="L43" s="2">
        <f>HLOOKUP($C43,$D$5:$G43,$B43+1,FALSE)</f>
        <v>10</v>
      </c>
      <c r="M43" s="2">
        <f>HLOOKUP($C43,$H$5:$K43,$B43+1,FALSE)</f>
        <v>8</v>
      </c>
    </row>
    <row r="44" spans="2:13" ht="20.100000000000001" customHeight="1" x14ac:dyDescent="0.25">
      <c r="B44" s="2">
        <v>39</v>
      </c>
      <c r="C44" s="2">
        <v>4</v>
      </c>
      <c r="D44" s="2">
        <v>5</v>
      </c>
      <c r="E44" s="2">
        <v>4</v>
      </c>
      <c r="F44" s="2">
        <v>4</v>
      </c>
      <c r="G44" s="2">
        <v>5</v>
      </c>
      <c r="H44" s="2">
        <v>8</v>
      </c>
      <c r="I44" s="2">
        <v>0</v>
      </c>
      <c r="J44" s="2">
        <v>7</v>
      </c>
      <c r="K44" s="2">
        <v>8</v>
      </c>
      <c r="L44" s="2">
        <f>HLOOKUP($C44,$D$5:$G44,$B44+1,FALSE)</f>
        <v>5</v>
      </c>
      <c r="M44" s="2">
        <f>HLOOKUP($C44,$H$5:$K44,$B44+1,FALSE)</f>
        <v>8</v>
      </c>
    </row>
    <row r="45" spans="2:13" ht="20.100000000000001" customHeight="1" x14ac:dyDescent="0.25">
      <c r="B45" s="2">
        <v>40</v>
      </c>
      <c r="C45" s="2">
        <v>1</v>
      </c>
      <c r="D45" s="2">
        <v>8</v>
      </c>
      <c r="E45" s="2">
        <v>9</v>
      </c>
      <c r="F45" s="2">
        <v>8</v>
      </c>
      <c r="G45" s="2">
        <v>0</v>
      </c>
      <c r="H45" s="2">
        <v>7</v>
      </c>
      <c r="I45" s="2">
        <v>1</v>
      </c>
      <c r="J45" s="2">
        <v>4</v>
      </c>
      <c r="K45" s="2">
        <v>8</v>
      </c>
      <c r="L45" s="2">
        <f>HLOOKUP($C45,$D$5:$G45,$B45+1,FALSE)</f>
        <v>8</v>
      </c>
      <c r="M45" s="2">
        <f>HLOOKUP($C45,$H$5:$K45,$B45+1,FALSE)</f>
        <v>7</v>
      </c>
    </row>
  </sheetData>
  <mergeCells count="3">
    <mergeCell ref="D4:G4"/>
    <mergeCell ref="H4:K4"/>
    <mergeCell ref="B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8B5D9-CED8-45F3-8834-6E24479BABFD}">
  <dimension ref="B2:M11"/>
  <sheetViews>
    <sheetView showGridLines="0" workbookViewId="0">
      <selection activeCell="L15" sqref="L15"/>
    </sheetView>
  </sheetViews>
  <sheetFormatPr defaultRowHeight="20.100000000000001" customHeight="1" x14ac:dyDescent="0.25"/>
  <cols>
    <col min="1" max="1" width="3.7109375" style="4" customWidth="1"/>
    <col min="2" max="2" width="11.5703125" style="4" customWidth="1"/>
    <col min="3" max="3" width="11.85546875" style="4" customWidth="1"/>
    <col min="4" max="4" width="11.140625" style="4" customWidth="1"/>
    <col min="5" max="5" width="17.28515625" style="4" customWidth="1"/>
    <col min="6" max="6" width="17.7109375" style="4" customWidth="1"/>
    <col min="7" max="7" width="6" style="4" customWidth="1"/>
    <col min="8" max="8" width="11.140625" style="4" customWidth="1"/>
    <col min="9" max="9" width="11.42578125" style="4" customWidth="1"/>
    <col min="10" max="10" width="11.28515625" style="4" customWidth="1"/>
    <col min="11" max="11" width="1.85546875" style="4" customWidth="1"/>
    <col min="12" max="12" width="18.42578125" style="4" customWidth="1"/>
    <col min="13" max="16384" width="9.140625" style="4"/>
  </cols>
  <sheetData>
    <row r="2" spans="2:13" ht="20.100000000000001" customHeight="1" x14ac:dyDescent="0.25">
      <c r="B2" s="19" t="s">
        <v>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/>
    </row>
    <row r="4" spans="2:13" ht="20.100000000000001" customHeight="1" x14ac:dyDescent="0.25">
      <c r="B4" s="11" t="s">
        <v>8</v>
      </c>
      <c r="C4" s="11" t="s">
        <v>9</v>
      </c>
      <c r="D4" s="11" t="s">
        <v>10</v>
      </c>
      <c r="E4" s="11" t="s">
        <v>18</v>
      </c>
      <c r="F4" s="11" t="s">
        <v>11</v>
      </c>
      <c r="G4"/>
      <c r="H4" s="11" t="s">
        <v>12</v>
      </c>
      <c r="I4" s="11" t="s">
        <v>9</v>
      </c>
      <c r="J4" s="11" t="s">
        <v>10</v>
      </c>
      <c r="K4"/>
      <c r="L4" s="11" t="s">
        <v>13</v>
      </c>
      <c r="M4"/>
    </row>
    <row r="5" spans="2:13" ht="20.100000000000001" customHeight="1" x14ac:dyDescent="0.25">
      <c r="B5" s="2">
        <v>1</v>
      </c>
      <c r="C5" s="2">
        <v>13</v>
      </c>
      <c r="D5" s="2">
        <v>27</v>
      </c>
      <c r="E5" s="2">
        <v>3</v>
      </c>
      <c r="F5" s="2">
        <f ca="1">SQRT((C5-OFFSET($I$4,E5,0))^2+(D5-OFFSET($J$4,E5,0))^2)</f>
        <v>15.264337497707352</v>
      </c>
      <c r="H5" s="2">
        <v>1</v>
      </c>
      <c r="I5" s="9">
        <v>24.375737567372436</v>
      </c>
      <c r="J5" s="9">
        <v>42.325937752421005</v>
      </c>
      <c r="L5" s="9">
        <f ca="1">SUM(F5:F10)</f>
        <v>47.539700558579334</v>
      </c>
      <c r="M5"/>
    </row>
    <row r="6" spans="2:13" ht="20.100000000000001" customHeight="1" x14ac:dyDescent="0.25">
      <c r="B6" s="2">
        <v>2</v>
      </c>
      <c r="C6" s="2">
        <v>20</v>
      </c>
      <c r="D6" s="2">
        <v>45</v>
      </c>
      <c r="E6" s="2">
        <v>1</v>
      </c>
      <c r="F6" s="2">
        <f t="shared" ref="F6:F10" ca="1" si="0">SQRT((C6-OFFSET($I$4,E6,0))^2+(D6-OFFSET($J$4,E6,0))^2)</f>
        <v>5.1281271593479101</v>
      </c>
      <c r="H6" s="2">
        <v>2</v>
      </c>
      <c r="I6" s="2">
        <v>32.999999979267898</v>
      </c>
      <c r="J6" s="10">
        <v>6.9999999934785198</v>
      </c>
      <c r="L6"/>
      <c r="M6"/>
    </row>
    <row r="7" spans="2:13" ht="20.100000000000001" customHeight="1" x14ac:dyDescent="0.25">
      <c r="B7" s="2">
        <v>3</v>
      </c>
      <c r="C7" s="2">
        <v>5</v>
      </c>
      <c r="D7" s="2">
        <v>14</v>
      </c>
      <c r="E7" s="2">
        <v>3</v>
      </c>
      <c r="F7" s="2">
        <f t="shared" ca="1" si="0"/>
        <v>5.9947133497916532E-8</v>
      </c>
      <c r="H7" s="2">
        <v>3</v>
      </c>
      <c r="I7" s="10">
        <v>5.0000000594737193</v>
      </c>
      <c r="J7" s="2">
        <v>13.999999992480989</v>
      </c>
      <c r="L7"/>
      <c r="M7"/>
    </row>
    <row r="8" spans="2:13" ht="20.100000000000001" customHeight="1" x14ac:dyDescent="0.25">
      <c r="B8" s="2">
        <v>4</v>
      </c>
      <c r="C8" s="2">
        <v>38</v>
      </c>
      <c r="D8" s="2">
        <v>34</v>
      </c>
      <c r="E8" s="2">
        <v>1</v>
      </c>
      <c r="F8" s="2">
        <f t="shared" ca="1" si="0"/>
        <v>15.96689595038109</v>
      </c>
    </row>
    <row r="9" spans="2:13" ht="20.100000000000001" customHeight="1" x14ac:dyDescent="0.25">
      <c r="B9" s="2">
        <v>5</v>
      </c>
      <c r="C9" s="2">
        <v>7</v>
      </c>
      <c r="D9" s="2">
        <v>3</v>
      </c>
      <c r="E9" s="2">
        <v>3</v>
      </c>
      <c r="F9" s="2">
        <f t="shared" ca="1" si="0"/>
        <v>11.180339869462237</v>
      </c>
      <c r="H9" s="2"/>
      <c r="I9" s="7" t="s">
        <v>14</v>
      </c>
      <c r="J9" s="7" t="s">
        <v>15</v>
      </c>
    </row>
    <row r="10" spans="2:13" ht="20.100000000000001" customHeight="1" x14ac:dyDescent="0.25">
      <c r="B10" s="2">
        <v>6</v>
      </c>
      <c r="C10" s="2">
        <v>33</v>
      </c>
      <c r="D10" s="2">
        <v>7</v>
      </c>
      <c r="E10" s="2">
        <v>2</v>
      </c>
      <c r="F10" s="2">
        <f t="shared" ca="1" si="0"/>
        <v>2.1733609193688333E-8</v>
      </c>
      <c r="H10" s="8" t="s">
        <v>16</v>
      </c>
      <c r="I10" s="2">
        <v>0</v>
      </c>
      <c r="J10" s="2">
        <v>50</v>
      </c>
    </row>
    <row r="11" spans="2:13" ht="20.100000000000001" customHeight="1" x14ac:dyDescent="0.25">
      <c r="H11" s="8" t="s">
        <v>17</v>
      </c>
      <c r="I11" s="2">
        <v>0</v>
      </c>
      <c r="J11" s="2">
        <v>50</v>
      </c>
    </row>
  </sheetData>
  <mergeCells count="1"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Use of Evolutionary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2022-10-01T20:50:21Z</dcterms:modified>
</cp:coreProperties>
</file>