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hubon\Downloads\"/>
    </mc:Choice>
  </mc:AlternateContent>
  <xr:revisionPtr revIDLastSave="0" documentId="8_{FCACF9FD-4AE9-45C9-A5F7-B7E6C7D853B3}" xr6:coauthVersionLast="47" xr6:coauthVersionMax="47" xr10:uidLastSave="{00000000-0000-0000-0000-000000000000}"/>
  <bookViews>
    <workbookView xWindow="5400" yWindow="2100" windowWidth="21600" windowHeight="12810" activeTab="3" xr2:uid="{00000000-000D-0000-FFFF-FFFF00000000}"/>
  </bookViews>
  <sheets>
    <sheet name="Sheet1" sheetId="1" r:id="rId1"/>
    <sheet name="Sheet3" sheetId="3" r:id="rId2"/>
    <sheet name="Sheet4" sheetId="4" r:id="rId3"/>
    <sheet name="Sheet5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F24" i="5"/>
  <c r="E24" i="5"/>
  <c r="D24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G11" i="5"/>
  <c r="F11" i="5"/>
  <c r="E11" i="5"/>
  <c r="D11" i="5"/>
  <c r="G10" i="5"/>
  <c r="F10" i="5"/>
  <c r="E10" i="5"/>
  <c r="D10" i="5"/>
  <c r="G9" i="5"/>
  <c r="F9" i="5"/>
  <c r="E9" i="5"/>
  <c r="D9" i="5"/>
  <c r="G8" i="5"/>
  <c r="F8" i="5"/>
  <c r="E8" i="5"/>
  <c r="D8" i="5"/>
  <c r="G7" i="5"/>
  <c r="F7" i="5"/>
  <c r="E7" i="5"/>
  <c r="D7" i="5"/>
  <c r="G6" i="5"/>
  <c r="F6" i="5"/>
  <c r="E6" i="5"/>
  <c r="D6" i="5"/>
  <c r="G5" i="5"/>
  <c r="F5" i="5"/>
  <c r="E5" i="5"/>
  <c r="D5" i="5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F5" i="1"/>
  <c r="I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5" i="1"/>
  <c r="J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<sst xmlns="http://schemas.openxmlformats.org/spreadsheetml/2006/main" count="26" uniqueCount="17">
  <si>
    <t>Student No</t>
    <phoneticPr fontId="1" type="noConversion"/>
  </si>
  <si>
    <t>Height</t>
    <phoneticPr fontId="1" type="noConversion"/>
  </si>
  <si>
    <t>Mean</t>
    <phoneticPr fontId="1" type="noConversion"/>
  </si>
  <si>
    <t>Std</t>
    <phoneticPr fontId="1" type="noConversion"/>
  </si>
  <si>
    <t>UCL</t>
    <phoneticPr fontId="1" type="noConversion"/>
  </si>
  <si>
    <t>LCL</t>
    <phoneticPr fontId="1" type="noConversion"/>
  </si>
  <si>
    <t>Max</t>
    <phoneticPr fontId="1" type="noConversion"/>
  </si>
  <si>
    <t>Min</t>
    <phoneticPr fontId="1" type="noConversion"/>
  </si>
  <si>
    <t>Student No</t>
  </si>
  <si>
    <t>Height</t>
  </si>
  <si>
    <t>Mean</t>
  </si>
  <si>
    <t>Std</t>
  </si>
  <si>
    <t>UCL</t>
  </si>
  <si>
    <t>LCL</t>
  </si>
  <si>
    <t>Sample Data Set</t>
  </si>
  <si>
    <t>Creating Dummy Data</t>
  </si>
  <si>
    <t>Combining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</si>
</sst>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2"/>
      <color theme="0"/>
      <name val="Comic Sans MS"/>
      <family val="4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6"/>
      <color rgb="FF434343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75E-2"/>
          <c:y val="3.6666666666666667E-2"/>
          <c:w val="0.79607499999999998"/>
          <c:h val="0.92666666666666664"/>
        </c:manualLayout>
      </c:layout>
      <c:lineChart>
        <c:grouping val="standard"/>
        <c:varyColors val="0"/>
        <c:ser>
          <c:idx val="0"/>
          <c:order val="0"/>
          <c:tx>
            <c:v>Data</c:v>
          </c:tx>
          <c:spPr>
            <a:ln w="25400" cap="rnd" cmpd="sng" algn="ctr">
              <a:solidFill>
                <a:srgbClr val="00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FF00"/>
              </a:solidFill>
              <a:ln w="25400">
                <a:solidFill>
                  <a:srgbClr val="00FF00"/>
                </a:solidFill>
                <a:prstDash val="solid"/>
              </a:ln>
            </c:spPr>
          </c:marker>
          <c:val>
            <c:numRef>
              <c:f>Sheet1!$C$5:$C$24</c:f>
              <c:numCache>
                <c:formatCode>General</c:formatCode>
                <c:ptCount val="20"/>
                <c:pt idx="0">
                  <c:v>160</c:v>
                </c:pt>
                <c:pt idx="1">
                  <c:v>180</c:v>
                </c:pt>
                <c:pt idx="2">
                  <c:v>173</c:v>
                </c:pt>
                <c:pt idx="3">
                  <c:v>158</c:v>
                </c:pt>
                <c:pt idx="4">
                  <c:v>171</c:v>
                </c:pt>
                <c:pt idx="5">
                  <c:v>160</c:v>
                </c:pt>
                <c:pt idx="6">
                  <c:v>160</c:v>
                </c:pt>
                <c:pt idx="7">
                  <c:v>176</c:v>
                </c:pt>
                <c:pt idx="8">
                  <c:v>164</c:v>
                </c:pt>
                <c:pt idx="9">
                  <c:v>159</c:v>
                </c:pt>
                <c:pt idx="10">
                  <c:v>164</c:v>
                </c:pt>
                <c:pt idx="11">
                  <c:v>166</c:v>
                </c:pt>
                <c:pt idx="12">
                  <c:v>164</c:v>
                </c:pt>
                <c:pt idx="13">
                  <c:v>179</c:v>
                </c:pt>
                <c:pt idx="14">
                  <c:v>180</c:v>
                </c:pt>
                <c:pt idx="15">
                  <c:v>167</c:v>
                </c:pt>
                <c:pt idx="16">
                  <c:v>164</c:v>
                </c:pt>
                <c:pt idx="17">
                  <c:v>161</c:v>
                </c:pt>
                <c:pt idx="18">
                  <c:v>161</c:v>
                </c:pt>
                <c:pt idx="19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1-43B6-B4FE-8C6D9CF322CD}"/>
            </c:ext>
          </c:extLst>
        </c:ser>
        <c:ser>
          <c:idx val="1"/>
          <c:order val="1"/>
          <c:tx>
            <c:v>Mean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9"/>
              <c:tx>
                <c:rich>
                  <a:bodyPr/>
                  <a:lstStyle/>
                  <a:p>
                    <a:pPr>
                      <a:defRPr altLang="en-US" sz="1200" b="1">
                        <a:solidFill>
                          <a:srgbClr val="FF0000"/>
                        </a:solidFill>
                      </a:defRPr>
                    </a:pPr>
                    <a:r>
                      <a:rPr lang="en-US"/>
                      <a:t>Mean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961-43B6-B4FE-8C6D9CF32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Sheet1!$D$5:$D$24</c:f>
              <c:numCache>
                <c:formatCode>General</c:formatCode>
                <c:ptCount val="20"/>
                <c:pt idx="0">
                  <c:v>166.95</c:v>
                </c:pt>
                <c:pt idx="1">
                  <c:v>166.95</c:v>
                </c:pt>
                <c:pt idx="2">
                  <c:v>166.95</c:v>
                </c:pt>
                <c:pt idx="3">
                  <c:v>166.95</c:v>
                </c:pt>
                <c:pt idx="4">
                  <c:v>166.95</c:v>
                </c:pt>
                <c:pt idx="5">
                  <c:v>166.95</c:v>
                </c:pt>
                <c:pt idx="6">
                  <c:v>166.95</c:v>
                </c:pt>
                <c:pt idx="7">
                  <c:v>166.95</c:v>
                </c:pt>
                <c:pt idx="8">
                  <c:v>166.95</c:v>
                </c:pt>
                <c:pt idx="9">
                  <c:v>166.95</c:v>
                </c:pt>
                <c:pt idx="10">
                  <c:v>166.95</c:v>
                </c:pt>
                <c:pt idx="11">
                  <c:v>166.95</c:v>
                </c:pt>
                <c:pt idx="12">
                  <c:v>166.95</c:v>
                </c:pt>
                <c:pt idx="13">
                  <c:v>166.95</c:v>
                </c:pt>
                <c:pt idx="14">
                  <c:v>166.95</c:v>
                </c:pt>
                <c:pt idx="15">
                  <c:v>166.95</c:v>
                </c:pt>
                <c:pt idx="16">
                  <c:v>166.95</c:v>
                </c:pt>
                <c:pt idx="17">
                  <c:v>166.95</c:v>
                </c:pt>
                <c:pt idx="18">
                  <c:v>166.95</c:v>
                </c:pt>
                <c:pt idx="19">
                  <c:v>166.95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1-43B6-B4FE-8C6D9CF322CD}"/>
            </c:ext>
          </c:extLst>
        </c:ser>
        <c:ser>
          <c:idx val="2"/>
          <c:order val="2"/>
          <c:tx>
            <c:v>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9"/>
              <c:tx>
                <c:rich>
                  <a:bodyPr/>
                  <a:lstStyle/>
                  <a:p>
                    <a:pPr>
                      <a:defRPr altLang="en-US" sz="1200" b="1">
                        <a:solidFill>
                          <a:srgbClr val="0000FF"/>
                        </a:solidFill>
                      </a:defRPr>
                    </a:pPr>
                    <a:r>
                      <a:rPr lang="en-US"/>
                      <a:t>UCL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961-43B6-B4FE-8C6D9CF32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Sheet1!$F$5:$F$24</c:f>
              <c:numCache>
                <c:formatCode>General</c:formatCode>
                <c:ptCount val="20"/>
                <c:pt idx="0">
                  <c:v>189.15544030068685</c:v>
                </c:pt>
                <c:pt idx="1">
                  <c:v>189.15544030068685</c:v>
                </c:pt>
                <c:pt idx="2">
                  <c:v>189.15544030068685</c:v>
                </c:pt>
                <c:pt idx="3">
                  <c:v>189.15544030068685</c:v>
                </c:pt>
                <c:pt idx="4">
                  <c:v>189.15544030068685</c:v>
                </c:pt>
                <c:pt idx="5">
                  <c:v>189.15544030068685</c:v>
                </c:pt>
                <c:pt idx="6">
                  <c:v>189.15544030068685</c:v>
                </c:pt>
                <c:pt idx="7">
                  <c:v>189.15544030068685</c:v>
                </c:pt>
                <c:pt idx="8">
                  <c:v>189.15544030068685</c:v>
                </c:pt>
                <c:pt idx="9">
                  <c:v>189.15544030068685</c:v>
                </c:pt>
                <c:pt idx="10">
                  <c:v>189.15544030068685</c:v>
                </c:pt>
                <c:pt idx="11">
                  <c:v>189.15544030068685</c:v>
                </c:pt>
                <c:pt idx="12">
                  <c:v>189.15544030068685</c:v>
                </c:pt>
                <c:pt idx="13">
                  <c:v>189.15544030068685</c:v>
                </c:pt>
                <c:pt idx="14">
                  <c:v>189.15544030068685</c:v>
                </c:pt>
                <c:pt idx="15">
                  <c:v>189.15544030068685</c:v>
                </c:pt>
                <c:pt idx="16">
                  <c:v>189.15544030068685</c:v>
                </c:pt>
                <c:pt idx="17">
                  <c:v>189.15544030068685</c:v>
                </c:pt>
                <c:pt idx="18">
                  <c:v>189.15544030068685</c:v>
                </c:pt>
                <c:pt idx="19">
                  <c:v>189.15544030068685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1-43B6-B4FE-8C6D9CF322CD}"/>
            </c:ext>
          </c:extLst>
        </c:ser>
        <c:ser>
          <c:idx val="3"/>
          <c:order val="3"/>
          <c:tx>
            <c:v>LCL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9"/>
              <c:tx>
                <c:rich>
                  <a:bodyPr/>
                  <a:lstStyle/>
                  <a:p>
                    <a:pPr>
                      <a:defRPr altLang="en-US" sz="1200" b="1">
                        <a:solidFill>
                          <a:srgbClr val="0000FF"/>
                        </a:solidFill>
                      </a:defRPr>
                    </a:pPr>
                    <a:r>
                      <a:rPr lang="en-US"/>
                      <a:t>LCL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961-43B6-B4FE-8C6D9CF322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Sheet1!$G$5:$G$24</c:f>
              <c:numCache>
                <c:formatCode>General</c:formatCode>
                <c:ptCount val="20"/>
                <c:pt idx="0">
                  <c:v>144.74455969931313</c:v>
                </c:pt>
                <c:pt idx="1">
                  <c:v>144.74455969931313</c:v>
                </c:pt>
                <c:pt idx="2">
                  <c:v>144.74455969931313</c:v>
                </c:pt>
                <c:pt idx="3">
                  <c:v>144.74455969931313</c:v>
                </c:pt>
                <c:pt idx="4">
                  <c:v>144.74455969931313</c:v>
                </c:pt>
                <c:pt idx="5">
                  <c:v>144.74455969931313</c:v>
                </c:pt>
                <c:pt idx="6">
                  <c:v>144.74455969931313</c:v>
                </c:pt>
                <c:pt idx="7">
                  <c:v>144.74455969931313</c:v>
                </c:pt>
                <c:pt idx="8">
                  <c:v>144.74455969931313</c:v>
                </c:pt>
                <c:pt idx="9">
                  <c:v>144.74455969931313</c:v>
                </c:pt>
                <c:pt idx="10">
                  <c:v>144.74455969931313</c:v>
                </c:pt>
                <c:pt idx="11">
                  <c:v>144.74455969931313</c:v>
                </c:pt>
                <c:pt idx="12">
                  <c:v>144.74455969931313</c:v>
                </c:pt>
                <c:pt idx="13">
                  <c:v>144.74455969931313</c:v>
                </c:pt>
                <c:pt idx="14">
                  <c:v>144.74455969931313</c:v>
                </c:pt>
                <c:pt idx="15">
                  <c:v>144.74455969931313</c:v>
                </c:pt>
                <c:pt idx="16">
                  <c:v>144.74455969931313</c:v>
                </c:pt>
                <c:pt idx="17">
                  <c:v>144.74455969931313</c:v>
                </c:pt>
                <c:pt idx="18">
                  <c:v>144.74455969931313</c:v>
                </c:pt>
                <c:pt idx="19">
                  <c:v>144.74455969931313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61-43B6-B4FE-8C6D9CF32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90528"/>
        <c:axId val="83192064"/>
      </c:lineChart>
      <c:catAx>
        <c:axId val="8319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3192064"/>
        <c:crosses val="autoZero"/>
        <c:auto val="1"/>
        <c:lblAlgn val="ctr"/>
        <c:lblOffset val="100"/>
        <c:noMultiLvlLbl val="0"/>
      </c:catAx>
      <c:valAx>
        <c:axId val="83192064"/>
        <c:scaling>
          <c:orientation val="minMax"/>
          <c:max val="200"/>
          <c:min val="130"/>
        </c:scaling>
        <c:delete val="0"/>
        <c:axPos val="l"/>
        <c:numFmt formatCode="General" sourceLinked="1"/>
        <c:majorTickMark val="out"/>
        <c:minorTickMark val="none"/>
        <c:tickLblPos val="nextTo"/>
        <c:crossAx val="8319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Sheet3!$C$4</c:f>
              <c:strCache>
                <c:ptCount val="1"/>
                <c:pt idx="0">
                  <c:v>Height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Sheet3!$C$5:$C$24</c:f>
              <c:numCache>
                <c:formatCode>General</c:formatCode>
                <c:ptCount val="20"/>
                <c:pt idx="0">
                  <c:v>160</c:v>
                </c:pt>
                <c:pt idx="1">
                  <c:v>180</c:v>
                </c:pt>
                <c:pt idx="2">
                  <c:v>173</c:v>
                </c:pt>
                <c:pt idx="3">
                  <c:v>158</c:v>
                </c:pt>
                <c:pt idx="4">
                  <c:v>171</c:v>
                </c:pt>
                <c:pt idx="5">
                  <c:v>160</c:v>
                </c:pt>
                <c:pt idx="6">
                  <c:v>160</c:v>
                </c:pt>
                <c:pt idx="7">
                  <c:v>176</c:v>
                </c:pt>
                <c:pt idx="8">
                  <c:v>164</c:v>
                </c:pt>
                <c:pt idx="9">
                  <c:v>159</c:v>
                </c:pt>
                <c:pt idx="10">
                  <c:v>164</c:v>
                </c:pt>
                <c:pt idx="11">
                  <c:v>166</c:v>
                </c:pt>
                <c:pt idx="12">
                  <c:v>164</c:v>
                </c:pt>
                <c:pt idx="13">
                  <c:v>179</c:v>
                </c:pt>
                <c:pt idx="14">
                  <c:v>180</c:v>
                </c:pt>
                <c:pt idx="15">
                  <c:v>167</c:v>
                </c:pt>
                <c:pt idx="16">
                  <c:v>164</c:v>
                </c:pt>
                <c:pt idx="17">
                  <c:v>161</c:v>
                </c:pt>
                <c:pt idx="18">
                  <c:v>161</c:v>
                </c:pt>
                <c:pt idx="19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9-42EF-8847-9BB7EE16672F}"/>
            </c:ext>
          </c:extLst>
        </c:ser>
        <c:ser>
          <c:idx val="3"/>
          <c:order val="2"/>
          <c:tx>
            <c:strRef>
              <c:f>Sheet3!$F$4</c:f>
              <c:strCache>
                <c:ptCount val="1"/>
                <c:pt idx="0">
                  <c:v>UCL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Sheet3!$F$5:$F$24</c:f>
              <c:numCache>
                <c:formatCode>0.0000</c:formatCode>
                <c:ptCount val="20"/>
                <c:pt idx="0">
                  <c:v>189.15544030068685</c:v>
                </c:pt>
                <c:pt idx="1">
                  <c:v>189.15544030068685</c:v>
                </c:pt>
                <c:pt idx="2">
                  <c:v>189.15544030068685</c:v>
                </c:pt>
                <c:pt idx="3">
                  <c:v>189.15544030068685</c:v>
                </c:pt>
                <c:pt idx="4">
                  <c:v>189.15544030068685</c:v>
                </c:pt>
                <c:pt idx="5">
                  <c:v>189.15544030068685</c:v>
                </c:pt>
                <c:pt idx="6">
                  <c:v>189.15544030068685</c:v>
                </c:pt>
                <c:pt idx="7">
                  <c:v>189.15544030068685</c:v>
                </c:pt>
                <c:pt idx="8">
                  <c:v>189.15544030068685</c:v>
                </c:pt>
                <c:pt idx="9">
                  <c:v>189.15544030068685</c:v>
                </c:pt>
                <c:pt idx="10">
                  <c:v>189.15544030068685</c:v>
                </c:pt>
                <c:pt idx="11">
                  <c:v>189.15544030068685</c:v>
                </c:pt>
                <c:pt idx="12">
                  <c:v>189.15544030068685</c:v>
                </c:pt>
                <c:pt idx="13">
                  <c:v>189.15544030068685</c:v>
                </c:pt>
                <c:pt idx="14">
                  <c:v>189.15544030068685</c:v>
                </c:pt>
                <c:pt idx="15">
                  <c:v>189.15544030068685</c:v>
                </c:pt>
                <c:pt idx="16">
                  <c:v>189.15544030068685</c:v>
                </c:pt>
                <c:pt idx="17">
                  <c:v>189.15544030068685</c:v>
                </c:pt>
                <c:pt idx="18">
                  <c:v>189.15544030068685</c:v>
                </c:pt>
                <c:pt idx="19">
                  <c:v>189.15544030068685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59-42EF-8847-9BB7EE16672F}"/>
            </c:ext>
          </c:extLst>
        </c:ser>
        <c:ser>
          <c:idx val="4"/>
          <c:order val="3"/>
          <c:tx>
            <c:strRef>
              <c:f>Sheet3!$G$4</c:f>
              <c:strCache>
                <c:ptCount val="1"/>
                <c:pt idx="0">
                  <c:v>LCL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Sheet3!$G$5:$G$24</c:f>
              <c:numCache>
                <c:formatCode>0.0000</c:formatCode>
                <c:ptCount val="20"/>
                <c:pt idx="0">
                  <c:v>144.74455969931313</c:v>
                </c:pt>
                <c:pt idx="1">
                  <c:v>144.74455969931313</c:v>
                </c:pt>
                <c:pt idx="2">
                  <c:v>144.74455969931313</c:v>
                </c:pt>
                <c:pt idx="3">
                  <c:v>144.74455969931313</c:v>
                </c:pt>
                <c:pt idx="4">
                  <c:v>144.74455969931313</c:v>
                </c:pt>
                <c:pt idx="5">
                  <c:v>144.74455969931313</c:v>
                </c:pt>
                <c:pt idx="6">
                  <c:v>144.74455969931313</c:v>
                </c:pt>
                <c:pt idx="7">
                  <c:v>144.74455969931313</c:v>
                </c:pt>
                <c:pt idx="8">
                  <c:v>144.74455969931313</c:v>
                </c:pt>
                <c:pt idx="9">
                  <c:v>144.74455969931313</c:v>
                </c:pt>
                <c:pt idx="10">
                  <c:v>144.74455969931313</c:v>
                </c:pt>
                <c:pt idx="11">
                  <c:v>144.74455969931313</c:v>
                </c:pt>
                <c:pt idx="12">
                  <c:v>144.74455969931313</c:v>
                </c:pt>
                <c:pt idx="13">
                  <c:v>144.74455969931313</c:v>
                </c:pt>
                <c:pt idx="14">
                  <c:v>144.74455969931313</c:v>
                </c:pt>
                <c:pt idx="15">
                  <c:v>144.74455969931313</c:v>
                </c:pt>
                <c:pt idx="16">
                  <c:v>144.74455969931313</c:v>
                </c:pt>
                <c:pt idx="17">
                  <c:v>144.74455969931313</c:v>
                </c:pt>
                <c:pt idx="18">
                  <c:v>144.74455969931313</c:v>
                </c:pt>
                <c:pt idx="19">
                  <c:v>144.74455969931313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59-42EF-8847-9BB7EE16672F}"/>
            </c:ext>
          </c:extLst>
        </c:ser>
        <c:ser>
          <c:idx val="5"/>
          <c:order val="4"/>
          <c:tx>
            <c:strRef>
              <c:f>Sheet3!$D$4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Sheet3!$D$5:$D$24</c:f>
              <c:numCache>
                <c:formatCode>General</c:formatCode>
                <c:ptCount val="20"/>
                <c:pt idx="0">
                  <c:v>166.95</c:v>
                </c:pt>
                <c:pt idx="1">
                  <c:v>166.95</c:v>
                </c:pt>
                <c:pt idx="2">
                  <c:v>166.95</c:v>
                </c:pt>
                <c:pt idx="3">
                  <c:v>166.95</c:v>
                </c:pt>
                <c:pt idx="4">
                  <c:v>166.95</c:v>
                </c:pt>
                <c:pt idx="5">
                  <c:v>166.95</c:v>
                </c:pt>
                <c:pt idx="6">
                  <c:v>166.95</c:v>
                </c:pt>
                <c:pt idx="7">
                  <c:v>166.95</c:v>
                </c:pt>
                <c:pt idx="8">
                  <c:v>166.95</c:v>
                </c:pt>
                <c:pt idx="9">
                  <c:v>166.95</c:v>
                </c:pt>
                <c:pt idx="10">
                  <c:v>166.95</c:v>
                </c:pt>
                <c:pt idx="11">
                  <c:v>166.95</c:v>
                </c:pt>
                <c:pt idx="12">
                  <c:v>166.95</c:v>
                </c:pt>
                <c:pt idx="13">
                  <c:v>166.95</c:v>
                </c:pt>
                <c:pt idx="14">
                  <c:v>166.95</c:v>
                </c:pt>
                <c:pt idx="15">
                  <c:v>166.95</c:v>
                </c:pt>
                <c:pt idx="16">
                  <c:v>166.95</c:v>
                </c:pt>
                <c:pt idx="17">
                  <c:v>166.95</c:v>
                </c:pt>
                <c:pt idx="18">
                  <c:v>166.95</c:v>
                </c:pt>
                <c:pt idx="19">
                  <c:v>166.95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59-42EF-8847-9BB7EE16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126112"/>
        <c:axId val="8891219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Sheet3!$C$5:$C$24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160</c:v>
                      </c:pt>
                      <c:pt idx="1">
                        <c:v>180</c:v>
                      </c:pt>
                      <c:pt idx="2">
                        <c:v>173</c:v>
                      </c:pt>
                      <c:pt idx="3">
                        <c:v>158</c:v>
                      </c:pt>
                      <c:pt idx="4">
                        <c:v>171</c:v>
                      </c:pt>
                      <c:pt idx="5">
                        <c:v>160</c:v>
                      </c:pt>
                      <c:pt idx="6">
                        <c:v>160</c:v>
                      </c:pt>
                      <c:pt idx="7">
                        <c:v>176</c:v>
                      </c:pt>
                      <c:pt idx="8">
                        <c:v>164</c:v>
                      </c:pt>
                      <c:pt idx="9">
                        <c:v>159</c:v>
                      </c:pt>
                      <c:pt idx="10">
                        <c:v>164</c:v>
                      </c:pt>
                      <c:pt idx="11">
                        <c:v>166</c:v>
                      </c:pt>
                      <c:pt idx="12">
                        <c:v>164</c:v>
                      </c:pt>
                      <c:pt idx="13">
                        <c:v>179</c:v>
                      </c:pt>
                      <c:pt idx="14">
                        <c:v>180</c:v>
                      </c:pt>
                      <c:pt idx="15">
                        <c:v>167</c:v>
                      </c:pt>
                      <c:pt idx="16">
                        <c:v>164</c:v>
                      </c:pt>
                      <c:pt idx="17">
                        <c:v>161</c:v>
                      </c:pt>
                      <c:pt idx="18">
                        <c:v>161</c:v>
                      </c:pt>
                      <c:pt idx="19">
                        <c:v>172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059-42EF-8847-9BB7EE16672F}"/>
                  </c:ext>
                </c:extLst>
              </c15:ser>
            </c15:filteredLineSeries>
          </c:ext>
        </c:extLst>
      </c:lineChart>
      <c:catAx>
        <c:axId val="889126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121952"/>
        <c:crosses val="autoZero"/>
        <c:auto val="1"/>
        <c:lblAlgn val="ctr"/>
        <c:lblOffset val="100"/>
        <c:noMultiLvlLbl val="0"/>
      </c:catAx>
      <c:valAx>
        <c:axId val="88912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1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217487</xdr:colOff>
      <xdr:row>1</xdr:row>
      <xdr:rowOff>103188</xdr:rowOff>
    </xdr:from>
    <xdr:to>
      <xdr:col>18</xdr:col>
      <xdr:colOff>420687</xdr:colOff>
      <xdr:row>24</xdr:row>
      <xdr:rowOff>43657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279797</xdr:colOff>
      <xdr:row>4</xdr:row>
      <xdr:rowOff>229788</xdr:rowOff>
    </xdr:from>
    <xdr:to>
      <xdr:col>16</xdr:col>
      <xdr:colOff>35719</xdr:colOff>
      <xdr:row>22</xdr:row>
      <xdr:rowOff>178592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56B653-60D9-22D8-8C8A-CF75F04F61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25"/>
  <sheetViews>
    <sheetView showGridLines="0" zoomScale="80" zoomScaleNormal="80" workbookViewId="0">
      <selection activeCell="I15" sqref="I15"/>
    </sheetView>
  </sheetViews>
  <sheetFormatPr defaultRowHeight="20.100000000000001" customHeight="1"/>
  <cols>
    <col min="1" max="1" width="3.42578125" customWidth="1"/>
    <col min="2" max="2" width="14.7109375" style="1" customWidth="1"/>
    <col min="3" max="3" width="11.7109375" style="2" customWidth="1"/>
    <col min="4" max="4" width="13.5703125" customWidth="1"/>
    <col min="5" max="5" width="10.28515625" customWidth="1"/>
    <col min="6" max="6" width="13.140625" customWidth="1"/>
    <col min="7" max="7" width="13.42578125" customWidth="1"/>
    <col min="8" max="8" width="10.28515625" customWidth="1"/>
    <col min="9" max="9" width="13" bestFit="1" customWidth="1"/>
  </cols>
  <sheetData>
    <row r="2" spans="2:10" ht="20.100000000000001" customHeight="1" thickBot="1">
      <c r="B2" s="9" t="s">
        <v>16</v>
      </c>
      <c r="C2" s="9"/>
      <c r="D2" s="9"/>
      <c r="E2" s="9"/>
      <c r="F2" s="9"/>
      <c r="G2" s="9"/>
    </row>
    <row r="3" spans="2:10" ht="20.100000000000001" customHeight="1" thickTop="1"/>
    <row r="4" spans="2:10" ht="20.100000000000001" customHeight="1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2"/>
      <c r="I4" t="s">
        <v>6</v>
      </c>
      <c r="J4" t="s">
        <v>7</v>
      </c>
    </row>
    <row r="5" spans="2:10" ht="20.100000000000001" customHeight="1">
      <c r="B5" s="4">
        <v>1</v>
      </c>
      <c r="C5" s="4">
        <v>160</v>
      </c>
      <c r="D5" s="4">
        <f>AVERAGE(C5:C24)</f>
        <v>166.95</v>
      </c>
      <c r="E5" s="4">
        <f>STDEV(C5:C24)</f>
        <v>7.4018134335622889</v>
      </c>
      <c r="F5" s="4">
        <f>AVERAGE(C5:C24) + STDEV(C5:C24)*3</f>
        <v>189.15544030068685</v>
      </c>
      <c r="G5" s="4">
        <f>AVERAGE(C5:C24) - STDEV(C5:C24)*3</f>
        <v>144.74455969931313</v>
      </c>
      <c r="I5">
        <f>MAX(C5:C24,F5)</f>
        <v>189.15544030068685</v>
      </c>
      <c r="J5">
        <f>MIN(C5:C24,G5)</f>
        <v>144.74455969931313</v>
      </c>
    </row>
    <row r="6" spans="2:10" ht="20.100000000000001" customHeight="1">
      <c r="B6" s="4">
        <v>2</v>
      </c>
      <c r="C6" s="4">
        <v>180</v>
      </c>
      <c r="D6" s="4">
        <f>AVERAGE(C5:C24)</f>
        <v>166.95</v>
      </c>
      <c r="E6" s="4">
        <f>STDEV(C5:C24)</f>
        <v>7.4018134335622889</v>
      </c>
      <c r="F6" s="4">
        <f>AVERAGE(C5:C24) + STDEV(C5:C24)*3</f>
        <v>189.15544030068685</v>
      </c>
      <c r="G6" s="4">
        <f>AVERAGE(C5:C24) - STDEV(C5:C24)*3</f>
        <v>144.74455969931313</v>
      </c>
    </row>
    <row r="7" spans="2:10" ht="20.100000000000001" customHeight="1">
      <c r="B7" s="4">
        <v>3</v>
      </c>
      <c r="C7" s="4">
        <v>173</v>
      </c>
      <c r="D7" s="4">
        <f>AVERAGE(C5:C24)</f>
        <v>166.95</v>
      </c>
      <c r="E7" s="4">
        <f>STDEV(C5:C24)</f>
        <v>7.4018134335622889</v>
      </c>
      <c r="F7" s="4">
        <f>AVERAGE(C5:C24) + STDEV(C5:C24)*3</f>
        <v>189.15544030068685</v>
      </c>
      <c r="G7" s="4">
        <f>AVERAGE(C5:C24) - STDEV(C5:C24)*3</f>
        <v>144.74455969931313</v>
      </c>
    </row>
    <row r="8" spans="2:10" ht="20.100000000000001" customHeight="1">
      <c r="B8" s="4">
        <v>4</v>
      </c>
      <c r="C8" s="4">
        <v>158</v>
      </c>
      <c r="D8" s="4">
        <f>AVERAGE(C5:C24)</f>
        <v>166.95</v>
      </c>
      <c r="E8" s="4">
        <f>STDEV(C5:C24)</f>
        <v>7.4018134335622889</v>
      </c>
      <c r="F8" s="4">
        <f>AVERAGE(C5:C24) + STDEV(C5:C24)*3</f>
        <v>189.15544030068685</v>
      </c>
      <c r="G8" s="4">
        <f>AVERAGE(C5:C24) - STDEV(C5:C24)*3</f>
        <v>144.74455969931313</v>
      </c>
    </row>
    <row r="9" spans="2:10" ht="20.100000000000001" customHeight="1">
      <c r="B9" s="4">
        <v>5</v>
      </c>
      <c r="C9" s="4">
        <v>171</v>
      </c>
      <c r="D9" s="4">
        <f>AVERAGE(C5:C24)</f>
        <v>166.95</v>
      </c>
      <c r="E9" s="4">
        <f>STDEV(C5:C24)</f>
        <v>7.4018134335622889</v>
      </c>
      <c r="F9" s="4">
        <f>AVERAGE(C5:C24) + STDEV(C5:C24)*3</f>
        <v>189.15544030068685</v>
      </c>
      <c r="G9" s="4">
        <f>AVERAGE(C5:C24) - STDEV(C5:C24)*3</f>
        <v>144.74455969931313</v>
      </c>
    </row>
    <row r="10" spans="2:10" ht="20.100000000000001" customHeight="1">
      <c r="B10" s="4">
        <v>6</v>
      </c>
      <c r="C10" s="4">
        <v>160</v>
      </c>
      <c r="D10" s="4">
        <f>AVERAGE(C5:C24)</f>
        <v>166.95</v>
      </c>
      <c r="E10" s="4">
        <f>STDEV(C5:C24)</f>
        <v>7.4018134335622889</v>
      </c>
      <c r="F10" s="4">
        <f>AVERAGE(C5:C24) + STDEV(C5:C24)*3</f>
        <v>189.15544030068685</v>
      </c>
      <c r="G10" s="4">
        <f>AVERAGE(C5:C24) - STDEV(C5:C24)*3</f>
        <v>144.74455969931313</v>
      </c>
    </row>
    <row r="11" spans="2:10" ht="20.100000000000001" customHeight="1">
      <c r="B11" s="4">
        <v>7</v>
      </c>
      <c r="C11" s="4">
        <v>160</v>
      </c>
      <c r="D11" s="4">
        <f>AVERAGE(C5:C24)</f>
        <v>166.95</v>
      </c>
      <c r="E11" s="4">
        <f>STDEV(C5:C24)</f>
        <v>7.4018134335622889</v>
      </c>
      <c r="F11" s="4">
        <f>AVERAGE(C5:C24) + STDEV(C5:C24)*3</f>
        <v>189.15544030068685</v>
      </c>
      <c r="G11" s="4">
        <f>AVERAGE(C5:C24) - STDEV(C5:C24)*3</f>
        <v>144.74455969931313</v>
      </c>
    </row>
    <row r="12" spans="2:10" ht="20.100000000000001" customHeight="1">
      <c r="B12" s="4">
        <v>8</v>
      </c>
      <c r="C12" s="4">
        <v>176</v>
      </c>
      <c r="D12" s="4">
        <f>AVERAGE(C5:C24)</f>
        <v>166.95</v>
      </c>
      <c r="E12" s="4">
        <f>STDEV(C5:C24)</f>
        <v>7.4018134335622889</v>
      </c>
      <c r="F12" s="4">
        <f>AVERAGE(C5:C24) + STDEV(C5:C24)*3</f>
        <v>189.15544030068685</v>
      </c>
      <c r="G12" s="4">
        <f>AVERAGE(C5:C24) - STDEV(C5:C24)*3</f>
        <v>144.74455969931313</v>
      </c>
    </row>
    <row r="13" spans="2:10" ht="20.100000000000001" customHeight="1">
      <c r="B13" s="4">
        <v>9</v>
      </c>
      <c r="C13" s="4">
        <v>164</v>
      </c>
      <c r="D13" s="4">
        <f>AVERAGE(C5:C24)</f>
        <v>166.95</v>
      </c>
      <c r="E13" s="4">
        <f>STDEV(C5:C24)</f>
        <v>7.4018134335622889</v>
      </c>
      <c r="F13" s="4">
        <f>AVERAGE(C5:C24) + STDEV(C5:C24)*3</f>
        <v>189.15544030068685</v>
      </c>
      <c r="G13" s="4">
        <f>AVERAGE(C5:C24) - STDEV(C5:C24)*3</f>
        <v>144.74455969931313</v>
      </c>
    </row>
    <row r="14" spans="2:10" ht="20.100000000000001" customHeight="1">
      <c r="B14" s="4">
        <v>10</v>
      </c>
      <c r="C14" s="4">
        <v>159</v>
      </c>
      <c r="D14" s="4">
        <f>AVERAGE(C5:C24)</f>
        <v>166.95</v>
      </c>
      <c r="E14" s="4">
        <f>STDEV(C5:C24)</f>
        <v>7.4018134335622889</v>
      </c>
      <c r="F14" s="4">
        <f>AVERAGE(C5:C24) + STDEV(C5:C24)*3</f>
        <v>189.15544030068685</v>
      </c>
      <c r="G14" s="4">
        <f>AVERAGE(C5:C24) - STDEV(C5:C24)*3</f>
        <v>144.74455969931313</v>
      </c>
    </row>
    <row r="15" spans="2:10" ht="20.100000000000001" customHeight="1">
      <c r="B15" s="4">
        <v>11</v>
      </c>
      <c r="C15" s="4">
        <v>164</v>
      </c>
      <c r="D15" s="4">
        <f>AVERAGE(C5:C24)</f>
        <v>166.95</v>
      </c>
      <c r="E15" s="4">
        <f>STDEV(C5:C24)</f>
        <v>7.4018134335622889</v>
      </c>
      <c r="F15" s="4">
        <f>AVERAGE(C5:C24) + STDEV(C5:C24)*3</f>
        <v>189.15544030068685</v>
      </c>
      <c r="G15" s="4">
        <f>AVERAGE(C5:C24) - STDEV(C5:C24)*3</f>
        <v>144.74455969931313</v>
      </c>
    </row>
    <row r="16" spans="2:10" ht="20.100000000000001" customHeight="1">
      <c r="B16" s="4">
        <v>12</v>
      </c>
      <c r="C16" s="4">
        <v>166</v>
      </c>
      <c r="D16" s="4">
        <f>AVERAGE(C5:C24)</f>
        <v>166.95</v>
      </c>
      <c r="E16" s="4">
        <f>STDEV(C5:C24)</f>
        <v>7.4018134335622889</v>
      </c>
      <c r="F16" s="4">
        <f>AVERAGE(C5:C24) + STDEV(C5:C24)*3</f>
        <v>189.15544030068685</v>
      </c>
      <c r="G16" s="4">
        <f>AVERAGE(C5:C24) - STDEV(C5:C24)*3</f>
        <v>144.74455969931313</v>
      </c>
    </row>
    <row r="17" spans="2:7" ht="20.100000000000001" customHeight="1">
      <c r="B17" s="4">
        <v>13</v>
      </c>
      <c r="C17" s="4">
        <v>164</v>
      </c>
      <c r="D17" s="4">
        <f>AVERAGE(C5:C24)</f>
        <v>166.95</v>
      </c>
      <c r="E17" s="4">
        <f>STDEV(C5:C24)</f>
        <v>7.4018134335622889</v>
      </c>
      <c r="F17" s="4">
        <f>AVERAGE(C5:C24) + STDEV(C5:C24)*3</f>
        <v>189.15544030068685</v>
      </c>
      <c r="G17" s="4">
        <f>AVERAGE(C5:C24) - STDEV(C5:C24)*3</f>
        <v>144.74455969931313</v>
      </c>
    </row>
    <row r="18" spans="2:7" ht="20.100000000000001" customHeight="1">
      <c r="B18" s="4">
        <v>14</v>
      </c>
      <c r="C18" s="4">
        <v>179</v>
      </c>
      <c r="D18" s="4">
        <f>AVERAGE(C5:C24)</f>
        <v>166.95</v>
      </c>
      <c r="E18" s="4">
        <f>STDEV(C5:C24)</f>
        <v>7.4018134335622889</v>
      </c>
      <c r="F18" s="4">
        <f>AVERAGE(C5:C24) + STDEV(C5:C24)*3</f>
        <v>189.15544030068685</v>
      </c>
      <c r="G18" s="4">
        <f>AVERAGE(C5:C24) - STDEV(C5:C24)*3</f>
        <v>144.74455969931313</v>
      </c>
    </row>
    <row r="19" spans="2:7" ht="20.100000000000001" customHeight="1">
      <c r="B19" s="4">
        <v>15</v>
      </c>
      <c r="C19" s="4">
        <v>180</v>
      </c>
      <c r="D19" s="4">
        <f>AVERAGE(C5:C24)</f>
        <v>166.95</v>
      </c>
      <c r="E19" s="4">
        <f>STDEV(C5:C24)</f>
        <v>7.4018134335622889</v>
      </c>
      <c r="F19" s="4">
        <f>AVERAGE(C5:C24) + STDEV(C5:C24)*3</f>
        <v>189.15544030068685</v>
      </c>
      <c r="G19" s="4">
        <f>AVERAGE(C5:C24) - STDEV(C5:C24)*3</f>
        <v>144.74455969931313</v>
      </c>
    </row>
    <row r="20" spans="2:7" ht="20.100000000000001" customHeight="1">
      <c r="B20" s="4">
        <v>16</v>
      </c>
      <c r="C20" s="4">
        <v>167</v>
      </c>
      <c r="D20" s="4">
        <f>AVERAGE(C5:C24)</f>
        <v>166.95</v>
      </c>
      <c r="E20" s="4">
        <f>STDEV(C5:C24)</f>
        <v>7.4018134335622889</v>
      </c>
      <c r="F20" s="4">
        <f>AVERAGE(C5:C24) + STDEV(C5:C24)*3</f>
        <v>189.15544030068685</v>
      </c>
      <c r="G20" s="4">
        <f>AVERAGE(C5:C24) - STDEV(C5:C24)*3</f>
        <v>144.74455969931313</v>
      </c>
    </row>
    <row r="21" spans="2:7" ht="20.100000000000001" customHeight="1">
      <c r="B21" s="4">
        <v>17</v>
      </c>
      <c r="C21" s="4">
        <v>164</v>
      </c>
      <c r="D21" s="4">
        <f>AVERAGE(C5:C24)</f>
        <v>166.95</v>
      </c>
      <c r="E21" s="4">
        <f>STDEV(C5:C24)</f>
        <v>7.4018134335622889</v>
      </c>
      <c r="F21" s="4">
        <f>AVERAGE(C5:C24) + STDEV(C5:C24)*3</f>
        <v>189.15544030068685</v>
      </c>
      <c r="G21" s="4">
        <f>AVERAGE(C5:C24) - STDEV(C5:C24)*3</f>
        <v>144.74455969931313</v>
      </c>
    </row>
    <row r="22" spans="2:7" ht="20.100000000000001" customHeight="1">
      <c r="B22" s="4">
        <v>18</v>
      </c>
      <c r="C22" s="4">
        <v>161</v>
      </c>
      <c r="D22" s="4">
        <f>AVERAGE(C5:C24)</f>
        <v>166.95</v>
      </c>
      <c r="E22" s="4">
        <f>STDEV(C5:C24)</f>
        <v>7.4018134335622889</v>
      </c>
      <c r="F22" s="4">
        <f>AVERAGE(C5:C24) + STDEV(C5:C24)*3</f>
        <v>189.15544030068685</v>
      </c>
      <c r="G22" s="4">
        <f>AVERAGE(C5:C24) - STDEV(C5:C24)*3</f>
        <v>144.74455969931313</v>
      </c>
    </row>
    <row r="23" spans="2:7" ht="20.100000000000001" customHeight="1">
      <c r="B23" s="4">
        <v>19</v>
      </c>
      <c r="C23" s="4">
        <v>161</v>
      </c>
      <c r="D23" s="4">
        <f>AVERAGE(C5:C24)</f>
        <v>166.95</v>
      </c>
      <c r="E23" s="4">
        <f>STDEV(C5:C24)</f>
        <v>7.4018134335622889</v>
      </c>
      <c r="F23" s="4">
        <f>AVERAGE(C5:C24) + STDEV(C5:C24)*3</f>
        <v>189.15544030068685</v>
      </c>
      <c r="G23" s="4">
        <f>AVERAGE(C5:C24) - STDEV(C5:C24)*3</f>
        <v>144.74455969931313</v>
      </c>
    </row>
    <row r="24" spans="2:7" ht="20.100000000000001" customHeight="1">
      <c r="B24" s="4">
        <v>20</v>
      </c>
      <c r="C24" s="4">
        <v>172</v>
      </c>
      <c r="D24" s="4">
        <f>AVERAGE(C5:C24)</f>
        <v>166.95</v>
      </c>
      <c r="E24" s="4">
        <f>STDEV(C5:C24)</f>
        <v>7.4018134335622889</v>
      </c>
      <c r="F24" s="4">
        <f>AVERAGE(C5:C24) + STDEV(C5:C24)*3</f>
        <v>189.15544030068685</v>
      </c>
      <c r="G24" s="4">
        <f>AVERAGE(C5:C24) - STDEV(C5:C24)*3</f>
        <v>144.74455969931313</v>
      </c>
    </row>
    <row r="25" spans="2:7" ht="30" customHeight="1"/>
  </sheetData>
  <mergeCells count="1">
    <mergeCell ref="B2:G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G25"/>
  <sheetViews>
    <sheetView showGridLines="0" zoomScale="80" zoomScaleNormal="80" workbookViewId="0">
      <selection activeCell="S33" sqref="S33"/>
    </sheetView>
  </sheetViews>
  <sheetFormatPr defaultRowHeight="20.100000000000001" customHeight="1"/>
  <cols>
    <col min="1" max="1" width="3.5703125" customWidth="1"/>
    <col min="2" max="2" width="13.5703125" customWidth="1"/>
    <col min="3" max="3" width="12.85546875" customWidth="1"/>
    <col min="4" max="4" width="12.5703125" customWidth="1"/>
    <col min="5" max="5" width="13.140625" customWidth="1"/>
    <col min="6" max="6" width="13.5703125" customWidth="1"/>
    <col min="7" max="7" width="14" customWidth="1"/>
    <col min="8" max="8" width="11.28515625" customWidth="1"/>
  </cols>
  <sheetData>
    <row r="2" spans="2:7" ht="20.100000000000001" customHeight="1" thickBot="1">
      <c r="B2" s="9" t="s">
        <v>15</v>
      </c>
      <c r="C2" s="9"/>
      <c r="D2" s="9"/>
      <c r="E2" s="9"/>
      <c r="F2" s="9"/>
      <c r="G2" s="9"/>
    </row>
    <row r="3" spans="2:7" ht="20.100000000000001" customHeight="1" thickTop="1"/>
    <row r="4" spans="2:7" ht="20.100000000000001" customHeight="1"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</row>
    <row r="5" spans="2:7" ht="20.100000000000001" customHeight="1">
      <c r="B5" s="4">
        <v>1</v>
      </c>
      <c r="C5" s="4">
        <v>160</v>
      </c>
      <c r="D5" s="4">
        <v>166.95</v>
      </c>
      <c r="E5" s="5">
        <v>7.4018134335622889</v>
      </c>
      <c r="F5" s="5">
        <v>189.15544030068685</v>
      </c>
      <c r="G5" s="5">
        <v>144.74455969931313</v>
      </c>
    </row>
    <row r="6" spans="2:7" ht="20.100000000000001" customHeight="1">
      <c r="B6" s="4">
        <v>2</v>
      </c>
      <c r="C6" s="4">
        <v>180</v>
      </c>
      <c r="D6" s="4">
        <v>166.95</v>
      </c>
      <c r="E6" s="5">
        <v>7.4018134335622889</v>
      </c>
      <c r="F6" s="5">
        <v>189.15544030068685</v>
      </c>
      <c r="G6" s="5">
        <v>144.74455969931313</v>
      </c>
    </row>
    <row r="7" spans="2:7" ht="20.100000000000001" customHeight="1">
      <c r="B7" s="4">
        <v>3</v>
      </c>
      <c r="C7" s="4">
        <v>173</v>
      </c>
      <c r="D7" s="4">
        <v>166.95</v>
      </c>
      <c r="E7" s="5">
        <v>7.4018134335622889</v>
      </c>
      <c r="F7" s="5">
        <v>189.15544030068685</v>
      </c>
      <c r="G7" s="5">
        <v>144.74455969931313</v>
      </c>
    </row>
    <row r="8" spans="2:7" ht="20.100000000000001" customHeight="1">
      <c r="B8" s="4">
        <v>4</v>
      </c>
      <c r="C8" s="4">
        <v>158</v>
      </c>
      <c r="D8" s="4">
        <v>166.95</v>
      </c>
      <c r="E8" s="5">
        <v>7.4018134335622889</v>
      </c>
      <c r="F8" s="5">
        <v>189.15544030068685</v>
      </c>
      <c r="G8" s="5">
        <v>144.74455969931313</v>
      </c>
    </row>
    <row r="9" spans="2:7" ht="20.100000000000001" customHeight="1">
      <c r="B9" s="4">
        <v>5</v>
      </c>
      <c r="C9" s="4">
        <v>171</v>
      </c>
      <c r="D9" s="4">
        <v>166.95</v>
      </c>
      <c r="E9" s="5">
        <v>7.4018134335622889</v>
      </c>
      <c r="F9" s="5">
        <v>189.15544030068685</v>
      </c>
      <c r="G9" s="5">
        <v>144.74455969931313</v>
      </c>
    </row>
    <row r="10" spans="2:7" ht="20.100000000000001" customHeight="1">
      <c r="B10" s="4">
        <v>6</v>
      </c>
      <c r="C10" s="4">
        <v>160</v>
      </c>
      <c r="D10" s="4">
        <v>166.95</v>
      </c>
      <c r="E10" s="5">
        <v>7.4018134335622889</v>
      </c>
      <c r="F10" s="5">
        <v>189.15544030068685</v>
      </c>
      <c r="G10" s="5">
        <v>144.74455969931313</v>
      </c>
    </row>
    <row r="11" spans="2:7" ht="20.100000000000001" customHeight="1">
      <c r="B11" s="4">
        <v>7</v>
      </c>
      <c r="C11" s="4">
        <v>160</v>
      </c>
      <c r="D11" s="4">
        <v>166.95</v>
      </c>
      <c r="E11" s="5">
        <v>7.4018134335622889</v>
      </c>
      <c r="F11" s="5">
        <v>189.15544030068685</v>
      </c>
      <c r="G11" s="5">
        <v>144.74455969931313</v>
      </c>
    </row>
    <row r="12" spans="2:7" ht="20.100000000000001" customHeight="1">
      <c r="B12" s="4">
        <v>8</v>
      </c>
      <c r="C12" s="4">
        <v>176</v>
      </c>
      <c r="D12" s="4">
        <v>166.95</v>
      </c>
      <c r="E12" s="5">
        <v>7.4018134335622889</v>
      </c>
      <c r="F12" s="5">
        <v>189.15544030068685</v>
      </c>
      <c r="G12" s="5">
        <v>144.74455969931313</v>
      </c>
    </row>
    <row r="13" spans="2:7" ht="20.100000000000001" customHeight="1">
      <c r="B13" s="4">
        <v>9</v>
      </c>
      <c r="C13" s="4">
        <v>164</v>
      </c>
      <c r="D13" s="4">
        <v>166.95</v>
      </c>
      <c r="E13" s="5">
        <v>7.4018134335622889</v>
      </c>
      <c r="F13" s="5">
        <v>189.15544030068685</v>
      </c>
      <c r="G13" s="5">
        <v>144.74455969931313</v>
      </c>
    </row>
    <row r="14" spans="2:7" ht="20.100000000000001" customHeight="1">
      <c r="B14" s="4">
        <v>10</v>
      </c>
      <c r="C14" s="4">
        <v>159</v>
      </c>
      <c r="D14" s="4">
        <v>166.95</v>
      </c>
      <c r="E14" s="5">
        <v>7.4018134335622889</v>
      </c>
      <c r="F14" s="5">
        <v>189.15544030068685</v>
      </c>
      <c r="G14" s="5">
        <v>144.74455969931313</v>
      </c>
    </row>
    <row r="15" spans="2:7" ht="20.100000000000001" customHeight="1">
      <c r="B15" s="4">
        <v>11</v>
      </c>
      <c r="C15" s="4">
        <v>164</v>
      </c>
      <c r="D15" s="4">
        <v>166.95</v>
      </c>
      <c r="E15" s="5">
        <v>7.4018134335622889</v>
      </c>
      <c r="F15" s="5">
        <v>189.15544030068685</v>
      </c>
      <c r="G15" s="5">
        <v>144.74455969931313</v>
      </c>
    </row>
    <row r="16" spans="2:7" ht="20.100000000000001" customHeight="1">
      <c r="B16" s="4">
        <v>12</v>
      </c>
      <c r="C16" s="4">
        <v>166</v>
      </c>
      <c r="D16" s="4">
        <v>166.95</v>
      </c>
      <c r="E16" s="5">
        <v>7.4018134335622889</v>
      </c>
      <c r="F16" s="5">
        <v>189.15544030068685</v>
      </c>
      <c r="G16" s="5">
        <v>144.74455969931313</v>
      </c>
    </row>
    <row r="17" spans="2:7" ht="20.100000000000001" customHeight="1">
      <c r="B17" s="4">
        <v>13</v>
      </c>
      <c r="C17" s="4">
        <v>164</v>
      </c>
      <c r="D17" s="4">
        <v>166.95</v>
      </c>
      <c r="E17" s="5">
        <v>7.4018134335622889</v>
      </c>
      <c r="F17" s="5">
        <v>189.15544030068685</v>
      </c>
      <c r="G17" s="5">
        <v>144.74455969931313</v>
      </c>
    </row>
    <row r="18" spans="2:7" ht="20.100000000000001" customHeight="1">
      <c r="B18" s="4">
        <v>14</v>
      </c>
      <c r="C18" s="4">
        <v>179</v>
      </c>
      <c r="D18" s="4">
        <v>166.95</v>
      </c>
      <c r="E18" s="5">
        <v>7.4018134335622889</v>
      </c>
      <c r="F18" s="5">
        <v>189.15544030068685</v>
      </c>
      <c r="G18" s="5">
        <v>144.74455969931313</v>
      </c>
    </row>
    <row r="19" spans="2:7" ht="20.100000000000001" customHeight="1">
      <c r="B19" s="4">
        <v>15</v>
      </c>
      <c r="C19" s="4">
        <v>180</v>
      </c>
      <c r="D19" s="4">
        <v>166.95</v>
      </c>
      <c r="E19" s="5">
        <v>7.4018134335622889</v>
      </c>
      <c r="F19" s="5">
        <v>189.15544030068685</v>
      </c>
      <c r="G19" s="5">
        <v>144.74455969931313</v>
      </c>
    </row>
    <row r="20" spans="2:7" ht="20.100000000000001" customHeight="1">
      <c r="B20" s="4">
        <v>16</v>
      </c>
      <c r="C20" s="4">
        <v>167</v>
      </c>
      <c r="D20" s="4">
        <v>166.95</v>
      </c>
      <c r="E20" s="5">
        <v>7.4018134335622889</v>
      </c>
      <c r="F20" s="5">
        <v>189.15544030068685</v>
      </c>
      <c r="G20" s="5">
        <v>144.74455969931313</v>
      </c>
    </row>
    <row r="21" spans="2:7" ht="20.100000000000001" customHeight="1">
      <c r="B21" s="4">
        <v>17</v>
      </c>
      <c r="C21" s="4">
        <v>164</v>
      </c>
      <c r="D21" s="4">
        <v>166.95</v>
      </c>
      <c r="E21" s="5">
        <v>7.4018134335622889</v>
      </c>
      <c r="F21" s="5">
        <v>189.15544030068685</v>
      </c>
      <c r="G21" s="5">
        <v>144.74455969931313</v>
      </c>
    </row>
    <row r="22" spans="2:7" ht="20.100000000000001" customHeight="1">
      <c r="B22" s="4">
        <v>18</v>
      </c>
      <c r="C22" s="4">
        <v>161</v>
      </c>
      <c r="D22" s="4">
        <v>166.95</v>
      </c>
      <c r="E22" s="5">
        <v>7.4018134335622889</v>
      </c>
      <c r="F22" s="5">
        <v>189.15544030068685</v>
      </c>
      <c r="G22" s="5">
        <v>144.74455969931313</v>
      </c>
    </row>
    <row r="23" spans="2:7" ht="20.100000000000001" customHeight="1">
      <c r="B23" s="4">
        <v>19</v>
      </c>
      <c r="C23" s="4">
        <v>161</v>
      </c>
      <c r="D23" s="4">
        <v>166.95</v>
      </c>
      <c r="E23" s="5">
        <v>7.4018134335622889</v>
      </c>
      <c r="F23" s="5">
        <v>189.15544030068685</v>
      </c>
      <c r="G23" s="5">
        <v>144.74455969931313</v>
      </c>
    </row>
    <row r="24" spans="2:7" ht="20.100000000000001" customHeight="1">
      <c r="B24" s="4">
        <v>20</v>
      </c>
      <c r="C24" s="4">
        <v>172</v>
      </c>
      <c r="D24" s="4">
        <v>166.95</v>
      </c>
      <c r="E24" s="5">
        <v>7.4018134335622889</v>
      </c>
      <c r="F24" s="5">
        <v>189.15544030068685</v>
      </c>
      <c r="G24" s="5">
        <v>144.74455969931313</v>
      </c>
    </row>
    <row r="25" spans="2:7" ht="54.75" customHeight="1"/>
  </sheetData>
  <mergeCells count="1">
    <mergeCell ref="B2:G2"/>
  </mergeCells>
  <phoneticPr fontId="1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3E797-0042-4936-9211-FF00C554FD4E}">
  <sheetPr codeName="Sheet4"/>
  <dimension ref="B2:C26"/>
  <sheetViews>
    <sheetView showGridLines="0" zoomScale="80" zoomScaleNormal="80" workbookViewId="0">
      <selection activeCell="H22" sqref="H22"/>
    </sheetView>
  </sheetViews>
  <sheetFormatPr defaultRowHeight="20.100000000000001" customHeight="1"/>
  <cols>
    <col min="1" max="1" width="3.5703125" customWidth="1"/>
    <col min="2" max="2" width="15.42578125" bestFit="1" customWidth="1"/>
    <col min="3" max="3" width="16.140625" customWidth="1"/>
    <col min="4" max="4" width="11.28515625" customWidth="1"/>
  </cols>
  <sheetData>
    <row r="2" spans="2:3" ht="20.100000000000001" customHeight="1" thickBot="1">
      <c r="B2" s="9" t="s">
        <v>14</v>
      </c>
      <c r="C2" s="9"/>
    </row>
    <row r="3" spans="2:3" ht="20.100000000000001" customHeight="1" thickTop="1"/>
    <row r="4" spans="2:3" ht="20.100000000000001" customHeight="1">
      <c r="B4" s="3" t="s">
        <v>8</v>
      </c>
      <c r="C4" s="3" t="s">
        <v>9</v>
      </c>
    </row>
    <row r="5" spans="2:3" ht="20.100000000000001" customHeight="1">
      <c r="B5" s="6">
        <v>1</v>
      </c>
      <c r="C5" s="4">
        <v>160</v>
      </c>
    </row>
    <row r="6" spans="2:3" ht="20.100000000000001" customHeight="1">
      <c r="B6" s="4">
        <v>2</v>
      </c>
      <c r="C6" s="4">
        <v>180</v>
      </c>
    </row>
    <row r="7" spans="2:3" ht="20.100000000000001" customHeight="1">
      <c r="B7" s="4">
        <v>3</v>
      </c>
      <c r="C7" s="4">
        <v>173</v>
      </c>
    </row>
    <row r="8" spans="2:3" ht="20.100000000000001" customHeight="1">
      <c r="B8" s="4">
        <v>4</v>
      </c>
      <c r="C8" s="4">
        <v>158</v>
      </c>
    </row>
    <row r="9" spans="2:3" ht="20.100000000000001" customHeight="1">
      <c r="B9" s="4">
        <v>5</v>
      </c>
      <c r="C9" s="4">
        <v>171</v>
      </c>
    </row>
    <row r="10" spans="2:3" ht="20.100000000000001" customHeight="1">
      <c r="B10" s="4">
        <v>6</v>
      </c>
      <c r="C10" s="4">
        <v>160</v>
      </c>
    </row>
    <row r="11" spans="2:3" ht="20.100000000000001" customHeight="1">
      <c r="B11" s="4">
        <v>7</v>
      </c>
      <c r="C11" s="4">
        <v>160</v>
      </c>
    </row>
    <row r="12" spans="2:3" ht="20.100000000000001" customHeight="1">
      <c r="B12" s="4">
        <v>8</v>
      </c>
      <c r="C12" s="4">
        <v>176</v>
      </c>
    </row>
    <row r="13" spans="2:3" ht="20.100000000000001" customHeight="1">
      <c r="B13" s="4">
        <v>9</v>
      </c>
      <c r="C13" s="4">
        <v>164</v>
      </c>
    </row>
    <row r="14" spans="2:3" ht="20.100000000000001" customHeight="1">
      <c r="B14" s="4">
        <v>10</v>
      </c>
      <c r="C14" s="4">
        <v>159</v>
      </c>
    </row>
    <row r="15" spans="2:3" ht="20.100000000000001" customHeight="1">
      <c r="B15" s="4">
        <v>11</v>
      </c>
      <c r="C15" s="4">
        <v>164</v>
      </c>
    </row>
    <row r="16" spans="2:3" ht="20.100000000000001" customHeight="1">
      <c r="B16" s="4">
        <v>12</v>
      </c>
      <c r="C16" s="4">
        <v>166</v>
      </c>
    </row>
    <row r="17" spans="2:3" ht="20.100000000000001" customHeight="1">
      <c r="B17" s="4">
        <v>13</v>
      </c>
      <c r="C17" s="4">
        <v>164</v>
      </c>
    </row>
    <row r="18" spans="2:3" ht="20.100000000000001" customHeight="1">
      <c r="B18" s="4">
        <v>14</v>
      </c>
      <c r="C18" s="4">
        <v>179</v>
      </c>
    </row>
    <row r="19" spans="2:3" ht="20.100000000000001" customHeight="1">
      <c r="B19" s="4">
        <v>15</v>
      </c>
      <c r="C19" s="4">
        <v>180</v>
      </c>
    </row>
    <row r="20" spans="2:3" ht="20.100000000000001" customHeight="1">
      <c r="B20" s="4">
        <v>16</v>
      </c>
      <c r="C20" s="4">
        <v>167</v>
      </c>
    </row>
    <row r="21" spans="2:3" ht="20.100000000000001" customHeight="1">
      <c r="B21" s="4">
        <v>17</v>
      </c>
      <c r="C21" s="4">
        <v>164</v>
      </c>
    </row>
    <row r="22" spans="2:3" ht="20.100000000000001" customHeight="1">
      <c r="B22" s="4">
        <v>18</v>
      </c>
      <c r="C22" s="4">
        <v>161</v>
      </c>
    </row>
    <row r="23" spans="2:3" ht="20.100000000000001" customHeight="1">
      <c r="B23" s="4">
        <v>19</v>
      </c>
      <c r="C23" s="4">
        <v>161</v>
      </c>
    </row>
    <row r="24" spans="2:3" ht="20.100000000000001" customHeight="1">
      <c r="B24" s="4">
        <v>20</v>
      </c>
      <c r="C24" s="4">
        <v>172</v>
      </c>
    </row>
    <row r="25" spans="2:3" ht="63.75" customHeight="1"/>
    <row r="26" spans="2:3" ht="56.25" customHeight="1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59103-1A8E-4B02-B380-35E3080DF80F}">
  <sheetPr codeName="Sheet5"/>
  <dimension ref="B2:G25"/>
  <sheetViews>
    <sheetView showGridLines="0" tabSelected="1" zoomScale="80" zoomScaleNormal="80" workbookViewId="0">
      <selection activeCell="J8" sqref="J8"/>
    </sheetView>
  </sheetViews>
  <sheetFormatPr defaultRowHeight="20.100000000000001" customHeight="1"/>
  <cols>
    <col min="1" max="1" width="3.28515625" customWidth="1"/>
    <col min="2" max="2" width="15.28515625" customWidth="1"/>
    <col min="3" max="3" width="11" customWidth="1"/>
    <col min="4" max="4" width="14.140625" customWidth="1"/>
    <col min="5" max="5" width="10.7109375" customWidth="1"/>
    <col min="6" max="6" width="12.85546875" customWidth="1"/>
    <col min="7" max="7" width="13" customWidth="1"/>
  </cols>
  <sheetData>
    <row r="2" spans="2:7" ht="20.100000000000001" customHeight="1" thickBot="1">
      <c r="B2" s="10" t="s">
        <v>16</v>
      </c>
      <c r="C2" s="10"/>
      <c r="D2" s="10"/>
      <c r="E2" s="10"/>
      <c r="F2" s="10"/>
      <c r="G2" s="10"/>
    </row>
    <row r="3" spans="2:7" ht="20.100000000000001" customHeight="1" thickTop="1"/>
    <row r="4" spans="2:7" ht="20.100000000000001" customHeight="1"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</row>
    <row r="5" spans="2:7" ht="20.100000000000001" customHeight="1">
      <c r="B5" s="4">
        <v>1</v>
      </c>
      <c r="C5" s="4">
        <v>160</v>
      </c>
      <c r="D5" s="4">
        <f>AVERAGE(C5:C24)</f>
        <v>166.95</v>
      </c>
      <c r="E5" s="4">
        <f>STDEV(C5:C24)</f>
        <v>7.4018134335622889</v>
      </c>
      <c r="F5" s="4">
        <f>AVERAGE(C5:C24) + STDEV(C5:C24)*3</f>
        <v>189.15544030068685</v>
      </c>
      <c r="G5" s="4">
        <f>AVERAGE(C5:C24) - STDEV(C5:C24)*3</f>
        <v>144.74455969931313</v>
      </c>
    </row>
    <row r="6" spans="2:7" ht="20.100000000000001" customHeight="1">
      <c r="B6" s="4">
        <v>2</v>
      </c>
      <c r="C6" s="4">
        <v>180</v>
      </c>
      <c r="D6" s="4">
        <f>AVERAGE(C5:C24)</f>
        <v>166.95</v>
      </c>
      <c r="E6" s="4">
        <f>STDEV(C5:C24)</f>
        <v>7.4018134335622889</v>
      </c>
      <c r="F6" s="4">
        <f>AVERAGE(C5:C24) + STDEV(C5:C24)*3</f>
        <v>189.15544030068685</v>
      </c>
      <c r="G6" s="4">
        <f>AVERAGE(C5:C24) - STDEV(C5:C24)*3</f>
        <v>144.74455969931313</v>
      </c>
    </row>
    <row r="7" spans="2:7" ht="20.100000000000001" customHeight="1">
      <c r="B7" s="4">
        <v>3</v>
      </c>
      <c r="C7" s="4">
        <v>173</v>
      </c>
      <c r="D7" s="4">
        <f>AVERAGE(C5:C24)</f>
        <v>166.95</v>
      </c>
      <c r="E7" s="4">
        <f>STDEV(C5:C24)</f>
        <v>7.4018134335622889</v>
      </c>
      <c r="F7" s="4">
        <f>AVERAGE(C5:C24) + STDEV(C5:C24)*3</f>
        <v>189.15544030068685</v>
      </c>
      <c r="G7" s="4">
        <f>AVERAGE(C5:C24) - STDEV(C5:C24)*3</f>
        <v>144.74455969931313</v>
      </c>
    </row>
    <row r="8" spans="2:7" ht="20.100000000000001" customHeight="1">
      <c r="B8" s="4">
        <v>4</v>
      </c>
      <c r="C8" s="4">
        <v>158</v>
      </c>
      <c r="D8" s="4">
        <f>AVERAGE(C5:C24)</f>
        <v>166.95</v>
      </c>
      <c r="E8" s="4">
        <f>STDEV(C5:C24)</f>
        <v>7.4018134335622889</v>
      </c>
      <c r="F8" s="4">
        <f>AVERAGE(C5:C24) + STDEV(C5:C24)*3</f>
        <v>189.15544030068685</v>
      </c>
      <c r="G8" s="4">
        <f>AVERAGE(C5:C24) - STDEV(C5:C24)*3</f>
        <v>144.74455969931313</v>
      </c>
    </row>
    <row r="9" spans="2:7" ht="20.100000000000001" customHeight="1">
      <c r="B9" s="4">
        <v>5</v>
      </c>
      <c r="C9" s="4">
        <v>171</v>
      </c>
      <c r="D9" s="4">
        <f>AVERAGE(C5:C24)</f>
        <v>166.95</v>
      </c>
      <c r="E9" s="4">
        <f>STDEV(C5:C24)</f>
        <v>7.4018134335622889</v>
      </c>
      <c r="F9" s="4">
        <f>AVERAGE(C5:C24) + STDEV(C5:C24)*3</f>
        <v>189.15544030068685</v>
      </c>
      <c r="G9" s="4">
        <f>AVERAGE(C5:C24) - STDEV(C5:C24)*3</f>
        <v>144.74455969931313</v>
      </c>
    </row>
    <row r="10" spans="2:7" ht="20.100000000000001" customHeight="1">
      <c r="B10" s="4">
        <v>6</v>
      </c>
      <c r="C10" s="4">
        <v>160</v>
      </c>
      <c r="D10" s="4">
        <f>AVERAGE(C5:C24)</f>
        <v>166.95</v>
      </c>
      <c r="E10" s="4">
        <f>STDEV(C5:C24)</f>
        <v>7.4018134335622889</v>
      </c>
      <c r="F10" s="4">
        <f>AVERAGE(C5:C24) + STDEV(C5:C24)*3</f>
        <v>189.15544030068685</v>
      </c>
      <c r="G10" s="4">
        <f>AVERAGE(C5:C24) - STDEV(C5:C24)*3</f>
        <v>144.74455969931313</v>
      </c>
    </row>
    <row r="11" spans="2:7" ht="20.100000000000001" customHeight="1">
      <c r="B11" s="4">
        <v>7</v>
      </c>
      <c r="C11" s="4">
        <v>160</v>
      </c>
      <c r="D11" s="4">
        <f>AVERAGE(C5:C24)</f>
        <v>166.95</v>
      </c>
      <c r="E11" s="4">
        <f>STDEV(C5:C24)</f>
        <v>7.4018134335622889</v>
      </c>
      <c r="F11" s="4">
        <f>AVERAGE(C5:C24) + STDEV(C5:C24)*3</f>
        <v>189.15544030068685</v>
      </c>
      <c r="G11" s="4">
        <f>AVERAGE(C5:C24) - STDEV(C5:C24)*3</f>
        <v>144.74455969931313</v>
      </c>
    </row>
    <row r="12" spans="2:7" ht="20.100000000000001" customHeight="1">
      <c r="B12" s="4">
        <v>8</v>
      </c>
      <c r="C12" s="4">
        <v>176</v>
      </c>
      <c r="D12" s="4">
        <f>AVERAGE(C5:C24)</f>
        <v>166.95</v>
      </c>
      <c r="E12" s="4">
        <f>STDEV(C5:C24)</f>
        <v>7.4018134335622889</v>
      </c>
      <c r="F12" s="4">
        <f>AVERAGE(C5:C24) + STDEV(C5:C24)*3</f>
        <v>189.15544030068685</v>
      </c>
      <c r="G12" s="4">
        <f>AVERAGE(C5:C24) - STDEV(C5:C24)*3</f>
        <v>144.74455969931313</v>
      </c>
    </row>
    <row r="13" spans="2:7" ht="20.100000000000001" customHeight="1">
      <c r="B13" s="4">
        <v>9</v>
      </c>
      <c r="C13" s="4">
        <v>164</v>
      </c>
      <c r="D13" s="4">
        <f>AVERAGE(C5:C24)</f>
        <v>166.95</v>
      </c>
      <c r="E13" s="4">
        <f>STDEV(C5:C24)</f>
        <v>7.4018134335622889</v>
      </c>
      <c r="F13" s="4">
        <f>AVERAGE(C5:C24) + STDEV(C5:C24)*3</f>
        <v>189.15544030068685</v>
      </c>
      <c r="G13" s="4">
        <f>AVERAGE(C5:C24) - STDEV(C5:C24)*3</f>
        <v>144.74455969931313</v>
      </c>
    </row>
    <row r="14" spans="2:7" ht="20.100000000000001" customHeight="1">
      <c r="B14" s="4">
        <v>10</v>
      </c>
      <c r="C14" s="4">
        <v>159</v>
      </c>
      <c r="D14" s="4">
        <f>AVERAGE(C5:C24)</f>
        <v>166.95</v>
      </c>
      <c r="E14" s="4">
        <f>STDEV(C5:C24)</f>
        <v>7.4018134335622889</v>
      </c>
      <c r="F14" s="4">
        <f>AVERAGE(C5:C24) + STDEV(C5:C24)*3</f>
        <v>189.15544030068685</v>
      </c>
      <c r="G14" s="4">
        <f>AVERAGE(C5:C24) - STDEV(C5:C24)*3</f>
        <v>144.74455969931313</v>
      </c>
    </row>
    <row r="15" spans="2:7" ht="20.100000000000001" customHeight="1">
      <c r="B15" s="4">
        <v>11</v>
      </c>
      <c r="C15" s="4">
        <v>164</v>
      </c>
      <c r="D15" s="4">
        <f>AVERAGE(C5:C24)</f>
        <v>166.95</v>
      </c>
      <c r="E15" s="4">
        <f>STDEV(C5:C24)</f>
        <v>7.4018134335622889</v>
      </c>
      <c r="F15" s="4">
        <f>AVERAGE(C5:C24) + STDEV(C5:C24)*3</f>
        <v>189.15544030068685</v>
      </c>
      <c r="G15" s="4">
        <f>AVERAGE(C5:C24) - STDEV(C5:C24)*3</f>
        <v>144.74455969931313</v>
      </c>
    </row>
    <row r="16" spans="2:7" ht="20.100000000000001" customHeight="1">
      <c r="B16" s="4">
        <v>12</v>
      </c>
      <c r="C16" s="4">
        <v>166</v>
      </c>
      <c r="D16" s="4">
        <f>AVERAGE(C5:C24)</f>
        <v>166.95</v>
      </c>
      <c r="E16" s="4">
        <f>STDEV(C5:C24)</f>
        <v>7.4018134335622889</v>
      </c>
      <c r="F16" s="4">
        <f>AVERAGE(C5:C24) + STDEV(C5:C24)*3</f>
        <v>189.15544030068685</v>
      </c>
      <c r="G16" s="4">
        <f>AVERAGE(C5:C24) - STDEV(C5:C24)*3</f>
        <v>144.74455969931313</v>
      </c>
    </row>
    <row r="17" spans="2:7" ht="20.100000000000001" customHeight="1">
      <c r="B17" s="4">
        <v>13</v>
      </c>
      <c r="C17" s="4">
        <v>164</v>
      </c>
      <c r="D17" s="4">
        <f>AVERAGE(C5:C24)</f>
        <v>166.95</v>
      </c>
      <c r="E17" s="4">
        <f>STDEV(C5:C24)</f>
        <v>7.4018134335622889</v>
      </c>
      <c r="F17" s="4">
        <f>AVERAGE(C5:C24) + STDEV(C5:C24)*3</f>
        <v>189.15544030068685</v>
      </c>
      <c r="G17" s="4">
        <f>AVERAGE(C5:C24) - STDEV(C5:C24)*3</f>
        <v>144.74455969931313</v>
      </c>
    </row>
    <row r="18" spans="2:7" ht="20.100000000000001" customHeight="1">
      <c r="B18" s="4">
        <v>14</v>
      </c>
      <c r="C18" s="4">
        <v>179</v>
      </c>
      <c r="D18" s="4">
        <f>AVERAGE(C5:C24)</f>
        <v>166.95</v>
      </c>
      <c r="E18" s="4">
        <f>STDEV(C5:C24)</f>
        <v>7.4018134335622889</v>
      </c>
      <c r="F18" s="4">
        <f>AVERAGE(C5:C24) + STDEV(C5:C24)*3</f>
        <v>189.15544030068685</v>
      </c>
      <c r="G18" s="4">
        <f>AVERAGE(C5:C24) - STDEV(C5:C24)*3</f>
        <v>144.74455969931313</v>
      </c>
    </row>
    <row r="19" spans="2:7" ht="20.100000000000001" customHeight="1">
      <c r="B19" s="4">
        <v>15</v>
      </c>
      <c r="C19" s="4">
        <v>180</v>
      </c>
      <c r="D19" s="4">
        <f>AVERAGE(C5:C24)</f>
        <v>166.95</v>
      </c>
      <c r="E19" s="4">
        <f>STDEV(C5:C24)</f>
        <v>7.4018134335622889</v>
      </c>
      <c r="F19" s="4">
        <f>AVERAGE(C5:C24) + STDEV(C5:C24)*3</f>
        <v>189.15544030068685</v>
      </c>
      <c r="G19" s="4">
        <f>AVERAGE(C5:C24) - STDEV(C5:C24)*3</f>
        <v>144.74455969931313</v>
      </c>
    </row>
    <row r="20" spans="2:7" ht="20.100000000000001" customHeight="1">
      <c r="B20" s="4">
        <v>16</v>
      </c>
      <c r="C20" s="4">
        <v>167</v>
      </c>
      <c r="D20" s="4">
        <f>AVERAGE(C5:C24)</f>
        <v>166.95</v>
      </c>
      <c r="E20" s="4">
        <f>STDEV(C5:C24)</f>
        <v>7.4018134335622889</v>
      </c>
      <c r="F20" s="4">
        <f>AVERAGE(C5:C24) + STDEV(C5:C24)*3</f>
        <v>189.15544030068685</v>
      </c>
      <c r="G20" s="4">
        <f>AVERAGE(C5:C24) - STDEV(C5:C24)*3</f>
        <v>144.74455969931313</v>
      </c>
    </row>
    <row r="21" spans="2:7" ht="20.100000000000001" customHeight="1">
      <c r="B21" s="4">
        <v>17</v>
      </c>
      <c r="C21" s="4">
        <v>164</v>
      </c>
      <c r="D21" s="4">
        <f>AVERAGE(C5:C24)</f>
        <v>166.95</v>
      </c>
      <c r="E21" s="4">
        <f>STDEV(C5:C24)</f>
        <v>7.4018134335622889</v>
      </c>
      <c r="F21" s="4">
        <f>AVERAGE(C5:C24) + STDEV(C5:C24)*3</f>
        <v>189.15544030068685</v>
      </c>
      <c r="G21" s="4">
        <f>AVERAGE(C5:C24) - STDEV(C5:C24)*3</f>
        <v>144.74455969931313</v>
      </c>
    </row>
    <row r="22" spans="2:7" ht="20.100000000000001" customHeight="1">
      <c r="B22" s="4">
        <v>18</v>
      </c>
      <c r="C22" s="4">
        <v>161</v>
      </c>
      <c r="D22" s="4">
        <f>AVERAGE(C5:C24)</f>
        <v>166.95</v>
      </c>
      <c r="E22" s="4">
        <f>STDEV(C5:C24)</f>
        <v>7.4018134335622889</v>
      </c>
      <c r="F22" s="4">
        <f>AVERAGE(C5:C24) + STDEV(C5:C24)*3</f>
        <v>189.15544030068685</v>
      </c>
      <c r="G22" s="4">
        <f>AVERAGE(C5:C24) - STDEV(C5:C24)*3</f>
        <v>144.74455969931313</v>
      </c>
    </row>
    <row r="23" spans="2:7" ht="20.100000000000001" customHeight="1">
      <c r="B23" s="4">
        <v>19</v>
      </c>
      <c r="C23" s="4">
        <v>161</v>
      </c>
      <c r="D23" s="4">
        <f>AVERAGE(C5:C24)</f>
        <v>166.95</v>
      </c>
      <c r="E23" s="4">
        <f>STDEV(C5:C24)</f>
        <v>7.4018134335622889</v>
      </c>
      <c r="F23" s="4">
        <f>AVERAGE(C5:C24) + STDEV(C5:C24)*3</f>
        <v>189.15544030068685</v>
      </c>
      <c r="G23" s="4">
        <f>AVERAGE(C5:C24) - STDEV(C5:C24)*3</f>
        <v>144.74455969931313</v>
      </c>
    </row>
    <row r="24" spans="2:7" ht="20.100000000000001" customHeight="1">
      <c r="B24" s="4">
        <v>20</v>
      </c>
      <c r="C24" s="4">
        <v>172</v>
      </c>
      <c r="D24" s="4">
        <f>AVERAGE(C5:C24)</f>
        <v>166.95</v>
      </c>
      <c r="E24" s="4">
        <f>STDEV(C5:C24)</f>
        <v>7.4018134335622889</v>
      </c>
      <c r="F24" s="4">
        <f>AVERAGE(C5:C24) + STDEV(C5:C24)*3</f>
        <v>189.15544030068685</v>
      </c>
      <c r="G24" s="4">
        <f>AVERAGE(C5:C24) - STDEV(C5:C24)*3</f>
        <v>144.74455969931313</v>
      </c>
    </row>
    <row r="25" spans="2:7" ht="37.5" customHeight="1"/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Sheet4</vt:lpstr>
      <vt:lpstr>Sheet5</vt:lpstr>
    </vt:vector>
  </TitlesOfParts>
  <Company>Covance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Covance</dc:creator>
  <cp:lastModifiedBy>Bhubon</cp:lastModifiedBy>
  <dcterms:created xsi:type="dcterms:W3CDTF">2016-08-30T01:07:24Z</dcterms:created>
  <dcterms:modified xsi:type="dcterms:W3CDTF">2022-09-12T09:57:32Z</dcterms:modified>
</cp:coreProperties>
</file>