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Manual" sheetId="2" r:id="rId1"/>
    <sheet name="Survey" sheetId="1" r:id="rId2"/>
    <sheet name="Names" sheetId="3" r:id="rId3"/>
  </sheets>
  <definedNames>
    <definedName name="_xlnm._FilterDatabase" localSheetId="2" hidden="1">Names!$A$1:$A$51</definedName>
    <definedName name="Children">Survey!$B$2:$B$101</definedName>
    <definedName name="_xlnm.Extract" localSheetId="2">Names!$C$2</definedName>
    <definedName name="Income">Survey!$C$2:$C$101</definedName>
    <definedName name="WeekDays">{"Sat","Sun","Mon","Tue","Wed","Thu","Fri"}</definedName>
  </definedNames>
  <calcPr calcId="152511"/>
</workbook>
</file>

<file path=xl/calcChain.xml><?xml version="1.0" encoding="utf-8"?>
<calcChain xmlns="http://schemas.openxmlformats.org/spreadsheetml/2006/main">
  <c r="J3" i="1" l="1"/>
  <c r="J4" i="1" l="1"/>
  <c r="J5" i="1"/>
  <c r="J6" i="1"/>
  <c r="J7" i="1"/>
  <c r="J8" i="1"/>
  <c r="J9" i="1"/>
  <c r="K3" i="1" l="1"/>
  <c r="K4" i="1" s="1"/>
  <c r="E5" i="3"/>
  <c r="E6" i="3" s="1"/>
  <c r="E7" i="3" s="1"/>
  <c r="E4" i="3"/>
  <c r="E3" i="3"/>
  <c r="D4" i="3"/>
  <c r="D5" i="3"/>
  <c r="D6" i="3"/>
  <c r="D7" i="3"/>
  <c r="D3" i="3"/>
  <c r="N3" i="1"/>
  <c r="N4" i="1"/>
  <c r="K5" i="1" l="1"/>
  <c r="K6" i="1" s="1"/>
  <c r="K7" i="1" s="1"/>
  <c r="K8" i="1" s="1"/>
  <c r="K9" i="1" s="1"/>
</calcChain>
</file>

<file path=xl/sharedStrings.xml><?xml version="1.0" encoding="utf-8"?>
<sst xmlns="http://schemas.openxmlformats.org/spreadsheetml/2006/main" count="203" uniqueCount="141">
  <si>
    <t>Tyler</t>
  </si>
  <si>
    <t>Alex</t>
  </si>
  <si>
    <t>Ryan</t>
  </si>
  <si>
    <t>Taylor</t>
  </si>
  <si>
    <t>Andrew</t>
  </si>
  <si>
    <t>Daniel</t>
  </si>
  <si>
    <t>Nick</t>
  </si>
  <si>
    <t>David</t>
  </si>
  <si>
    <t>Brandon</t>
  </si>
  <si>
    <t xml:space="preserve">Matthew </t>
  </si>
  <si>
    <t>Justin</t>
  </si>
  <si>
    <t>Jake</t>
  </si>
  <si>
    <t>Anthony</t>
  </si>
  <si>
    <t>Kyle</t>
  </si>
  <si>
    <t>James</t>
  </si>
  <si>
    <t>Jordan</t>
  </si>
  <si>
    <t>Dylan</t>
  </si>
  <si>
    <t>Joshua</t>
  </si>
  <si>
    <t>Matt</t>
  </si>
  <si>
    <t>Kevin</t>
  </si>
  <si>
    <t>Ben</t>
  </si>
  <si>
    <t>Ethan</t>
  </si>
  <si>
    <t>Sam</t>
  </si>
  <si>
    <t>Logan</t>
  </si>
  <si>
    <t>Eric</t>
  </si>
  <si>
    <t>Jack</t>
  </si>
  <si>
    <t>Jonathan</t>
  </si>
  <si>
    <t>Christian</t>
  </si>
  <si>
    <t>Brian</t>
  </si>
  <si>
    <t>Cody</t>
  </si>
  <si>
    <t>Adam</t>
  </si>
  <si>
    <t>Joseph</t>
  </si>
  <si>
    <t>Zach</t>
  </si>
  <si>
    <t>Noah</t>
  </si>
  <si>
    <t>Robert</t>
  </si>
  <si>
    <t>Thomas</t>
  </si>
  <si>
    <t>Caleb</t>
  </si>
  <si>
    <t>Christopher</t>
  </si>
  <si>
    <t>Joe</t>
  </si>
  <si>
    <t>Zachary</t>
  </si>
  <si>
    <t>Hunter</t>
  </si>
  <si>
    <t>Luke</t>
  </si>
  <si>
    <t>Cameron</t>
  </si>
  <si>
    <t>Will</t>
  </si>
  <si>
    <t>Patrick</t>
  </si>
  <si>
    <t>Steven</t>
  </si>
  <si>
    <t>Jeremy</t>
  </si>
  <si>
    <t>Nicholas</t>
  </si>
  <si>
    <t>Sean</t>
  </si>
  <si>
    <t>Jose</t>
  </si>
  <si>
    <t>Devin</t>
  </si>
  <si>
    <t>Evan</t>
  </si>
  <si>
    <t>Mark</t>
  </si>
  <si>
    <t>Jared</t>
  </si>
  <si>
    <t>Cole</t>
  </si>
  <si>
    <t>Joey</t>
  </si>
  <si>
    <t>Trevor</t>
  </si>
  <si>
    <t>Ian</t>
  </si>
  <si>
    <t>Isaiah</t>
  </si>
  <si>
    <t>Nate</t>
  </si>
  <si>
    <t>Chase</t>
  </si>
  <si>
    <t>Isaac</t>
  </si>
  <si>
    <t>Garrett</t>
  </si>
  <si>
    <t>Zack</t>
  </si>
  <si>
    <t>Mason</t>
  </si>
  <si>
    <t>Tanner</t>
  </si>
  <si>
    <t>Aidan</t>
  </si>
  <si>
    <t>Marcus</t>
  </si>
  <si>
    <t>Carlos</t>
  </si>
  <si>
    <t>Andy</t>
  </si>
  <si>
    <t>Stephen</t>
  </si>
  <si>
    <t>Blake</t>
  </si>
  <si>
    <t>Shane</t>
  </si>
  <si>
    <t>Tristan</t>
  </si>
  <si>
    <t>Brendan</t>
  </si>
  <si>
    <t>Drew</t>
  </si>
  <si>
    <t>Dustin</t>
  </si>
  <si>
    <t>Gabriel</t>
  </si>
  <si>
    <t>Peter</t>
  </si>
  <si>
    <t>Gavin</t>
  </si>
  <si>
    <t>Michael</t>
  </si>
  <si>
    <t>Jacob</t>
  </si>
  <si>
    <t>John</t>
  </si>
  <si>
    <t>Austin</t>
  </si>
  <si>
    <t>Chris</t>
  </si>
  <si>
    <t>Josh</t>
  </si>
  <si>
    <t>Nathan</t>
  </si>
  <si>
    <t>Aaron</t>
  </si>
  <si>
    <t>William</t>
  </si>
  <si>
    <t>Jason</t>
  </si>
  <si>
    <t>Connor</t>
  </si>
  <si>
    <t>Max</t>
  </si>
  <si>
    <t>Mike</t>
  </si>
  <si>
    <t>Jesse</t>
  </si>
  <si>
    <t>Seth</t>
  </si>
  <si>
    <t>Samuel</t>
  </si>
  <si>
    <t>Dakota</t>
  </si>
  <si>
    <t>Tony</t>
  </si>
  <si>
    <t>Alexander</t>
  </si>
  <si>
    <t>Parker</t>
  </si>
  <si>
    <t>Name</t>
  </si>
  <si>
    <t>Income 
(Yearly)</t>
  </si>
  <si>
    <t>Scores</t>
  </si>
  <si>
    <t>No. of Children</t>
  </si>
  <si>
    <t>Frequency</t>
  </si>
  <si>
    <t>Numerical Scores</t>
  </si>
  <si>
    <t>Letter Grade</t>
  </si>
  <si>
    <t>70-79</t>
  </si>
  <si>
    <t>A-</t>
  </si>
  <si>
    <t>60-69</t>
  </si>
  <si>
    <t>B</t>
  </si>
  <si>
    <t>50-59</t>
  </si>
  <si>
    <t>C</t>
  </si>
  <si>
    <t>40-49</t>
  </si>
  <si>
    <t>D</t>
  </si>
  <si>
    <t>&lt;40</t>
  </si>
  <si>
    <t>F</t>
  </si>
  <si>
    <t>&gt;=80</t>
  </si>
  <si>
    <t>A</t>
  </si>
  <si>
    <t>Number</t>
  </si>
  <si>
    <t>No. of Students</t>
  </si>
  <si>
    <t>40, 43, 54, 62, 88, 31, 94, 83, 81, 75 62, 53, 62, 83, 90, 67, 58, 100, 74, 59</t>
  </si>
  <si>
    <t>Grading Policy</t>
  </si>
  <si>
    <t>Frequency Distribution Table</t>
  </si>
  <si>
    <t>Cumulative Frequency</t>
  </si>
  <si>
    <t>Names</t>
  </si>
  <si>
    <t>Kawser</t>
  </si>
  <si>
    <t>Marissa</t>
  </si>
  <si>
    <t>Dipa</t>
  </si>
  <si>
    <t>Lowset Value:</t>
  </si>
  <si>
    <t>Highest Value:</t>
  </si>
  <si>
    <t>Income</t>
  </si>
  <si>
    <t>bins_array</t>
  </si>
  <si>
    <t>-</t>
  </si>
  <si>
    <t>40000 and less</t>
  </si>
  <si>
    <t>40001 – 70000</t>
  </si>
  <si>
    <t>70001 – 100000</t>
  </si>
  <si>
    <t>100001 – 130000</t>
  </si>
  <si>
    <t>130001 – 160000</t>
  </si>
  <si>
    <t>160001 – 190000</t>
  </si>
  <si>
    <t>Over 190000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</si>
</sst>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rgb="FF3F3F76"/>
      <name val="Calibri"/>
      <family val="2"/>
      <scheme val="minor"/>
    </font>
    <font>
      <sz val="12"/>
      <color theme="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i/>
      <sz val="14"/>
      <color rgb="FF7F7F7F"/>
      <name val="Calibri"/>
      <family val="2"/>
      <scheme val="minor"/>
    </font>
    <font>
      <b/>
      <sz val="12"/>
      <color rgb="FF3F3F3F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7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5" fillId="7" borderId="8" applyNumberFormat="0" applyAlignment="0" applyProtection="0"/>
  </cellStyleXfs>
  <cellXfs count="23">
    <xf numFmtId="0" fontId="0" fillId="0" borderId="0" xfId="0"/>
    <xf numFmtId="0" fontId="2" fillId="3" borderId="1" xfId="1" applyFont="1" applyFill="1" applyAlignment="1">
      <alignment horizontal="center" vertical="center"/>
    </xf>
    <xf numFmtId="0" fontId="2" fillId="3" borderId="1" xfId="1" applyFont="1" applyFill="1" applyAlignment="1">
      <alignment horizontal="center" vertical="center" wrapText="1"/>
    </xf>
    <xf numFmtId="0" fontId="1" fillId="2" borderId="1" xfId="1"/>
    <xf numFmtId="0" fontId="0" fillId="0" borderId="0" xfId="0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4" borderId="2" xfId="3" applyBorder="1" applyAlignment="1">
      <alignment horizontal="center" vertical="center" wrapText="1"/>
    </xf>
    <xf numFmtId="0" fontId="2" fillId="4" borderId="3" xfId="3" applyBorder="1" applyAlignment="1">
      <alignment horizontal="center" vertical="center" wrapText="1"/>
    </xf>
    <xf numFmtId="0" fontId="2" fillId="6" borderId="2" xfId="5" applyBorder="1" applyAlignment="1">
      <alignment horizontal="center" vertical="center" wrapText="1"/>
    </xf>
    <xf numFmtId="0" fontId="2" fillId="6" borderId="3" xfId="5" applyBorder="1" applyAlignment="1">
      <alignment horizontal="center" vertical="center" wrapText="1"/>
    </xf>
    <xf numFmtId="0" fontId="2" fillId="6" borderId="0" xfId="5" applyAlignment="1">
      <alignment horizontal="centerContinuous"/>
    </xf>
    <xf numFmtId="0" fontId="2" fillId="5" borderId="0" xfId="4"/>
    <xf numFmtId="0" fontId="2" fillId="6" borderId="0" xfId="5"/>
    <xf numFmtId="0" fontId="5" fillId="7" borderId="8" xfId="6"/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6" fillId="0" borderId="0" xfId="0" applyFont="1"/>
    <xf numFmtId="0" fontId="2" fillId="0" borderId="0" xfId="5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6" xfId="2" applyFont="1" applyBorder="1" applyAlignment="1">
      <alignment horizontal="center"/>
    </xf>
    <xf numFmtId="0" fontId="4" fillId="0" borderId="3" xfId="2" applyFont="1" applyBorder="1" applyAlignment="1">
      <alignment horizontal="center"/>
    </xf>
    <xf numFmtId="0" fontId="4" fillId="0" borderId="7" xfId="2" applyFont="1" applyBorder="1" applyAlignment="1">
      <alignment horizontal="center"/>
    </xf>
  </cellXfs>
  <cellStyles count="7">
    <cellStyle name="60% - Accent2" xfId="4" builtinId="36"/>
    <cellStyle name="Accent2" xfId="3" builtinId="33"/>
    <cellStyle name="Accent5" xfId="5" builtinId="45"/>
    <cellStyle name="Explanatory Text" xfId="2" builtinId="53"/>
    <cellStyle name="Input" xfId="1" builtinId="20"/>
    <cellStyle name="Normal" xfId="0" builtinId="0"/>
    <cellStyle name="Output" xfId="6" builtinId="2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14"/>
  <sheetViews>
    <sheetView showGridLines="0" workbookViewId="0">
      <selection activeCell="J21" sqref="J21"/>
    </sheetView>
  </sheetViews>
  <sheetFormatPr defaultRowHeight="15" x14ac:dyDescent="0.25"/>
  <cols>
    <col min="1" max="1" width="1.5703125" customWidth="1"/>
    <col min="2" max="3" width="13.85546875" customWidth="1"/>
    <col min="4" max="5" width="4.85546875" customWidth="1"/>
    <col min="6" max="6" width="16.5703125" customWidth="1"/>
    <col min="7" max="7" width="17.7109375" customWidth="1"/>
    <col min="8" max="8" width="15.85546875" customWidth="1"/>
    <col min="9" max="9" width="7" bestFit="1" customWidth="1"/>
    <col min="10" max="30" width="5" customWidth="1"/>
  </cols>
  <sheetData>
    <row r="4" spans="2:11" ht="15.75" x14ac:dyDescent="0.25">
      <c r="B4" s="3" t="s">
        <v>102</v>
      </c>
      <c r="C4" s="11" t="s">
        <v>121</v>
      </c>
      <c r="D4" s="11"/>
      <c r="E4" s="11"/>
      <c r="F4" s="11"/>
      <c r="G4" s="11"/>
      <c r="H4" s="11"/>
      <c r="I4" s="11"/>
      <c r="J4" s="11"/>
      <c r="K4" s="11"/>
    </row>
    <row r="6" spans="2:11" ht="15.75" thickBot="1" x14ac:dyDescent="0.3"/>
    <row r="7" spans="2:11" ht="19.5" thickBot="1" x14ac:dyDescent="0.35">
      <c r="B7" s="20" t="s">
        <v>122</v>
      </c>
      <c r="C7" s="21"/>
      <c r="F7" s="20" t="s">
        <v>123</v>
      </c>
      <c r="G7" s="22"/>
      <c r="H7" s="21"/>
    </row>
    <row r="8" spans="2:11" ht="32.25" thickBot="1" x14ac:dyDescent="0.3">
      <c r="B8" s="9" t="s">
        <v>105</v>
      </c>
      <c r="C8" s="10" t="s">
        <v>106</v>
      </c>
      <c r="F8" s="7" t="s">
        <v>119</v>
      </c>
      <c r="G8" s="8" t="s">
        <v>120</v>
      </c>
      <c r="H8" s="8" t="s">
        <v>124</v>
      </c>
    </row>
    <row r="9" spans="2:11" ht="15.75" thickBot="1" x14ac:dyDescent="0.3">
      <c r="B9" s="5" t="s">
        <v>117</v>
      </c>
      <c r="C9" s="6" t="s">
        <v>118</v>
      </c>
      <c r="F9" s="5" t="s">
        <v>117</v>
      </c>
      <c r="G9" s="6">
        <v>7</v>
      </c>
      <c r="H9" s="6">
        <v>7</v>
      </c>
    </row>
    <row r="10" spans="2:11" ht="15.75" thickBot="1" x14ac:dyDescent="0.3">
      <c r="B10" s="5" t="s">
        <v>107</v>
      </c>
      <c r="C10" s="6" t="s">
        <v>108</v>
      </c>
      <c r="F10" s="5" t="s">
        <v>107</v>
      </c>
      <c r="G10" s="6">
        <v>2</v>
      </c>
      <c r="H10" s="6">
        <v>9</v>
      </c>
    </row>
    <row r="11" spans="2:11" ht="15.75" thickBot="1" x14ac:dyDescent="0.3">
      <c r="B11" s="5" t="s">
        <v>109</v>
      </c>
      <c r="C11" s="6" t="s">
        <v>110</v>
      </c>
      <c r="F11" s="5" t="s">
        <v>109</v>
      </c>
      <c r="G11" s="6">
        <v>4</v>
      </c>
      <c r="H11" s="6">
        <v>13</v>
      </c>
    </row>
    <row r="12" spans="2:11" ht="15.75" thickBot="1" x14ac:dyDescent="0.3">
      <c r="B12" s="5" t="s">
        <v>111</v>
      </c>
      <c r="C12" s="6" t="s">
        <v>112</v>
      </c>
      <c r="F12" s="5" t="s">
        <v>111</v>
      </c>
      <c r="G12" s="6">
        <v>4</v>
      </c>
      <c r="H12" s="6">
        <v>17</v>
      </c>
    </row>
    <row r="13" spans="2:11" ht="15.75" thickBot="1" x14ac:dyDescent="0.3">
      <c r="B13" s="5" t="s">
        <v>113</v>
      </c>
      <c r="C13" s="6" t="s">
        <v>114</v>
      </c>
      <c r="F13" s="5" t="s">
        <v>113</v>
      </c>
      <c r="G13" s="6">
        <v>2</v>
      </c>
      <c r="H13" s="6">
        <v>19</v>
      </c>
    </row>
    <row r="14" spans="2:11" ht="15.75" thickBot="1" x14ac:dyDescent="0.3">
      <c r="B14" s="5" t="s">
        <v>115</v>
      </c>
      <c r="C14" s="6" t="s">
        <v>116</v>
      </c>
      <c r="F14" s="5" t="s">
        <v>115</v>
      </c>
      <c r="G14" s="6">
        <v>1</v>
      </c>
      <c r="H14" s="6">
        <v>20</v>
      </c>
    </row>
  </sheetData>
  <mergeCells count="2">
    <mergeCell ref="B7:C7"/>
    <mergeCell ref="F7:H7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1"/>
  <sheetViews>
    <sheetView tabSelected="1" zoomScale="80" zoomScaleNormal="80" workbookViewId="0">
      <selection activeCell="J3" sqref="J3"/>
    </sheetView>
  </sheetViews>
  <sheetFormatPr defaultRowHeight="15" x14ac:dyDescent="0.25"/>
  <cols>
    <col min="1" max="1" width="12.7109375" style="4" customWidth="1"/>
    <col min="2" max="2" width="15" bestFit="1" customWidth="1"/>
    <col min="3" max="3" width="12.7109375" customWidth="1"/>
    <col min="4" max="6" width="1.85546875" customWidth="1"/>
    <col min="7" max="7" width="2" customWidth="1"/>
    <col min="8" max="8" width="16.42578125" bestFit="1" customWidth="1"/>
    <col min="9" max="9" width="12" bestFit="1" customWidth="1"/>
    <col min="10" max="11" width="23.42578125" bestFit="1" customWidth="1"/>
    <col min="12" max="12" width="7.42578125" customWidth="1"/>
    <col min="13" max="13" width="15.5703125" bestFit="1" customWidth="1"/>
    <col min="14" max="14" width="8.7109375" bestFit="1" customWidth="1"/>
  </cols>
  <sheetData>
    <row r="1" spans="1:14" ht="31.5" x14ac:dyDescent="0.25">
      <c r="A1" s="1" t="s">
        <v>100</v>
      </c>
      <c r="B1" s="1" t="s">
        <v>103</v>
      </c>
      <c r="C1" s="2" t="s">
        <v>101</v>
      </c>
    </row>
    <row r="2" spans="1:14" ht="15.75" x14ac:dyDescent="0.25">
      <c r="A2" s="4" t="s">
        <v>80</v>
      </c>
      <c r="B2">
        <v>2</v>
      </c>
      <c r="C2">
        <v>180000</v>
      </c>
      <c r="G2" s="18"/>
      <c r="H2" s="13" t="s">
        <v>131</v>
      </c>
      <c r="I2" s="13" t="s">
        <v>132</v>
      </c>
      <c r="J2" s="13" t="s">
        <v>104</v>
      </c>
      <c r="K2" s="13" t="s">
        <v>124</v>
      </c>
    </row>
    <row r="3" spans="1:14" ht="15.75" x14ac:dyDescent="0.25">
      <c r="A3" s="4" t="s">
        <v>0</v>
      </c>
      <c r="B3">
        <v>4</v>
      </c>
      <c r="C3">
        <v>85000</v>
      </c>
      <c r="G3" s="19"/>
      <c r="H3" s="15" t="s">
        <v>134</v>
      </c>
      <c r="I3" s="4">
        <v>40000</v>
      </c>
      <c r="J3" s="17">
        <f>SUMPRODUCT(--(Income&lt;=I3))</f>
        <v>27</v>
      </c>
      <c r="K3" s="17">
        <f>J3</f>
        <v>27</v>
      </c>
      <c r="M3" s="14" t="s">
        <v>129</v>
      </c>
      <c r="N3" s="14">
        <f>MIN(Income)</f>
        <v>20000</v>
      </c>
    </row>
    <row r="4" spans="1:14" ht="15.75" x14ac:dyDescent="0.25">
      <c r="A4" s="4" t="s">
        <v>1</v>
      </c>
      <c r="B4">
        <v>2</v>
      </c>
      <c r="C4">
        <v>65000</v>
      </c>
      <c r="G4" s="19"/>
      <c r="H4" s="16" t="s">
        <v>135</v>
      </c>
      <c r="I4" s="4">
        <v>70000</v>
      </c>
      <c r="J4" s="17">
        <f>SUMPRODUCT((Income&gt;I3)*(Income&lt;=I4))</f>
        <v>19</v>
      </c>
      <c r="K4" s="17">
        <f t="shared" ref="K4:K9" si="0">K3+J4</f>
        <v>46</v>
      </c>
      <c r="M4" s="14" t="s">
        <v>130</v>
      </c>
      <c r="N4" s="14">
        <f>MAX(Income)</f>
        <v>350000</v>
      </c>
    </row>
    <row r="5" spans="1:14" x14ac:dyDescent="0.25">
      <c r="A5" s="4" t="s">
        <v>81</v>
      </c>
      <c r="B5">
        <v>0</v>
      </c>
      <c r="C5">
        <v>160000</v>
      </c>
      <c r="G5" s="19"/>
      <c r="H5" s="16" t="s">
        <v>136</v>
      </c>
      <c r="I5" s="4">
        <v>100000</v>
      </c>
      <c r="J5" s="17">
        <f>SUMPRODUCT((Income&gt;I4)*(Income&lt;=I5))</f>
        <v>20</v>
      </c>
      <c r="K5" s="17">
        <f t="shared" si="0"/>
        <v>66</v>
      </c>
    </row>
    <row r="6" spans="1:14" x14ac:dyDescent="0.25">
      <c r="A6" s="4" t="s">
        <v>2</v>
      </c>
      <c r="B6">
        <v>2</v>
      </c>
      <c r="C6">
        <v>25000</v>
      </c>
      <c r="G6" s="19"/>
      <c r="H6" s="16" t="s">
        <v>137</v>
      </c>
      <c r="I6" s="4">
        <v>130000</v>
      </c>
      <c r="J6" s="17">
        <f>SUMPRODUCT((Income&gt;I5)*(Income&lt;=I6))</f>
        <v>9</v>
      </c>
      <c r="K6" s="17">
        <f t="shared" si="0"/>
        <v>75</v>
      </c>
    </row>
    <row r="7" spans="1:14" x14ac:dyDescent="0.25">
      <c r="A7" s="4" t="s">
        <v>82</v>
      </c>
      <c r="B7">
        <v>1</v>
      </c>
      <c r="C7">
        <v>180000</v>
      </c>
      <c r="G7" s="19"/>
      <c r="H7" s="16" t="s">
        <v>138</v>
      </c>
      <c r="I7" s="4">
        <v>160000</v>
      </c>
      <c r="J7" s="17">
        <f>SUMPRODUCT((Income&gt;I6)*(Income&lt;=I7))</f>
        <v>15</v>
      </c>
      <c r="K7" s="17">
        <f t="shared" si="0"/>
        <v>90</v>
      </c>
    </row>
    <row r="8" spans="1:14" x14ac:dyDescent="0.25">
      <c r="A8" s="4" t="s">
        <v>83</v>
      </c>
      <c r="B8">
        <v>2</v>
      </c>
      <c r="C8">
        <v>40000</v>
      </c>
      <c r="G8" s="19"/>
      <c r="H8" s="16" t="s">
        <v>139</v>
      </c>
      <c r="I8" s="4">
        <v>190000</v>
      </c>
      <c r="J8" s="17">
        <f>SUMPRODUCT((Income&gt;I7)*(Income&lt;=I8))</f>
        <v>8</v>
      </c>
      <c r="K8" s="17">
        <f t="shared" si="0"/>
        <v>98</v>
      </c>
    </row>
    <row r="9" spans="1:14" x14ac:dyDescent="0.25">
      <c r="A9" s="4" t="s">
        <v>4</v>
      </c>
      <c r="B9">
        <v>3</v>
      </c>
      <c r="C9">
        <v>80000</v>
      </c>
      <c r="G9" s="19"/>
      <c r="H9" s="15" t="s">
        <v>140</v>
      </c>
      <c r="I9" s="4" t="s">
        <v>133</v>
      </c>
      <c r="J9" s="17">
        <f>SUMPRODUCT(--(Income&gt;I8))</f>
        <v>2</v>
      </c>
      <c r="K9" s="17">
        <f t="shared" si="0"/>
        <v>100</v>
      </c>
    </row>
    <row r="10" spans="1:14" x14ac:dyDescent="0.25">
      <c r="A10" s="4" t="s">
        <v>84</v>
      </c>
      <c r="B10">
        <v>2</v>
      </c>
      <c r="C10">
        <v>180000</v>
      </c>
    </row>
    <row r="11" spans="1:14" x14ac:dyDescent="0.25">
      <c r="A11" s="4" t="s">
        <v>5</v>
      </c>
      <c r="B11">
        <v>3</v>
      </c>
      <c r="C11">
        <v>100000</v>
      </c>
    </row>
    <row r="12" spans="1:14" x14ac:dyDescent="0.25">
      <c r="A12" s="4" t="s">
        <v>6</v>
      </c>
      <c r="B12">
        <v>4</v>
      </c>
      <c r="C12">
        <v>40000</v>
      </c>
    </row>
    <row r="13" spans="1:14" x14ac:dyDescent="0.25">
      <c r="A13" s="4" t="s">
        <v>7</v>
      </c>
      <c r="B13">
        <v>4</v>
      </c>
      <c r="C13">
        <v>180000</v>
      </c>
    </row>
    <row r="14" spans="1:14" x14ac:dyDescent="0.25">
      <c r="A14" s="4" t="s">
        <v>8</v>
      </c>
      <c r="B14">
        <v>4</v>
      </c>
      <c r="C14">
        <v>100000</v>
      </c>
    </row>
    <row r="15" spans="1:14" x14ac:dyDescent="0.25">
      <c r="A15" s="4" t="s">
        <v>9</v>
      </c>
      <c r="B15">
        <v>4</v>
      </c>
      <c r="C15">
        <v>120000</v>
      </c>
    </row>
    <row r="16" spans="1:14" x14ac:dyDescent="0.25">
      <c r="A16" s="4" t="s">
        <v>10</v>
      </c>
      <c r="B16">
        <v>2</v>
      </c>
      <c r="C16">
        <v>160000</v>
      </c>
    </row>
    <row r="17" spans="1:3" x14ac:dyDescent="0.25">
      <c r="A17" s="4" t="s">
        <v>11</v>
      </c>
      <c r="B17">
        <v>3</v>
      </c>
      <c r="C17">
        <v>100000</v>
      </c>
    </row>
    <row r="18" spans="1:3" x14ac:dyDescent="0.25">
      <c r="A18" s="4" t="s">
        <v>12</v>
      </c>
      <c r="B18">
        <v>0</v>
      </c>
      <c r="C18">
        <v>50000</v>
      </c>
    </row>
    <row r="19" spans="1:3" x14ac:dyDescent="0.25">
      <c r="A19" s="4" t="s">
        <v>13</v>
      </c>
      <c r="B19">
        <v>5</v>
      </c>
      <c r="C19">
        <v>40000</v>
      </c>
    </row>
    <row r="20" spans="1:3" x14ac:dyDescent="0.25">
      <c r="A20" s="4" t="s">
        <v>85</v>
      </c>
      <c r="B20">
        <v>5</v>
      </c>
      <c r="C20">
        <v>100000</v>
      </c>
    </row>
    <row r="21" spans="1:3" x14ac:dyDescent="0.25">
      <c r="A21" s="4" t="s">
        <v>14</v>
      </c>
      <c r="B21">
        <v>2</v>
      </c>
      <c r="C21">
        <v>60000</v>
      </c>
    </row>
    <row r="22" spans="1:3" x14ac:dyDescent="0.25">
      <c r="A22" s="4" t="s">
        <v>15</v>
      </c>
      <c r="B22">
        <v>1</v>
      </c>
      <c r="C22">
        <v>140000</v>
      </c>
    </row>
    <row r="23" spans="1:3" x14ac:dyDescent="0.25">
      <c r="A23" s="4" t="s">
        <v>16</v>
      </c>
      <c r="B23">
        <v>0</v>
      </c>
      <c r="C23">
        <v>120000</v>
      </c>
    </row>
    <row r="24" spans="1:3" x14ac:dyDescent="0.25">
      <c r="A24" s="4" t="s">
        <v>17</v>
      </c>
      <c r="B24">
        <v>1</v>
      </c>
      <c r="C24">
        <v>40000</v>
      </c>
    </row>
    <row r="25" spans="1:3" x14ac:dyDescent="0.25">
      <c r="A25" s="4" t="s">
        <v>18</v>
      </c>
      <c r="B25">
        <v>5</v>
      </c>
      <c r="C25">
        <v>45000</v>
      </c>
    </row>
    <row r="26" spans="1:3" x14ac:dyDescent="0.25">
      <c r="A26" s="4" t="s">
        <v>19</v>
      </c>
      <c r="B26">
        <v>2</v>
      </c>
      <c r="C26">
        <v>60000</v>
      </c>
    </row>
    <row r="27" spans="1:3" x14ac:dyDescent="0.25">
      <c r="A27" s="4" t="s">
        <v>86</v>
      </c>
      <c r="B27">
        <v>1</v>
      </c>
      <c r="C27">
        <v>60000</v>
      </c>
    </row>
    <row r="28" spans="1:3" x14ac:dyDescent="0.25">
      <c r="A28" s="4" t="s">
        <v>20</v>
      </c>
      <c r="B28">
        <v>2</v>
      </c>
      <c r="C28">
        <v>140000</v>
      </c>
    </row>
    <row r="29" spans="1:3" x14ac:dyDescent="0.25">
      <c r="A29" s="4" t="s">
        <v>21</v>
      </c>
      <c r="B29">
        <v>3</v>
      </c>
      <c r="C29">
        <v>40000</v>
      </c>
    </row>
    <row r="30" spans="1:3" x14ac:dyDescent="0.25">
      <c r="A30" s="4" t="s">
        <v>22</v>
      </c>
      <c r="B30">
        <v>0</v>
      </c>
      <c r="C30">
        <v>80000</v>
      </c>
    </row>
    <row r="31" spans="1:3" x14ac:dyDescent="0.25">
      <c r="A31" s="4" t="s">
        <v>23</v>
      </c>
      <c r="B31">
        <v>4</v>
      </c>
      <c r="C31">
        <v>60000</v>
      </c>
    </row>
    <row r="32" spans="1:3" x14ac:dyDescent="0.25">
      <c r="A32" s="4" t="s">
        <v>24</v>
      </c>
      <c r="B32">
        <v>2</v>
      </c>
      <c r="C32">
        <v>80000</v>
      </c>
    </row>
    <row r="33" spans="1:3" x14ac:dyDescent="0.25">
      <c r="A33" s="4" t="s">
        <v>25</v>
      </c>
      <c r="B33">
        <v>2</v>
      </c>
      <c r="C33">
        <v>100000</v>
      </c>
    </row>
    <row r="34" spans="1:3" x14ac:dyDescent="0.25">
      <c r="A34" s="4" t="s">
        <v>87</v>
      </c>
      <c r="B34">
        <v>1</v>
      </c>
      <c r="C34">
        <v>140000</v>
      </c>
    </row>
    <row r="35" spans="1:3" x14ac:dyDescent="0.25">
      <c r="A35" s="4" t="s">
        <v>26</v>
      </c>
      <c r="B35">
        <v>4</v>
      </c>
      <c r="C35">
        <v>160000</v>
      </c>
    </row>
    <row r="36" spans="1:3" x14ac:dyDescent="0.25">
      <c r="A36" s="4" t="s">
        <v>27</v>
      </c>
      <c r="B36">
        <v>2</v>
      </c>
      <c r="C36">
        <v>140000</v>
      </c>
    </row>
    <row r="37" spans="1:3" x14ac:dyDescent="0.25">
      <c r="A37" s="4" t="s">
        <v>28</v>
      </c>
      <c r="B37">
        <v>5</v>
      </c>
      <c r="C37">
        <v>60000</v>
      </c>
    </row>
    <row r="38" spans="1:3" x14ac:dyDescent="0.25">
      <c r="A38" s="4" t="s">
        <v>29</v>
      </c>
      <c r="B38">
        <v>1</v>
      </c>
      <c r="C38">
        <v>40000</v>
      </c>
    </row>
    <row r="39" spans="1:3" x14ac:dyDescent="0.25">
      <c r="A39" s="4" t="s">
        <v>30</v>
      </c>
      <c r="B39">
        <v>4</v>
      </c>
      <c r="C39">
        <v>100000</v>
      </c>
    </row>
    <row r="40" spans="1:3" x14ac:dyDescent="0.25">
      <c r="A40" s="4" t="s">
        <v>31</v>
      </c>
      <c r="B40">
        <v>4</v>
      </c>
      <c r="C40">
        <v>60000</v>
      </c>
    </row>
    <row r="41" spans="1:3" x14ac:dyDescent="0.25">
      <c r="A41" s="4" t="s">
        <v>32</v>
      </c>
      <c r="B41">
        <v>3</v>
      </c>
      <c r="C41">
        <v>80000</v>
      </c>
    </row>
    <row r="42" spans="1:3" x14ac:dyDescent="0.25">
      <c r="A42" s="4" t="s">
        <v>33</v>
      </c>
      <c r="B42">
        <v>2</v>
      </c>
      <c r="C42">
        <v>20000</v>
      </c>
    </row>
    <row r="43" spans="1:3" x14ac:dyDescent="0.25">
      <c r="A43" s="4" t="s">
        <v>34</v>
      </c>
      <c r="B43">
        <v>2</v>
      </c>
      <c r="C43">
        <v>20000</v>
      </c>
    </row>
    <row r="44" spans="1:3" x14ac:dyDescent="0.25">
      <c r="A44" s="4" t="s">
        <v>35</v>
      </c>
      <c r="B44">
        <v>2</v>
      </c>
      <c r="C44">
        <v>20000</v>
      </c>
    </row>
    <row r="45" spans="1:3" x14ac:dyDescent="0.25">
      <c r="A45" s="4" t="s">
        <v>36</v>
      </c>
      <c r="B45">
        <v>2</v>
      </c>
      <c r="C45">
        <v>80000</v>
      </c>
    </row>
    <row r="46" spans="1:3" x14ac:dyDescent="0.25">
      <c r="A46" s="4" t="s">
        <v>88</v>
      </c>
      <c r="B46">
        <v>3</v>
      </c>
      <c r="C46">
        <v>40000</v>
      </c>
    </row>
    <row r="47" spans="1:3" x14ac:dyDescent="0.25">
      <c r="A47" s="4" t="s">
        <v>37</v>
      </c>
      <c r="B47">
        <v>5</v>
      </c>
      <c r="C47">
        <v>120000</v>
      </c>
    </row>
    <row r="48" spans="1:3" x14ac:dyDescent="0.25">
      <c r="A48" s="4" t="s">
        <v>38</v>
      </c>
      <c r="B48">
        <v>2</v>
      </c>
      <c r="C48">
        <v>120000</v>
      </c>
    </row>
    <row r="49" spans="1:3" x14ac:dyDescent="0.25">
      <c r="A49" s="4" t="s">
        <v>39</v>
      </c>
      <c r="B49">
        <v>3</v>
      </c>
      <c r="C49">
        <v>60000</v>
      </c>
    </row>
    <row r="50" spans="1:3" x14ac:dyDescent="0.25">
      <c r="A50" s="4" t="s">
        <v>40</v>
      </c>
      <c r="B50">
        <v>1</v>
      </c>
      <c r="C50">
        <v>120000</v>
      </c>
    </row>
    <row r="51" spans="1:3" x14ac:dyDescent="0.25">
      <c r="A51" s="4" t="s">
        <v>41</v>
      </c>
      <c r="B51">
        <v>0</v>
      </c>
      <c r="C51">
        <v>60000</v>
      </c>
    </row>
    <row r="52" spans="1:3" x14ac:dyDescent="0.25">
      <c r="A52" s="4" t="s">
        <v>42</v>
      </c>
      <c r="B52">
        <v>0</v>
      </c>
      <c r="C52">
        <v>140000</v>
      </c>
    </row>
    <row r="53" spans="1:3" x14ac:dyDescent="0.25">
      <c r="A53" s="4" t="s">
        <v>43</v>
      </c>
      <c r="B53">
        <v>5</v>
      </c>
      <c r="C53">
        <v>20000</v>
      </c>
    </row>
    <row r="54" spans="1:3" x14ac:dyDescent="0.25">
      <c r="A54" s="4" t="s">
        <v>89</v>
      </c>
      <c r="B54">
        <v>5</v>
      </c>
      <c r="C54">
        <v>120000</v>
      </c>
    </row>
    <row r="55" spans="1:3" x14ac:dyDescent="0.25">
      <c r="A55" s="4" t="s">
        <v>44</v>
      </c>
      <c r="B55">
        <v>5</v>
      </c>
      <c r="C55">
        <v>80000</v>
      </c>
    </row>
    <row r="56" spans="1:3" x14ac:dyDescent="0.25">
      <c r="A56" s="4" t="s">
        <v>90</v>
      </c>
      <c r="B56">
        <v>3</v>
      </c>
      <c r="C56">
        <v>60000</v>
      </c>
    </row>
    <row r="57" spans="1:3" x14ac:dyDescent="0.25">
      <c r="A57" s="4" t="s">
        <v>45</v>
      </c>
      <c r="B57">
        <v>1</v>
      </c>
      <c r="C57">
        <v>20000</v>
      </c>
    </row>
    <row r="58" spans="1:3" x14ac:dyDescent="0.25">
      <c r="A58" s="4" t="s">
        <v>91</v>
      </c>
      <c r="B58">
        <v>4</v>
      </c>
      <c r="C58">
        <v>120000</v>
      </c>
    </row>
    <row r="59" spans="1:3" x14ac:dyDescent="0.25">
      <c r="A59" s="4" t="s">
        <v>46</v>
      </c>
      <c r="B59">
        <v>2</v>
      </c>
      <c r="C59">
        <v>20000</v>
      </c>
    </row>
    <row r="60" spans="1:3" x14ac:dyDescent="0.25">
      <c r="A60" s="4" t="s">
        <v>92</v>
      </c>
      <c r="B60">
        <v>2</v>
      </c>
      <c r="C60">
        <v>160000</v>
      </c>
    </row>
    <row r="61" spans="1:3" x14ac:dyDescent="0.25">
      <c r="A61" s="4" t="s">
        <v>47</v>
      </c>
      <c r="B61">
        <v>3</v>
      </c>
      <c r="C61">
        <v>100000</v>
      </c>
    </row>
    <row r="62" spans="1:3" x14ac:dyDescent="0.25">
      <c r="A62" s="4" t="s">
        <v>48</v>
      </c>
      <c r="B62">
        <v>4</v>
      </c>
      <c r="C62">
        <v>45000</v>
      </c>
    </row>
    <row r="63" spans="1:3" x14ac:dyDescent="0.25">
      <c r="A63" s="4" t="s">
        <v>49</v>
      </c>
      <c r="B63">
        <v>2</v>
      </c>
      <c r="C63">
        <v>160000</v>
      </c>
    </row>
    <row r="64" spans="1:3" x14ac:dyDescent="0.25">
      <c r="A64" s="4" t="s">
        <v>50</v>
      </c>
      <c r="B64">
        <v>0</v>
      </c>
      <c r="C64">
        <v>40000</v>
      </c>
    </row>
    <row r="65" spans="1:3" x14ac:dyDescent="0.25">
      <c r="A65" s="4" t="s">
        <v>93</v>
      </c>
      <c r="B65">
        <v>4</v>
      </c>
      <c r="C65">
        <v>35000</v>
      </c>
    </row>
    <row r="66" spans="1:3" x14ac:dyDescent="0.25">
      <c r="A66" s="4" t="s">
        <v>51</v>
      </c>
      <c r="B66">
        <v>1</v>
      </c>
      <c r="C66">
        <v>160000</v>
      </c>
    </row>
    <row r="67" spans="1:3" x14ac:dyDescent="0.25">
      <c r="A67" s="4" t="s">
        <v>52</v>
      </c>
      <c r="B67">
        <v>4</v>
      </c>
      <c r="C67">
        <v>20000</v>
      </c>
    </row>
    <row r="68" spans="1:3" x14ac:dyDescent="0.25">
      <c r="A68" s="4" t="s">
        <v>53</v>
      </c>
      <c r="B68">
        <v>2</v>
      </c>
      <c r="C68">
        <v>45000</v>
      </c>
    </row>
    <row r="69" spans="1:3" x14ac:dyDescent="0.25">
      <c r="A69" s="4" t="s">
        <v>54</v>
      </c>
      <c r="B69">
        <v>5</v>
      </c>
      <c r="C69">
        <v>30000</v>
      </c>
    </row>
    <row r="70" spans="1:3" x14ac:dyDescent="0.25">
      <c r="A70" s="4" t="s">
        <v>55</v>
      </c>
      <c r="B70">
        <v>1</v>
      </c>
      <c r="C70">
        <v>250000</v>
      </c>
    </row>
    <row r="71" spans="1:3" x14ac:dyDescent="0.25">
      <c r="A71" s="4" t="s">
        <v>56</v>
      </c>
      <c r="B71">
        <v>1</v>
      </c>
      <c r="C71">
        <v>120000</v>
      </c>
    </row>
    <row r="72" spans="1:3" x14ac:dyDescent="0.25">
      <c r="A72" s="4" t="s">
        <v>57</v>
      </c>
      <c r="B72">
        <v>0</v>
      </c>
      <c r="C72">
        <v>80000</v>
      </c>
    </row>
    <row r="73" spans="1:3" x14ac:dyDescent="0.25">
      <c r="A73" s="4" t="s">
        <v>58</v>
      </c>
      <c r="B73">
        <v>2</v>
      </c>
      <c r="C73">
        <v>20000</v>
      </c>
    </row>
    <row r="74" spans="1:3" x14ac:dyDescent="0.25">
      <c r="A74" s="4" t="s">
        <v>59</v>
      </c>
      <c r="B74">
        <v>1</v>
      </c>
      <c r="C74">
        <v>140000</v>
      </c>
    </row>
    <row r="75" spans="1:3" x14ac:dyDescent="0.25">
      <c r="A75" s="4" t="s">
        <v>94</v>
      </c>
      <c r="B75">
        <v>1</v>
      </c>
      <c r="C75">
        <v>40000</v>
      </c>
    </row>
    <row r="76" spans="1:3" x14ac:dyDescent="0.25">
      <c r="A76" s="4" t="s">
        <v>60</v>
      </c>
      <c r="B76">
        <v>5</v>
      </c>
      <c r="C76">
        <v>180000</v>
      </c>
    </row>
    <row r="77" spans="1:3" x14ac:dyDescent="0.25">
      <c r="A77" s="4" t="s">
        <v>61</v>
      </c>
      <c r="B77">
        <v>2</v>
      </c>
      <c r="C77">
        <v>120000</v>
      </c>
    </row>
    <row r="78" spans="1:3" x14ac:dyDescent="0.25">
      <c r="A78" s="4" t="s">
        <v>62</v>
      </c>
      <c r="B78">
        <v>2</v>
      </c>
      <c r="C78">
        <v>350000</v>
      </c>
    </row>
    <row r="79" spans="1:3" x14ac:dyDescent="0.25">
      <c r="A79" s="4" t="s">
        <v>95</v>
      </c>
      <c r="B79">
        <v>0</v>
      </c>
      <c r="C79">
        <v>60000</v>
      </c>
    </row>
    <row r="80" spans="1:3" x14ac:dyDescent="0.25">
      <c r="A80" s="4" t="s">
        <v>63</v>
      </c>
      <c r="B80">
        <v>4</v>
      </c>
      <c r="C80">
        <v>180000</v>
      </c>
    </row>
    <row r="81" spans="1:3" x14ac:dyDescent="0.25">
      <c r="A81" s="4" t="s">
        <v>64</v>
      </c>
      <c r="B81">
        <v>2</v>
      </c>
      <c r="C81">
        <v>20000</v>
      </c>
    </row>
    <row r="82" spans="1:3" x14ac:dyDescent="0.25">
      <c r="A82" s="4" t="s">
        <v>96</v>
      </c>
      <c r="B82">
        <v>5</v>
      </c>
      <c r="C82">
        <v>60000</v>
      </c>
    </row>
    <row r="83" spans="1:3" x14ac:dyDescent="0.25">
      <c r="A83" s="4" t="s">
        <v>65</v>
      </c>
      <c r="B83">
        <v>2</v>
      </c>
      <c r="C83">
        <v>20000</v>
      </c>
    </row>
    <row r="84" spans="1:3" x14ac:dyDescent="0.25">
      <c r="A84" s="4" t="s">
        <v>66</v>
      </c>
      <c r="B84">
        <v>4</v>
      </c>
      <c r="C84">
        <v>80000</v>
      </c>
    </row>
    <row r="85" spans="1:3" x14ac:dyDescent="0.25">
      <c r="A85" s="4" t="s">
        <v>67</v>
      </c>
      <c r="B85">
        <v>3</v>
      </c>
      <c r="C85">
        <v>50000</v>
      </c>
    </row>
    <row r="86" spans="1:3" x14ac:dyDescent="0.25">
      <c r="A86" s="4" t="s">
        <v>68</v>
      </c>
      <c r="B86">
        <v>3</v>
      </c>
      <c r="C86">
        <v>80000</v>
      </c>
    </row>
    <row r="87" spans="1:3" x14ac:dyDescent="0.25">
      <c r="A87" s="4" t="s">
        <v>69</v>
      </c>
      <c r="B87">
        <v>3</v>
      </c>
      <c r="C87">
        <v>20000</v>
      </c>
    </row>
    <row r="88" spans="1:3" x14ac:dyDescent="0.25">
      <c r="A88" s="4" t="s">
        <v>97</v>
      </c>
      <c r="B88">
        <v>5</v>
      </c>
      <c r="C88">
        <v>140000</v>
      </c>
    </row>
    <row r="89" spans="1:3" x14ac:dyDescent="0.25">
      <c r="A89" s="4" t="s">
        <v>70</v>
      </c>
      <c r="B89">
        <v>1</v>
      </c>
      <c r="C89">
        <v>140000</v>
      </c>
    </row>
    <row r="90" spans="1:3" x14ac:dyDescent="0.25">
      <c r="A90" s="4" t="s">
        <v>71</v>
      </c>
      <c r="B90">
        <v>4</v>
      </c>
      <c r="C90">
        <v>40000</v>
      </c>
    </row>
    <row r="91" spans="1:3" x14ac:dyDescent="0.25">
      <c r="A91" s="4" t="s">
        <v>98</v>
      </c>
      <c r="B91">
        <v>2</v>
      </c>
      <c r="C91">
        <v>20000</v>
      </c>
    </row>
    <row r="92" spans="1:3" x14ac:dyDescent="0.25">
      <c r="A92" s="4" t="s">
        <v>72</v>
      </c>
      <c r="B92">
        <v>3</v>
      </c>
      <c r="C92">
        <v>50000</v>
      </c>
    </row>
    <row r="93" spans="1:3" x14ac:dyDescent="0.25">
      <c r="A93" s="4" t="s">
        <v>73</v>
      </c>
      <c r="B93">
        <v>5</v>
      </c>
      <c r="C93">
        <v>20000</v>
      </c>
    </row>
    <row r="94" spans="1:3" x14ac:dyDescent="0.25">
      <c r="A94" s="4" t="s">
        <v>74</v>
      </c>
      <c r="B94">
        <v>0</v>
      </c>
      <c r="C94">
        <v>80000</v>
      </c>
    </row>
    <row r="95" spans="1:3" x14ac:dyDescent="0.25">
      <c r="A95" s="4" t="s">
        <v>99</v>
      </c>
      <c r="B95">
        <v>1</v>
      </c>
      <c r="C95">
        <v>45000</v>
      </c>
    </row>
    <row r="96" spans="1:3" x14ac:dyDescent="0.25">
      <c r="A96" s="4" t="s">
        <v>75</v>
      </c>
      <c r="B96">
        <v>4</v>
      </c>
      <c r="C96">
        <v>80000</v>
      </c>
    </row>
    <row r="97" spans="1:3" x14ac:dyDescent="0.25">
      <c r="A97" s="4" t="s">
        <v>76</v>
      </c>
      <c r="B97">
        <v>4</v>
      </c>
      <c r="C97">
        <v>40000</v>
      </c>
    </row>
    <row r="98" spans="1:3" x14ac:dyDescent="0.25">
      <c r="A98" s="4" t="s">
        <v>77</v>
      </c>
      <c r="B98">
        <v>1</v>
      </c>
      <c r="C98">
        <v>180000</v>
      </c>
    </row>
    <row r="99" spans="1:3" x14ac:dyDescent="0.25">
      <c r="A99" s="4" t="s">
        <v>78</v>
      </c>
      <c r="B99">
        <v>1</v>
      </c>
      <c r="C99">
        <v>180000</v>
      </c>
    </row>
    <row r="100" spans="1:3" x14ac:dyDescent="0.25">
      <c r="A100" s="4" t="s">
        <v>3</v>
      </c>
      <c r="B100">
        <v>0</v>
      </c>
      <c r="C100">
        <v>80000</v>
      </c>
    </row>
    <row r="101" spans="1:3" x14ac:dyDescent="0.25">
      <c r="A101" s="4" t="s">
        <v>79</v>
      </c>
      <c r="B101">
        <v>2</v>
      </c>
      <c r="C101">
        <v>140000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zoomScale="80" zoomScaleNormal="80" workbookViewId="0">
      <selection activeCell="E24" sqref="E24"/>
    </sheetView>
  </sheetViews>
  <sheetFormatPr defaultRowHeight="15" x14ac:dyDescent="0.25"/>
  <cols>
    <col min="1" max="1" width="13.28515625" customWidth="1"/>
    <col min="2" max="2" width="6.42578125" customWidth="1"/>
    <col min="3" max="3" width="12.140625" customWidth="1"/>
    <col min="4" max="4" width="11.28515625" bestFit="1" customWidth="1"/>
    <col min="5" max="5" width="23.42578125" bestFit="1" customWidth="1"/>
  </cols>
  <sheetData>
    <row r="1" spans="1:5" ht="15.75" x14ac:dyDescent="0.25">
      <c r="A1" s="12" t="s">
        <v>125</v>
      </c>
    </row>
    <row r="2" spans="1:5" ht="15.75" x14ac:dyDescent="0.25">
      <c r="A2" t="s">
        <v>38</v>
      </c>
      <c r="C2" s="12" t="s">
        <v>125</v>
      </c>
      <c r="D2" s="12" t="s">
        <v>104</v>
      </c>
      <c r="E2" s="12" t="s">
        <v>124</v>
      </c>
    </row>
    <row r="3" spans="1:5" x14ac:dyDescent="0.25">
      <c r="A3" t="s">
        <v>126</v>
      </c>
      <c r="C3" t="s">
        <v>38</v>
      </c>
      <c r="D3">
        <f>COUNTIF($A$2:$A$51, C3)</f>
        <v>11</v>
      </c>
      <c r="E3">
        <f>D3</f>
        <v>11</v>
      </c>
    </row>
    <row r="4" spans="1:5" x14ac:dyDescent="0.25">
      <c r="A4" t="s">
        <v>38</v>
      </c>
      <c r="C4" t="s">
        <v>126</v>
      </c>
      <c r="D4">
        <f t="shared" ref="D4:D7" si="0">COUNTIF($A$2:$A$51, C4)</f>
        <v>11</v>
      </c>
      <c r="E4">
        <f>D4+E3</f>
        <v>22</v>
      </c>
    </row>
    <row r="5" spans="1:5" x14ac:dyDescent="0.25">
      <c r="A5" t="s">
        <v>127</v>
      </c>
      <c r="C5" t="s">
        <v>127</v>
      </c>
      <c r="D5">
        <f t="shared" si="0"/>
        <v>10</v>
      </c>
      <c r="E5">
        <f t="shared" ref="E5:E7" si="1">D5+E4</f>
        <v>32</v>
      </c>
    </row>
    <row r="6" spans="1:5" x14ac:dyDescent="0.25">
      <c r="A6" t="s">
        <v>126</v>
      </c>
      <c r="C6" t="s">
        <v>14</v>
      </c>
      <c r="D6">
        <f t="shared" si="0"/>
        <v>11</v>
      </c>
      <c r="E6">
        <f t="shared" si="1"/>
        <v>43</v>
      </c>
    </row>
    <row r="7" spans="1:5" x14ac:dyDescent="0.25">
      <c r="A7" t="s">
        <v>127</v>
      </c>
      <c r="C7" t="s">
        <v>128</v>
      </c>
      <c r="D7">
        <f t="shared" si="0"/>
        <v>7</v>
      </c>
      <c r="E7">
        <f t="shared" si="1"/>
        <v>50</v>
      </c>
    </row>
    <row r="8" spans="1:5" x14ac:dyDescent="0.25">
      <c r="A8" t="s">
        <v>14</v>
      </c>
    </row>
    <row r="9" spans="1:5" x14ac:dyDescent="0.25">
      <c r="A9" t="s">
        <v>127</v>
      </c>
    </row>
    <row r="10" spans="1:5" x14ac:dyDescent="0.25">
      <c r="A10" t="s">
        <v>126</v>
      </c>
    </row>
    <row r="11" spans="1:5" x14ac:dyDescent="0.25">
      <c r="A11" t="s">
        <v>128</v>
      </c>
    </row>
    <row r="12" spans="1:5" x14ac:dyDescent="0.25">
      <c r="A12" t="s">
        <v>128</v>
      </c>
    </row>
    <row r="13" spans="1:5" x14ac:dyDescent="0.25">
      <c r="A13" t="s">
        <v>126</v>
      </c>
    </row>
    <row r="14" spans="1:5" x14ac:dyDescent="0.25">
      <c r="A14" t="s">
        <v>127</v>
      </c>
    </row>
    <row r="15" spans="1:5" x14ac:dyDescent="0.25">
      <c r="A15" t="s">
        <v>38</v>
      </c>
    </row>
    <row r="16" spans="1:5" x14ac:dyDescent="0.25">
      <c r="A16" t="s">
        <v>14</v>
      </c>
    </row>
    <row r="17" spans="1:1" x14ac:dyDescent="0.25">
      <c r="A17" t="s">
        <v>38</v>
      </c>
    </row>
    <row r="18" spans="1:1" x14ac:dyDescent="0.25">
      <c r="A18" t="s">
        <v>14</v>
      </c>
    </row>
    <row r="19" spans="1:1" x14ac:dyDescent="0.25">
      <c r="A19" t="s">
        <v>126</v>
      </c>
    </row>
    <row r="20" spans="1:1" x14ac:dyDescent="0.25">
      <c r="A20" t="s">
        <v>127</v>
      </c>
    </row>
    <row r="21" spans="1:1" x14ac:dyDescent="0.25">
      <c r="A21" t="s">
        <v>38</v>
      </c>
    </row>
    <row r="22" spans="1:1" x14ac:dyDescent="0.25">
      <c r="A22" t="s">
        <v>14</v>
      </c>
    </row>
    <row r="23" spans="1:1" x14ac:dyDescent="0.25">
      <c r="A23" t="s">
        <v>38</v>
      </c>
    </row>
    <row r="24" spans="1:1" x14ac:dyDescent="0.25">
      <c r="A24" t="s">
        <v>14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38</v>
      </c>
    </row>
    <row r="30" spans="1:1" x14ac:dyDescent="0.25">
      <c r="A30" t="s">
        <v>14</v>
      </c>
    </row>
    <row r="31" spans="1:1" x14ac:dyDescent="0.25">
      <c r="A31" t="s">
        <v>128</v>
      </c>
    </row>
    <row r="32" spans="1:1" x14ac:dyDescent="0.25">
      <c r="A32" t="s">
        <v>128</v>
      </c>
    </row>
    <row r="33" spans="1:1" x14ac:dyDescent="0.25">
      <c r="A33" t="s">
        <v>14</v>
      </c>
    </row>
    <row r="34" spans="1:1" x14ac:dyDescent="0.25">
      <c r="A34" t="s">
        <v>38</v>
      </c>
    </row>
    <row r="35" spans="1:1" x14ac:dyDescent="0.25">
      <c r="A35" t="s">
        <v>14</v>
      </c>
    </row>
    <row r="36" spans="1:1" x14ac:dyDescent="0.25">
      <c r="A36" t="s">
        <v>126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127</v>
      </c>
    </row>
    <row r="40" spans="1:1" x14ac:dyDescent="0.25">
      <c r="A40" t="s">
        <v>14</v>
      </c>
    </row>
    <row r="41" spans="1:1" x14ac:dyDescent="0.25">
      <c r="A41" t="s">
        <v>38</v>
      </c>
    </row>
    <row r="42" spans="1:1" x14ac:dyDescent="0.25">
      <c r="A42" t="s">
        <v>38</v>
      </c>
    </row>
    <row r="43" spans="1:1" x14ac:dyDescent="0.25">
      <c r="A43" t="s">
        <v>128</v>
      </c>
    </row>
    <row r="44" spans="1:1" x14ac:dyDescent="0.25">
      <c r="A44" t="s">
        <v>128</v>
      </c>
    </row>
    <row r="45" spans="1:1" x14ac:dyDescent="0.25">
      <c r="A45" t="s">
        <v>128</v>
      </c>
    </row>
    <row r="46" spans="1:1" x14ac:dyDescent="0.25">
      <c r="A46" t="s">
        <v>126</v>
      </c>
    </row>
    <row r="47" spans="1:1" x14ac:dyDescent="0.25">
      <c r="A47" t="s">
        <v>14</v>
      </c>
    </row>
    <row r="48" spans="1:1" x14ac:dyDescent="0.25">
      <c r="A48" t="s">
        <v>38</v>
      </c>
    </row>
    <row r="49" spans="1:1" x14ac:dyDescent="0.25">
      <c r="A49" t="s">
        <v>14</v>
      </c>
    </row>
    <row r="50" spans="1:1" x14ac:dyDescent="0.25">
      <c r="A50" t="s">
        <v>127</v>
      </c>
    </row>
    <row r="51" spans="1:1" x14ac:dyDescent="0.25">
      <c r="A51" t="s">
        <v>126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Manual</vt:lpstr>
      <vt:lpstr>Survey</vt:lpstr>
      <vt:lpstr>Names</vt:lpstr>
      <vt:lpstr>Children</vt:lpstr>
      <vt:lpstr>Names!Extract</vt:lpstr>
      <vt:lpstr>Income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2015-07-06T16:39:13Z</dcterms:modified>
</cp:coreProperties>
</file>