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reverse what-if analysis in excel\"/>
    </mc:Choice>
  </mc:AlternateContent>
  <xr:revisionPtr revIDLastSave="0" documentId="13_ncr:1_{6A33BEA6-68BC-4BC0-87A1-3B37F874394F}" xr6:coauthVersionLast="47" xr6:coauthVersionMax="47" xr10:uidLastSave="{00000000-0000-0000-0000-000000000000}"/>
  <bookViews>
    <workbookView xWindow="-120" yWindow="-120" windowWidth="20730" windowHeight="11160" activeTab="1" xr2:uid="{261A1A71-D4B0-4697-895B-0E3948BC81DF}"/>
  </bookViews>
  <sheets>
    <sheet name="Goal Seek" sheetId="2" r:id="rId1"/>
    <sheet name="Solver Tool" sheetId="3" r:id="rId2"/>
  </sheets>
  <definedNames>
    <definedName name="solver_adj" localSheetId="1" hidden="1">'Solver Tool'!$C$5:$C$7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'Solver Tool'!$C$5</definedName>
    <definedName name="solver_lhs2" localSheetId="1" hidden="1">'Solver Tool'!$C$6</definedName>
    <definedName name="solver_lhs3" localSheetId="1" hidden="1">'Solver Tool'!$C$7</definedName>
    <definedName name="solver_lhs4" localSheetId="1" hidden="1">'Solver Tool'!$C$8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'Solver Tool'!$E$8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2</definedName>
    <definedName name="solver_rhs1" localSheetId="1" hidden="1">45</definedName>
    <definedName name="solver_rhs2" localSheetId="1" hidden="1">40</definedName>
    <definedName name="solver_rhs3" localSheetId="1" hidden="1">30</definedName>
    <definedName name="solver_rhs4" localSheetId="1" hidden="1">250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3" i="2" s="1"/>
  <c r="C11" i="2"/>
  <c r="E6" i="3"/>
  <c r="E7" i="3"/>
  <c r="E5" i="3"/>
  <c r="C8" i="3"/>
  <c r="E8" i="3" l="1"/>
  <c r="C1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49E33-4A90-4A0B-B12C-B49F995850B2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<sst xmlns="http://schemas.openxmlformats.org/spreadsheetml/2006/main" count="20" uniqueCount="20">
  <si>
    <t>Product</t>
  </si>
  <si>
    <t>AC</t>
  </si>
  <si>
    <t>TV</t>
  </si>
  <si>
    <t>Oven</t>
  </si>
  <si>
    <t>Buying Price</t>
  </si>
  <si>
    <t>Down Payment</t>
  </si>
  <si>
    <t>Input</t>
  </si>
  <si>
    <t>Result</t>
  </si>
  <si>
    <t>Loan Amount</t>
  </si>
  <si>
    <t>Monthly Payment</t>
  </si>
  <si>
    <t>Total Payment</t>
  </si>
  <si>
    <t>Total Interest</t>
  </si>
  <si>
    <t>Loan Duration (Month)</t>
  </si>
  <si>
    <t>Rate of Interest</t>
  </si>
  <si>
    <t>Use of Goal Seek Tool</t>
  </si>
  <si>
    <t>Use of Solver Tool</t>
  </si>
  <si>
    <t>Unit</t>
  </si>
  <si>
    <t>Total</t>
  </si>
  <si>
    <t>Profit/Unit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</si>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</sst>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0" xfId="0" applyAlignment="1"/>
    <xf numFmtId="9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44" fontId="3" fillId="6" borderId="2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8" fontId="0" fillId="0" borderId="0" xfId="0" applyNumberFormat="1" applyAlignment="1">
      <alignment vertical="center"/>
    </xf>
    <xf numFmtId="8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right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4"/>
  <sheetViews>
    <sheetView showGridLines="0" workbookViewId="0">
      <selection activeCell="F19" sqref="F19"/>
    </sheetView>
  </sheetViews>
  <sheetFormatPr defaultRowHeight="20.100000000000001" customHeight="1" x14ac:dyDescent="0.25"/>
  <cols>
    <col min="1" max="1" width="4.42578125" style="1" customWidth="1"/>
    <col min="2" max="2" width="22.42578125" style="1" customWidth="1"/>
    <col min="3" max="3" width="22.85546875" style="1" customWidth="1"/>
    <col min="4" max="4" width="32.5703125" style="1" customWidth="1"/>
    <col min="5" max="5" width="15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6" t="s">
        <v>14</v>
      </c>
      <c r="C2" s="16"/>
      <c r="D2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12" t="s">
        <v>6</v>
      </c>
      <c r="C4" s="13"/>
      <c r="G4"/>
      <c r="H4"/>
      <c r="I4"/>
    </row>
    <row r="5" spans="2:9" ht="20.100000000000001" customHeight="1" x14ac:dyDescent="0.25">
      <c r="B5" s="2" t="s">
        <v>4</v>
      </c>
      <c r="C5" s="3">
        <v>175102.91944906395</v>
      </c>
      <c r="G5"/>
      <c r="H5"/>
      <c r="I5"/>
    </row>
    <row r="6" spans="2:9" ht="20.100000000000001" customHeight="1" x14ac:dyDescent="0.25">
      <c r="B6" s="2" t="s">
        <v>5</v>
      </c>
      <c r="C6" s="5">
        <v>0.1</v>
      </c>
      <c r="G6"/>
      <c r="H6"/>
      <c r="I6"/>
    </row>
    <row r="7" spans="2:9" ht="20.100000000000001" customHeight="1" x14ac:dyDescent="0.25">
      <c r="B7" s="2" t="s">
        <v>12</v>
      </c>
      <c r="C7" s="19">
        <v>120</v>
      </c>
      <c r="G7"/>
      <c r="H7"/>
      <c r="I7"/>
    </row>
    <row r="8" spans="2:9" ht="20.100000000000001" customHeight="1" x14ac:dyDescent="0.25">
      <c r="B8" s="2" t="s">
        <v>13</v>
      </c>
      <c r="C8" s="6">
        <v>2.7E-2</v>
      </c>
      <c r="G8"/>
      <c r="H8"/>
      <c r="I8"/>
    </row>
    <row r="9" spans="2:9" ht="20.100000000000001" customHeight="1" x14ac:dyDescent="0.25">
      <c r="B9"/>
      <c r="C9"/>
      <c r="G9"/>
      <c r="H9"/>
      <c r="I9"/>
    </row>
    <row r="10" spans="2:9" ht="20.100000000000001" customHeight="1" x14ac:dyDescent="0.25">
      <c r="B10" s="14" t="s">
        <v>7</v>
      </c>
      <c r="C10" s="15"/>
      <c r="E10" s="17"/>
      <c r="G10"/>
      <c r="H10"/>
      <c r="I10"/>
    </row>
    <row r="11" spans="2:9" ht="20.100000000000001" customHeight="1" x14ac:dyDescent="0.25">
      <c r="B11" s="2" t="s">
        <v>8</v>
      </c>
      <c r="C11" s="3">
        <f>C5*0.9</f>
        <v>157592.62750415757</v>
      </c>
    </row>
    <row r="12" spans="2:9" ht="20.100000000000001" customHeight="1" x14ac:dyDescent="0.25">
      <c r="B12" s="2" t="s">
        <v>9</v>
      </c>
      <c r="C12" s="18">
        <f>PMT(C8/12,C7,-(C5*0.9))</f>
        <v>1500.0000000000002</v>
      </c>
    </row>
    <row r="13" spans="2:9" ht="20.100000000000001" customHeight="1" x14ac:dyDescent="0.25">
      <c r="B13" s="2" t="s">
        <v>10</v>
      </c>
      <c r="C13" s="3">
        <f>C12*C7</f>
        <v>180000.00000000003</v>
      </c>
    </row>
    <row r="14" spans="2:9" ht="20.100000000000001" customHeight="1" x14ac:dyDescent="0.25">
      <c r="B14" s="2" t="s">
        <v>11</v>
      </c>
      <c r="C14" s="3">
        <f>C13-C11</f>
        <v>22407.372495842457</v>
      </c>
    </row>
  </sheetData>
  <mergeCells count="3">
    <mergeCell ref="B4:C4"/>
    <mergeCell ref="B10:C10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0"/>
  <sheetViews>
    <sheetView showGridLines="0" tabSelected="1" workbookViewId="0">
      <selection activeCell="K14" sqref="K14"/>
    </sheetView>
  </sheetViews>
  <sheetFormatPr defaultRowHeight="20.100000000000001" customHeight="1" x14ac:dyDescent="0.25"/>
  <cols>
    <col min="1" max="1" width="4.140625" style="1" customWidth="1"/>
    <col min="2" max="5" width="13.42578125" style="1" customWidth="1"/>
    <col min="6" max="6" width="10.71093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6" t="s">
        <v>15</v>
      </c>
      <c r="C2" s="16"/>
      <c r="D2" s="16"/>
      <c r="E2" s="16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7" t="s">
        <v>0</v>
      </c>
      <c r="C4" s="7" t="s">
        <v>16</v>
      </c>
      <c r="D4" s="7" t="s">
        <v>18</v>
      </c>
      <c r="E4" s="7" t="s">
        <v>19</v>
      </c>
      <c r="G4"/>
      <c r="H4"/>
      <c r="I4"/>
    </row>
    <row r="5" spans="2:9" ht="20.100000000000001" customHeight="1" x14ac:dyDescent="0.25">
      <c r="B5" s="2" t="s">
        <v>3</v>
      </c>
      <c r="C5" s="2">
        <v>45</v>
      </c>
      <c r="D5" s="3">
        <v>40</v>
      </c>
      <c r="E5" s="3">
        <f>C5*D5</f>
        <v>1800</v>
      </c>
      <c r="G5"/>
      <c r="H5"/>
      <c r="I5"/>
    </row>
    <row r="6" spans="2:9" ht="20.100000000000001" customHeight="1" x14ac:dyDescent="0.25">
      <c r="B6" s="2" t="s">
        <v>1</v>
      </c>
      <c r="C6" s="2">
        <v>175.00000000000227</v>
      </c>
      <c r="D6" s="3">
        <v>55</v>
      </c>
      <c r="E6" s="3">
        <f t="shared" ref="E6:E7" si="0">C6*D6</f>
        <v>9625.0000000001255</v>
      </c>
      <c r="G6"/>
      <c r="H6"/>
      <c r="I6"/>
    </row>
    <row r="7" spans="2:9" ht="20.100000000000001" customHeight="1" x14ac:dyDescent="0.25">
      <c r="B7" s="2" t="s">
        <v>2</v>
      </c>
      <c r="C7" s="8">
        <v>30</v>
      </c>
      <c r="D7" s="3">
        <v>60</v>
      </c>
      <c r="E7" s="9">
        <f t="shared" si="0"/>
        <v>1800</v>
      </c>
      <c r="G7"/>
      <c r="H7"/>
      <c r="I7"/>
    </row>
    <row r="8" spans="2:9" ht="20.100000000000001" customHeight="1" x14ac:dyDescent="0.25">
      <c r="B8" s="10" t="s">
        <v>17</v>
      </c>
      <c r="C8" s="10">
        <f>SUM(C5:C7)</f>
        <v>250.00000000000227</v>
      </c>
      <c r="D8" s="3"/>
      <c r="E8" s="11">
        <f>SUM(E5:E7)</f>
        <v>13225.000000000126</v>
      </c>
      <c r="G8"/>
      <c r="H8"/>
      <c r="I8"/>
    </row>
    <row r="9" spans="2:9" ht="20.100000000000001" customHeight="1" x14ac:dyDescent="0.25">
      <c r="B9"/>
      <c r="C9"/>
      <c r="D9"/>
      <c r="E9"/>
      <c r="G9"/>
      <c r="H9"/>
      <c r="I9"/>
    </row>
    <row r="10" spans="2:9" ht="20.100000000000001" customHeight="1" x14ac:dyDescent="0.25">
      <c r="B10"/>
      <c r="C10"/>
      <c r="D10"/>
      <c r="E10"/>
      <c r="G10"/>
      <c r="H10"/>
      <c r="I10"/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h n 4 e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h n 4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+ H l V g f e Y H u g A A A A o B A A A T A B w A R m 9 y b X V s Y X M v U 2 V j d G l v b j E u b S C i G A A o o B Q A A A A A A A A A A A A A A A A A A A A A A A A A A A B t j j 0 L g 0 A M h n f B / x C u S w U R h N J F n K R D F y k o d C g d r p p + 4 J m U u w g t 4 n / v W c c 2 S + D 9 e B K H j T y Y o F p 2 m o V B G L i 7 t t h C r S 8 G U 8 j B o I Q B + K l 4 s A 1 6 Z f d q 0 C T F Y C 2 S H N l 2 F + Z u H Y 2 n U v e Y q 6 W p z t O p Y B I f O c c L Y K W K u 6 b b D H 8 / U X n S N 5 r U V p O 7 s u 0 L N k N P s + n W y 7 V 4 H F W l D b p e k 4 p B v A W C L 5 l i G N X B c j s 0 8 q O X K P A t e W d P s t 0 k M 3 K a o j B 4 0 N 9 X s g 9 Q S w E C L Q A U A A I A C A C G f h 5 V O e 0 E c q Q A A A D 2 A A A A E g A A A A A A A A A A A A A A A A A A A A A A Q 2 9 u Z m l n L 1 B h Y 2 t h Z 2 U u e G 1 s U E s B A i 0 A F A A C A A g A h n 4 e V Q / K 6 a u k A A A A 6 Q A A A B M A A A A A A A A A A A A A A A A A 8 A A A A F t D b 2 5 0 Z W 5 0 X 1 R 5 c G V z X S 5 4 b W x Q S w E C L Q A U A A I A C A C G f h 5 V Y H 3 m B 7 o A A A A K A Q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Q A A A A A A A A A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z M F Q w O T o 0 O T o y M i 4 y M T g z M j I x W i I g L z 4 8 R W 5 0 c n k g V H l w Z T 0 i R m l s b E N v b H V t b l R 5 c G V z I i B W Y W x 1 Z T 0 i c 0 J n W U Q i I C 8 + P E V u d H J 5 I F R 5 c G U 9 I k Z p b G x D b 2 x 1 b W 5 O Y W 1 l c y I g V m F s d W U 9 I n N b J n F 1 b 3 Q 7 U 2 F s Z X N t Y W 4 m c X V v d D s s J n F 1 b 3 Q 7 U H J v Z H V j d C Z x d W 9 0 O y w m c X V v d D t O Z X Q g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/ t q t Y g h i S p h z V v r 0 h E Y C A A A A A A I A A A A A A B B m A A A A A Q A A I A A A A K L P y P L d m c W Q W a 9 A R m J G Q r A H + B d c Q C I W a G k f S V D X V 0 n H A A A A A A 6 A A A A A A g A A I A A A A L L q C b 0 N Z N S k D u r J 6 f P H K s k 3 P 0 2 g B Q G h Y 9 I b U O b 0 b H f / U A A A A A V Y O S 0 8 Z E 5 d 5 v o 0 Q F r c l g Y g f 7 Y W h L s 3 L Q h i 6 e R v 2 7 Z 2 E s i 7 L P r d K P A h g H d 5 f 5 + / W K n J 7 4 / b a 3 i r w Z H o 8 H E m 8 9 m J X P 8 5 9 9 5 5 o V a i C C f t 3 y U e Q A A A A B P F l a 3 q b R / Q O a l W A e C w U L D j Q J H Q c k k T Y b h z u f 2 T E 5 P L 3 A 8 3 Q C q q e E + f 9 S Y D Q 1 Z D 0 Z g Q I e a + 5 0 h h l N j I 1 k e b x 9 k = < / D a t a M a s h u p > 
</file>

<file path=customXml/itemProps1.xml><?xml version="1.0" encoding="utf-8"?>
<ds:datastoreItem xmlns:ds="http://schemas.openxmlformats.org/officeDocument/2006/customXml" ds:itemID="{140CE9AE-D782-46B9-BDC8-9B74A9399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 Seek</vt:lpstr>
      <vt:lpstr>Solver Tool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2022-09-28T05:22:08Z</dcterms:modified>
</cp:coreProperties>
</file>