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744\"/>
    </mc:Choice>
  </mc:AlternateContent>
  <xr:revisionPtr revIDLastSave="0" documentId="13_ncr:1_{9429CD5D-5542-4367-B4ED-C7AE30500991}" xr6:coauthVersionLast="47" xr6:coauthVersionMax="47" xr10:uidLastSave="{00000000-0000-0000-0000-000000000000}"/>
  <bookViews>
    <workbookView xWindow="-120" yWindow="-120" windowWidth="29040" windowHeight="15990" xr2:uid="{2F02B8DE-18FF-4933-9A77-5E6839937AEE}"/>
  </bookViews>
  <sheets>
    <sheet name="Sheet1" sheetId="1" r:id="rId1"/>
    <sheet name="Sheet2" sheetId="2" r:id="rId2"/>
    <sheet name="Sheet3" sheetId="4" r:id="rId3"/>
    <sheet name="Sheet4" sheetId="3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C18" i="4"/>
  <c r="C17" i="4"/>
  <c r="C16" i="4"/>
  <c r="E15" i="3"/>
  <c r="C16" i="3"/>
  <c r="C17" i="3" s="1"/>
  <c r="C17" i="2"/>
  <c r="C16" i="2"/>
  <c r="C16" i="1"/>
</calcChain>
</file>

<file path=xl/sharedStrings.xml><?xml version="1.0" encoding="utf-8"?>
<sst xmlns="http://schemas.openxmlformats.org/spreadsheetml/2006/main" count="91" uniqueCount="27">
  <si>
    <t>ID</t>
  </si>
  <si>
    <t>Full Name</t>
  </si>
  <si>
    <t>Dan Williams</t>
  </si>
  <si>
    <t>Luka Howard</t>
  </si>
  <si>
    <t>Ethan Scott</t>
  </si>
  <si>
    <t>Milton White</t>
  </si>
  <si>
    <t>Blake White</t>
  </si>
  <si>
    <t>Lucy Morgan</t>
  </si>
  <si>
    <t>Teresa Paul</t>
  </si>
  <si>
    <t>Roberto Molly</t>
  </si>
  <si>
    <t>Joining Date</t>
  </si>
  <si>
    <t>Sales</t>
  </si>
  <si>
    <t xml:space="preserve">                                    Sales Information</t>
  </si>
  <si>
    <t xml:space="preserve">          VLOOKUP with Wildcard to get Partial/Exact Match</t>
  </si>
  <si>
    <t>Search</t>
  </si>
  <si>
    <t>Name</t>
  </si>
  <si>
    <t>Ka</t>
  </si>
  <si>
    <t xml:space="preserve">                 Retrieve Data Using VLOOKUP Partial Match</t>
  </si>
  <si>
    <t>Ke</t>
  </si>
  <si>
    <t xml:space="preserve">      Search Data with VLOOKUP for Partial Match and Condition</t>
  </si>
  <si>
    <t>Highest Sales?</t>
  </si>
  <si>
    <t>Highest Sales</t>
  </si>
  <si>
    <t>=MAX(E4:E11)</t>
  </si>
  <si>
    <t>Pa</t>
  </si>
  <si>
    <t>Ho</t>
  </si>
  <si>
    <t xml:space="preserve">           Excel Lookup Partial Text Match Using INDEX MATCH</t>
  </si>
  <si>
    <t xml:space="preserve">                                        Sales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</si>
</sst>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14" fontId="0" fillId="0" borderId="1" xfId="0" applyNumberFormat="1" applyBorder="1"/>
    <xf numFmtId="44" fontId="0" fillId="0" borderId="1" xfId="1" applyFont="1" applyBorder="1"/>
    <xf numFmtId="0" fontId="2" fillId="3" borderId="1" xfId="0" applyFont="1" applyFill="1" applyBorder="1"/>
    <xf numFmtId="49" fontId="0" fillId="0" borderId="0" xfId="0" applyNumberFormat="1"/>
    <xf numFmtId="0" fontId="2" fillId="3" borderId="0" xfId="0" applyFont="1" applyFill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327D-09A1-442F-9EAC-16741EF1E470}">
  <dimension ref="A1:E16"/>
  <sheetViews>
    <sheetView showGridLines="0" tabSelected="1" workbookViewId="0">
      <selection activeCell="G28" sqref="G28"/>
    </sheetView>
  </sheetViews>
  <sheetFormatPr defaultRowHeight="15" x14ac:dyDescent="0.25"/>
  <cols>
    <col min="2" max="2" width="13.140625" customWidth="1"/>
    <col min="3" max="3" width="13.85546875" customWidth="1"/>
    <col min="4" max="4" width="11.85546875" bestFit="1" customWidth="1"/>
    <col min="5" max="5" width="10.5703125" bestFit="1" customWidth="1"/>
  </cols>
  <sheetData>
    <row r="1" spans="1:5" ht="15.75" x14ac:dyDescent="0.25">
      <c r="A1" s="3" t="s">
        <v>13</v>
      </c>
    </row>
    <row r="2" spans="1:5" ht="15.75" x14ac:dyDescent="0.25">
      <c r="A2" s="4" t="s">
        <v>12</v>
      </c>
    </row>
    <row r="3" spans="1:5" x14ac:dyDescent="0.25">
      <c r="B3" s="1" t="s">
        <v>1</v>
      </c>
      <c r="C3" s="1" t="s">
        <v>0</v>
      </c>
      <c r="D3" s="1" t="s">
        <v>10</v>
      </c>
      <c r="E3" s="1" t="s">
        <v>11</v>
      </c>
    </row>
    <row r="4" spans="1:5" x14ac:dyDescent="0.25">
      <c r="B4" s="2" t="s">
        <v>2</v>
      </c>
      <c r="C4" s="2">
        <v>1122</v>
      </c>
      <c r="D4" s="5">
        <v>43831</v>
      </c>
      <c r="E4" s="6">
        <v>5000</v>
      </c>
    </row>
    <row r="5" spans="1:5" x14ac:dyDescent="0.25">
      <c r="B5" s="2" t="s">
        <v>3</v>
      </c>
      <c r="C5" s="2">
        <v>1133</v>
      </c>
      <c r="D5" s="5">
        <v>44320</v>
      </c>
      <c r="E5" s="6">
        <v>6000</v>
      </c>
    </row>
    <row r="6" spans="1:5" x14ac:dyDescent="0.25">
      <c r="B6" s="2" t="s">
        <v>4</v>
      </c>
      <c r="C6" s="2">
        <v>1144</v>
      </c>
      <c r="D6" s="5">
        <v>43990</v>
      </c>
      <c r="E6" s="6">
        <v>7000</v>
      </c>
    </row>
    <row r="7" spans="1:5" x14ac:dyDescent="0.25">
      <c r="B7" s="2" t="s">
        <v>5</v>
      </c>
      <c r="C7" s="2">
        <v>1155</v>
      </c>
      <c r="D7" s="5">
        <v>43595</v>
      </c>
      <c r="E7" s="6">
        <v>5500</v>
      </c>
    </row>
    <row r="8" spans="1:5" x14ac:dyDescent="0.25">
      <c r="B8" s="2" t="s">
        <v>6</v>
      </c>
      <c r="C8" s="2">
        <v>1166</v>
      </c>
      <c r="D8" s="5">
        <v>44116</v>
      </c>
      <c r="E8" s="6">
        <v>4300</v>
      </c>
    </row>
    <row r="9" spans="1:5" x14ac:dyDescent="0.25">
      <c r="B9" s="2" t="s">
        <v>7</v>
      </c>
      <c r="C9" s="2">
        <v>1177</v>
      </c>
      <c r="D9" s="5">
        <v>44339</v>
      </c>
      <c r="E9" s="6">
        <v>2500</v>
      </c>
    </row>
    <row r="10" spans="1:5" x14ac:dyDescent="0.25">
      <c r="B10" s="2" t="s">
        <v>8</v>
      </c>
      <c r="C10" s="2">
        <v>1188</v>
      </c>
      <c r="D10" s="5">
        <v>43685</v>
      </c>
      <c r="E10" s="6">
        <v>8000</v>
      </c>
    </row>
    <row r="11" spans="1:5" x14ac:dyDescent="0.25">
      <c r="B11" s="2" t="s">
        <v>9</v>
      </c>
      <c r="C11" s="2">
        <v>1199</v>
      </c>
      <c r="D11" s="5">
        <v>43957</v>
      </c>
      <c r="E11" s="6">
        <v>6000</v>
      </c>
    </row>
    <row r="14" spans="1:5" x14ac:dyDescent="0.25">
      <c r="B14" s="7" t="s">
        <v>14</v>
      </c>
      <c r="C14" s="2" t="s">
        <v>16</v>
      </c>
    </row>
    <row r="16" spans="1:5" x14ac:dyDescent="0.25">
      <c r="B16" s="7" t="s">
        <v>15</v>
      </c>
      <c r="C16" s="2" t="str">
        <f>VLOOKUP("*"&amp;C14&amp;"*",B4:E11,1,FALSE)</f>
        <v>Luka Howard</v>
      </c>
      <c r="D1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311C-66ED-4F88-A23D-64D95519E2AC}">
  <dimension ref="A1:E17"/>
  <sheetViews>
    <sheetView showGridLines="0" workbookViewId="0">
      <selection activeCell="D33" sqref="A1:XFD1048576"/>
    </sheetView>
  </sheetViews>
  <sheetFormatPr defaultRowHeight="15" x14ac:dyDescent="0.25"/>
  <cols>
    <col min="2" max="2" width="13.140625" customWidth="1"/>
    <col min="3" max="3" width="13.85546875" customWidth="1"/>
    <col min="4" max="4" width="11.85546875" bestFit="1" customWidth="1"/>
    <col min="5" max="5" width="10.5703125" bestFit="1" customWidth="1"/>
  </cols>
  <sheetData>
    <row r="1" spans="1:5" ht="15.75" x14ac:dyDescent="0.25">
      <c r="A1" s="3" t="s">
        <v>17</v>
      </c>
    </row>
    <row r="2" spans="1:5" ht="15.75" x14ac:dyDescent="0.25">
      <c r="A2" s="4" t="s">
        <v>12</v>
      </c>
    </row>
    <row r="3" spans="1:5" x14ac:dyDescent="0.25">
      <c r="B3" s="1" t="s">
        <v>1</v>
      </c>
      <c r="C3" s="1" t="s">
        <v>0</v>
      </c>
      <c r="D3" s="1" t="s">
        <v>10</v>
      </c>
      <c r="E3" s="1" t="s">
        <v>11</v>
      </c>
    </row>
    <row r="4" spans="1:5" x14ac:dyDescent="0.25">
      <c r="B4" s="2" t="s">
        <v>2</v>
      </c>
      <c r="C4" s="2">
        <v>1122</v>
      </c>
      <c r="D4" s="5">
        <v>43831</v>
      </c>
      <c r="E4" s="6">
        <v>5000</v>
      </c>
    </row>
    <row r="5" spans="1:5" x14ac:dyDescent="0.25">
      <c r="B5" s="2" t="s">
        <v>3</v>
      </c>
      <c r="C5" s="2">
        <v>1133</v>
      </c>
      <c r="D5" s="5">
        <v>44320</v>
      </c>
      <c r="E5" s="6">
        <v>6000</v>
      </c>
    </row>
    <row r="6" spans="1:5" x14ac:dyDescent="0.25">
      <c r="B6" s="2" t="s">
        <v>4</v>
      </c>
      <c r="C6" s="2">
        <v>1144</v>
      </c>
      <c r="D6" s="5">
        <v>43990</v>
      </c>
      <c r="E6" s="6">
        <v>7000</v>
      </c>
    </row>
    <row r="7" spans="1:5" x14ac:dyDescent="0.25">
      <c r="B7" s="2" t="s">
        <v>5</v>
      </c>
      <c r="C7" s="2">
        <v>1155</v>
      </c>
      <c r="D7" s="5">
        <v>43595</v>
      </c>
      <c r="E7" s="6">
        <v>5500</v>
      </c>
    </row>
    <row r="8" spans="1:5" x14ac:dyDescent="0.25">
      <c r="B8" s="2" t="s">
        <v>6</v>
      </c>
      <c r="C8" s="2">
        <v>1166</v>
      </c>
      <c r="D8" s="5">
        <v>44116</v>
      </c>
      <c r="E8" s="6">
        <v>4300</v>
      </c>
    </row>
    <row r="9" spans="1:5" x14ac:dyDescent="0.25">
      <c r="B9" s="2" t="s">
        <v>7</v>
      </c>
      <c r="C9" s="2">
        <v>1177</v>
      </c>
      <c r="D9" s="5">
        <v>44339</v>
      </c>
      <c r="E9" s="6">
        <v>2500</v>
      </c>
    </row>
    <row r="10" spans="1:5" x14ac:dyDescent="0.25">
      <c r="B10" s="2" t="s">
        <v>8</v>
      </c>
      <c r="C10" s="2">
        <v>1188</v>
      </c>
      <c r="D10" s="5">
        <v>43685</v>
      </c>
      <c r="E10" s="6">
        <v>8000</v>
      </c>
    </row>
    <row r="11" spans="1:5" x14ac:dyDescent="0.25">
      <c r="B11" s="2" t="s">
        <v>9</v>
      </c>
      <c r="C11" s="2">
        <v>1199</v>
      </c>
      <c r="D11" s="5">
        <v>43957</v>
      </c>
      <c r="E11" s="6">
        <v>6000</v>
      </c>
    </row>
    <row r="14" spans="1:5" x14ac:dyDescent="0.25">
      <c r="B14" s="7" t="s">
        <v>14</v>
      </c>
      <c r="C14" s="2" t="s">
        <v>18</v>
      </c>
    </row>
    <row r="16" spans="1:5" x14ac:dyDescent="0.25">
      <c r="B16" s="7" t="s">
        <v>15</v>
      </c>
      <c r="C16" s="2" t="str">
        <f>VLOOKUP("*"&amp;C14&amp;"*",B4:E11,1,FALSE)</f>
        <v>Blake White</v>
      </c>
      <c r="D16" s="8"/>
    </row>
    <row r="17" spans="2:3" x14ac:dyDescent="0.25">
      <c r="B17" s="7" t="s">
        <v>10</v>
      </c>
      <c r="C17" s="5">
        <f>VLOOKUP("*"&amp;C14&amp;"*",B4:E11,3,FALSE)</f>
        <v>44116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BF2F-95C9-4911-8EE1-96334A4C1C69}">
  <dimension ref="A1:E18"/>
  <sheetViews>
    <sheetView showGridLines="0" workbookViewId="0">
      <selection activeCell="E29" sqref="A1:XFD1048576"/>
    </sheetView>
  </sheetViews>
  <sheetFormatPr defaultRowHeight="15" x14ac:dyDescent="0.25"/>
  <cols>
    <col min="2" max="2" width="13.140625" customWidth="1"/>
    <col min="3" max="3" width="13.85546875" customWidth="1"/>
    <col min="4" max="4" width="11.85546875" bestFit="1" customWidth="1"/>
    <col min="5" max="5" width="10.5703125" bestFit="1" customWidth="1"/>
  </cols>
  <sheetData>
    <row r="1" spans="1:5" ht="15.75" x14ac:dyDescent="0.25">
      <c r="A1" s="3" t="s">
        <v>17</v>
      </c>
    </row>
    <row r="2" spans="1:5" ht="15.75" x14ac:dyDescent="0.25">
      <c r="A2" s="4" t="s">
        <v>12</v>
      </c>
    </row>
    <row r="3" spans="1:5" x14ac:dyDescent="0.25">
      <c r="B3" s="1" t="s">
        <v>1</v>
      </c>
      <c r="C3" s="1" t="s">
        <v>0</v>
      </c>
      <c r="D3" s="1" t="s">
        <v>10</v>
      </c>
      <c r="E3" s="1" t="s">
        <v>11</v>
      </c>
    </row>
    <row r="4" spans="1:5" x14ac:dyDescent="0.25">
      <c r="B4" s="2" t="s">
        <v>2</v>
      </c>
      <c r="C4" s="2">
        <v>1122</v>
      </c>
      <c r="D4" s="5">
        <v>43831</v>
      </c>
      <c r="E4" s="6">
        <v>5000</v>
      </c>
    </row>
    <row r="5" spans="1:5" x14ac:dyDescent="0.25">
      <c r="B5" s="2" t="s">
        <v>3</v>
      </c>
      <c r="C5" s="2">
        <v>1133</v>
      </c>
      <c r="D5" s="5">
        <v>44320</v>
      </c>
      <c r="E5" s="6">
        <v>6000</v>
      </c>
    </row>
    <row r="6" spans="1:5" x14ac:dyDescent="0.25">
      <c r="B6" s="2" t="s">
        <v>4</v>
      </c>
      <c r="C6" s="2">
        <v>1144</v>
      </c>
      <c r="D6" s="5">
        <v>43990</v>
      </c>
      <c r="E6" s="6">
        <v>7000</v>
      </c>
    </row>
    <row r="7" spans="1:5" x14ac:dyDescent="0.25">
      <c r="B7" s="2" t="s">
        <v>5</v>
      </c>
      <c r="C7" s="2">
        <v>1155</v>
      </c>
      <c r="D7" s="5">
        <v>43595</v>
      </c>
      <c r="E7" s="6">
        <v>5500</v>
      </c>
    </row>
    <row r="8" spans="1:5" x14ac:dyDescent="0.25">
      <c r="B8" s="2" t="s">
        <v>6</v>
      </c>
      <c r="C8" s="2">
        <v>1166</v>
      </c>
      <c r="D8" s="5">
        <v>44116</v>
      </c>
      <c r="E8" s="6">
        <v>4300</v>
      </c>
    </row>
    <row r="9" spans="1:5" x14ac:dyDescent="0.25">
      <c r="B9" s="2" t="s">
        <v>7</v>
      </c>
      <c r="C9" s="2">
        <v>1177</v>
      </c>
      <c r="D9" s="5">
        <v>44339</v>
      </c>
      <c r="E9" s="6">
        <v>2500</v>
      </c>
    </row>
    <row r="10" spans="1:5" x14ac:dyDescent="0.25">
      <c r="B10" s="2" t="s">
        <v>8</v>
      </c>
      <c r="C10" s="2">
        <v>1188</v>
      </c>
      <c r="D10" s="5">
        <v>43685</v>
      </c>
      <c r="E10" s="6">
        <v>8000</v>
      </c>
    </row>
    <row r="11" spans="1:5" x14ac:dyDescent="0.25">
      <c r="B11" s="2" t="s">
        <v>9</v>
      </c>
      <c r="C11" s="2">
        <v>1199</v>
      </c>
      <c r="D11" s="5">
        <v>43957</v>
      </c>
      <c r="E11" s="6">
        <v>6000</v>
      </c>
    </row>
    <row r="14" spans="1:5" x14ac:dyDescent="0.25">
      <c r="B14" s="7" t="s">
        <v>14</v>
      </c>
      <c r="C14" s="2" t="s">
        <v>24</v>
      </c>
    </row>
    <row r="16" spans="1:5" x14ac:dyDescent="0.25">
      <c r="B16" s="7" t="s">
        <v>15</v>
      </c>
      <c r="C16" s="2" t="str">
        <f>VLOOKUP("*"&amp;C14&amp;"*",B4:E11,1,FALSE)</f>
        <v>Luka Howard</v>
      </c>
      <c r="D16" s="8"/>
    </row>
    <row r="17" spans="2:3" x14ac:dyDescent="0.25">
      <c r="B17" s="7" t="s">
        <v>10</v>
      </c>
      <c r="C17" s="5">
        <f>VLOOKUP("*"&amp;C14&amp;"*",B4:E11,3,FALSE)</f>
        <v>44320</v>
      </c>
    </row>
    <row r="18" spans="2:3" x14ac:dyDescent="0.25">
      <c r="B18" s="7" t="s">
        <v>11</v>
      </c>
      <c r="C18" s="6">
        <f>VLOOKUP("*"&amp;C14&amp;"*",B4:E11,4,FALSE)</f>
        <v>6000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4D4F-5F3F-4999-B3AB-A94D467872EB}">
  <dimension ref="A1:F17"/>
  <sheetViews>
    <sheetView showGridLines="0" workbookViewId="0">
      <selection activeCell="G32" sqref="G32"/>
    </sheetView>
  </sheetViews>
  <sheetFormatPr defaultRowHeight="15" x14ac:dyDescent="0.25"/>
  <cols>
    <col min="2" max="2" width="13.85546875" customWidth="1"/>
    <col min="3" max="3" width="13" customWidth="1"/>
    <col min="4" max="4" width="11.85546875" bestFit="1" customWidth="1"/>
    <col min="5" max="5" width="13.28515625" customWidth="1"/>
  </cols>
  <sheetData>
    <row r="1" spans="1:6" ht="15.75" x14ac:dyDescent="0.25">
      <c r="A1" s="3" t="s">
        <v>19</v>
      </c>
    </row>
    <row r="2" spans="1:6" ht="15.75" x14ac:dyDescent="0.25">
      <c r="A2" s="4" t="s">
        <v>12</v>
      </c>
    </row>
    <row r="3" spans="1:6" x14ac:dyDescent="0.25">
      <c r="B3" s="1" t="s">
        <v>1</v>
      </c>
      <c r="C3" s="1" t="s">
        <v>0</v>
      </c>
      <c r="D3" s="1" t="s">
        <v>10</v>
      </c>
      <c r="E3" s="1" t="s">
        <v>11</v>
      </c>
    </row>
    <row r="4" spans="1:6" x14ac:dyDescent="0.25">
      <c r="B4" s="2" t="s">
        <v>2</v>
      </c>
      <c r="C4" s="2">
        <v>1122</v>
      </c>
      <c r="D4" s="5">
        <v>43831</v>
      </c>
      <c r="E4" s="6">
        <v>5000</v>
      </c>
    </row>
    <row r="5" spans="1:6" x14ac:dyDescent="0.25">
      <c r="B5" s="2" t="s">
        <v>3</v>
      </c>
      <c r="C5" s="2">
        <v>1133</v>
      </c>
      <c r="D5" s="5">
        <v>44320</v>
      </c>
      <c r="E5" s="6">
        <v>6000</v>
      </c>
    </row>
    <row r="6" spans="1:6" x14ac:dyDescent="0.25">
      <c r="B6" s="2" t="s">
        <v>4</v>
      </c>
      <c r="C6" s="2">
        <v>1144</v>
      </c>
      <c r="D6" s="5">
        <v>43990</v>
      </c>
      <c r="E6" s="6">
        <v>7000</v>
      </c>
    </row>
    <row r="7" spans="1:6" x14ac:dyDescent="0.25">
      <c r="B7" s="2" t="s">
        <v>5</v>
      </c>
      <c r="C7" s="2">
        <v>1155</v>
      </c>
      <c r="D7" s="5">
        <v>43595</v>
      </c>
      <c r="E7" s="6">
        <v>5500</v>
      </c>
    </row>
    <row r="8" spans="1:6" x14ac:dyDescent="0.25">
      <c r="B8" s="2" t="s">
        <v>6</v>
      </c>
      <c r="C8" s="2">
        <v>1166</v>
      </c>
      <c r="D8" s="5">
        <v>44116</v>
      </c>
      <c r="E8" s="6">
        <v>4300</v>
      </c>
    </row>
    <row r="9" spans="1:6" x14ac:dyDescent="0.25">
      <c r="B9" s="2" t="s">
        <v>7</v>
      </c>
      <c r="C9" s="2">
        <v>1177</v>
      </c>
      <c r="D9" s="5">
        <v>44339</v>
      </c>
      <c r="E9" s="6">
        <v>2500</v>
      </c>
    </row>
    <row r="10" spans="1:6" x14ac:dyDescent="0.25">
      <c r="B10" s="2" t="s">
        <v>8</v>
      </c>
      <c r="C10" s="2">
        <v>1188</v>
      </c>
      <c r="D10" s="5">
        <v>43685</v>
      </c>
      <c r="E10" s="6">
        <v>8000</v>
      </c>
    </row>
    <row r="11" spans="1:6" x14ac:dyDescent="0.25">
      <c r="B11" s="2" t="s">
        <v>9</v>
      </c>
      <c r="C11" s="2">
        <v>1199</v>
      </c>
      <c r="D11" s="5">
        <v>43957</v>
      </c>
      <c r="E11" s="6">
        <v>6000</v>
      </c>
    </row>
    <row r="14" spans="1:6" x14ac:dyDescent="0.25">
      <c r="B14" s="7" t="s">
        <v>14</v>
      </c>
      <c r="C14" s="2" t="s">
        <v>23</v>
      </c>
      <c r="E14" s="9" t="s">
        <v>21</v>
      </c>
    </row>
    <row r="15" spans="1:6" x14ac:dyDescent="0.25">
      <c r="E15" s="10">
        <f>MAX(E4:E11)</f>
        <v>8000</v>
      </c>
      <c r="F15" s="8" t="s">
        <v>22</v>
      </c>
    </row>
    <row r="16" spans="1:6" x14ac:dyDescent="0.25">
      <c r="B16" s="7" t="s">
        <v>15</v>
      </c>
      <c r="C16" s="2" t="str">
        <f>VLOOKUP("*"&amp;C14&amp;"*",B4:E11,1,FALSE)</f>
        <v>Teresa Paul</v>
      </c>
      <c r="D16" s="8"/>
    </row>
    <row r="17" spans="2:3" x14ac:dyDescent="0.25">
      <c r="B17" s="7" t="s">
        <v>20</v>
      </c>
      <c r="C17" s="5" t="str">
        <f>IF(VLOOKUP(C16,B4:E11,4)&gt;=E15,"Yes","No")</f>
        <v>Yes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FA45B-89A7-40BB-9582-9B68000A3C40}">
  <dimension ref="A1:E16"/>
  <sheetViews>
    <sheetView showGridLines="0" workbookViewId="0">
      <selection activeCell="E23" sqref="E23"/>
    </sheetView>
  </sheetViews>
  <sheetFormatPr defaultRowHeight="15" x14ac:dyDescent="0.25"/>
  <cols>
    <col min="2" max="2" width="13.140625" customWidth="1"/>
    <col min="3" max="3" width="13.85546875" customWidth="1"/>
    <col min="4" max="4" width="11.85546875" bestFit="1" customWidth="1"/>
    <col min="5" max="5" width="10.5703125" bestFit="1" customWidth="1"/>
  </cols>
  <sheetData>
    <row r="1" spans="1:5" ht="15.75" x14ac:dyDescent="0.25">
      <c r="A1" s="3" t="s">
        <v>25</v>
      </c>
    </row>
    <row r="2" spans="1:5" ht="15.75" x14ac:dyDescent="0.25">
      <c r="A2" s="4" t="s">
        <v>26</v>
      </c>
    </row>
    <row r="3" spans="1:5" x14ac:dyDescent="0.25">
      <c r="B3" s="1" t="s">
        <v>1</v>
      </c>
      <c r="C3" s="1" t="s">
        <v>0</v>
      </c>
      <c r="D3" s="1" t="s">
        <v>10</v>
      </c>
      <c r="E3" s="1" t="s">
        <v>11</v>
      </c>
    </row>
    <row r="4" spans="1:5" x14ac:dyDescent="0.25">
      <c r="B4" s="2" t="s">
        <v>2</v>
      </c>
      <c r="C4" s="2">
        <v>1122</v>
      </c>
      <c r="D4" s="5">
        <v>43831</v>
      </c>
      <c r="E4" s="6">
        <v>5000</v>
      </c>
    </row>
    <row r="5" spans="1:5" x14ac:dyDescent="0.25">
      <c r="B5" s="2" t="s">
        <v>3</v>
      </c>
      <c r="C5" s="2">
        <v>1133</v>
      </c>
      <c r="D5" s="5">
        <v>44320</v>
      </c>
      <c r="E5" s="6">
        <v>6000</v>
      </c>
    </row>
    <row r="6" spans="1:5" x14ac:dyDescent="0.25">
      <c r="B6" s="2" t="s">
        <v>4</v>
      </c>
      <c r="C6" s="2">
        <v>1144</v>
      </c>
      <c r="D6" s="5">
        <v>43990</v>
      </c>
      <c r="E6" s="6">
        <v>7000</v>
      </c>
    </row>
    <row r="7" spans="1:5" x14ac:dyDescent="0.25">
      <c r="B7" s="2" t="s">
        <v>5</v>
      </c>
      <c r="C7" s="2">
        <v>1155</v>
      </c>
      <c r="D7" s="5">
        <v>43595</v>
      </c>
      <c r="E7" s="6">
        <v>5500</v>
      </c>
    </row>
    <row r="8" spans="1:5" x14ac:dyDescent="0.25">
      <c r="B8" s="2" t="s">
        <v>6</v>
      </c>
      <c r="C8" s="2">
        <v>1166</v>
      </c>
      <c r="D8" s="5">
        <v>44116</v>
      </c>
      <c r="E8" s="6">
        <v>4300</v>
      </c>
    </row>
    <row r="9" spans="1:5" x14ac:dyDescent="0.25">
      <c r="B9" s="2" t="s">
        <v>7</v>
      </c>
      <c r="C9" s="2">
        <v>1177</v>
      </c>
      <c r="D9" s="5">
        <v>44339</v>
      </c>
      <c r="E9" s="6">
        <v>2500</v>
      </c>
    </row>
    <row r="10" spans="1:5" x14ac:dyDescent="0.25">
      <c r="B10" s="2" t="s">
        <v>8</v>
      </c>
      <c r="C10" s="2">
        <v>1188</v>
      </c>
      <c r="D10" s="5">
        <v>43685</v>
      </c>
      <c r="E10" s="6">
        <v>8000</v>
      </c>
    </row>
    <row r="11" spans="1:5" x14ac:dyDescent="0.25">
      <c r="B11" s="2" t="s">
        <v>9</v>
      </c>
      <c r="C11" s="2">
        <v>1199</v>
      </c>
      <c r="D11" s="5">
        <v>43957</v>
      </c>
      <c r="E11" s="6">
        <v>6000</v>
      </c>
    </row>
    <row r="14" spans="1:5" x14ac:dyDescent="0.25">
      <c r="B14" s="7" t="s">
        <v>14</v>
      </c>
      <c r="C14" s="2" t="s">
        <v>18</v>
      </c>
    </row>
    <row r="16" spans="1:5" x14ac:dyDescent="0.25">
      <c r="B16" s="7" t="s">
        <v>15</v>
      </c>
      <c r="C16" s="2" t="str">
        <f>INDEX($B$4:$B$11,MATCH("*"&amp;C14&amp;"*",$B$4:$B$11,0))</f>
        <v>Blake White</v>
      </c>
      <c r="D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2021-09-14T04:56:25Z</dcterms:created>
  <dcterms:modified xsi:type="dcterms:W3CDTF">2021-09-14T09:48:02Z</dcterms:modified>
</cp:coreProperties>
</file>