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734\"/>
    </mc:Choice>
  </mc:AlternateContent>
  <xr:revisionPtr revIDLastSave="0" documentId="13_ncr:1_{6975FAF7-AF88-416E-939E-34AF3EFA4612}" xr6:coauthVersionLast="47" xr6:coauthVersionMax="47" xr10:uidLastSave="{00000000-0000-0000-0000-000000000000}"/>
  <bookViews>
    <workbookView xWindow="-120" yWindow="-120" windowWidth="29040" windowHeight="15990" xr2:uid="{D3CCC90B-F70F-479C-978B-0B8309F09B07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7" l="1"/>
  <c r="C19" i="6"/>
  <c r="F15" i="7"/>
  <c r="F14" i="7"/>
  <c r="F13" i="7"/>
  <c r="F12" i="7"/>
  <c r="F11" i="7"/>
  <c r="F10" i="7"/>
  <c r="F9" i="7"/>
  <c r="F8" i="7"/>
  <c r="F7" i="7"/>
  <c r="F6" i="7"/>
  <c r="F5" i="7"/>
  <c r="F4" i="7"/>
  <c r="F15" i="6"/>
  <c r="F14" i="6"/>
  <c r="F13" i="6"/>
  <c r="F12" i="6"/>
  <c r="F11" i="6"/>
  <c r="F10" i="6"/>
  <c r="F9" i="6"/>
  <c r="F8" i="6"/>
  <c r="F7" i="6"/>
  <c r="F6" i="6"/>
  <c r="F5" i="6"/>
  <c r="F4" i="6"/>
  <c r="C19" i="5"/>
  <c r="F15" i="5"/>
  <c r="F14" i="5"/>
  <c r="F13" i="5"/>
  <c r="F12" i="5"/>
  <c r="F11" i="5"/>
  <c r="F10" i="5"/>
  <c r="F9" i="5"/>
  <c r="F8" i="5"/>
  <c r="F7" i="5"/>
  <c r="F6" i="5"/>
  <c r="F5" i="5"/>
  <c r="F4" i="5"/>
  <c r="G4" i="4"/>
  <c r="G5" i="4"/>
  <c r="G6" i="4"/>
  <c r="G7" i="4"/>
  <c r="G8" i="4"/>
  <c r="G9" i="4"/>
  <c r="G10" i="4"/>
  <c r="G11" i="4"/>
  <c r="G12" i="4"/>
  <c r="G13" i="4"/>
  <c r="G14" i="4"/>
  <c r="G15" i="4"/>
  <c r="F15" i="4"/>
  <c r="F14" i="4"/>
  <c r="F13" i="4"/>
  <c r="F12" i="4"/>
  <c r="F11" i="4"/>
  <c r="F10" i="4"/>
  <c r="F9" i="4"/>
  <c r="F8" i="4"/>
  <c r="F7" i="4"/>
  <c r="F6" i="4"/>
  <c r="F5" i="4"/>
  <c r="F4" i="4"/>
  <c r="C19" i="3"/>
  <c r="C23" i="3"/>
  <c r="F15" i="3"/>
  <c r="F14" i="3"/>
  <c r="F13" i="3"/>
  <c r="F12" i="3"/>
  <c r="F11" i="3"/>
  <c r="F10" i="3"/>
  <c r="F9" i="3"/>
  <c r="F8" i="3"/>
  <c r="F7" i="3"/>
  <c r="F6" i="3"/>
  <c r="F5" i="3"/>
  <c r="F4" i="3"/>
  <c r="C20" i="2"/>
  <c r="C19" i="1"/>
  <c r="F5" i="1"/>
  <c r="F6" i="1"/>
  <c r="F7" i="1"/>
  <c r="F8" i="1"/>
  <c r="F9" i="1"/>
  <c r="F10" i="1"/>
  <c r="F11" i="1"/>
  <c r="F12" i="1"/>
  <c r="F13" i="1"/>
  <c r="F14" i="1"/>
  <c r="F15" i="1"/>
  <c r="F4" i="1"/>
</calcChain>
</file>

<file path=xl/sharedStrings.xml><?xml version="1.0" encoding="utf-8"?>
<sst xmlns="http://schemas.openxmlformats.org/spreadsheetml/2006/main" count="251" uniqueCount="55">
  <si>
    <t>ID</t>
  </si>
  <si>
    <t>Name</t>
  </si>
  <si>
    <t>Unit Price</t>
  </si>
  <si>
    <t>AP-1122</t>
  </si>
  <si>
    <t>APPLE IPHONE 11 PRO</t>
  </si>
  <si>
    <t>SM-1133</t>
  </si>
  <si>
    <t>SAMSUNG GALAXY NOTE 10</t>
  </si>
  <si>
    <t>SG-1133</t>
  </si>
  <si>
    <t>GALAXY NOTE 10 LITE</t>
  </si>
  <si>
    <t>SM-1144</t>
  </si>
  <si>
    <t xml:space="preserve">SAMSUNG GALAXY NOTE 9 </t>
  </si>
  <si>
    <t>AP-1155</t>
  </si>
  <si>
    <t>APPLE IPHONE  X</t>
  </si>
  <si>
    <t>AP-1166</t>
  </si>
  <si>
    <t>APPLE IPHONE XR</t>
  </si>
  <si>
    <t>AP-1177</t>
  </si>
  <si>
    <t xml:space="preserve">SONY XPERIA XZ3 </t>
  </si>
  <si>
    <t>OP-1188</t>
  </si>
  <si>
    <t>ONEPLUS 8</t>
  </si>
  <si>
    <t>OP-1199</t>
  </si>
  <si>
    <t>ONEPLUS 8T</t>
  </si>
  <si>
    <t>SM-2200</t>
  </si>
  <si>
    <t>SAMSUNG GALAXY NOTE 8</t>
  </si>
  <si>
    <t>AP-2211</t>
  </si>
  <si>
    <t>APPLE IPHONE 7 Plus</t>
  </si>
  <si>
    <t>AP-2222</t>
  </si>
  <si>
    <t>APPLE IPHONE 8</t>
  </si>
  <si>
    <t>Quantity</t>
  </si>
  <si>
    <t>Delivery Date</t>
  </si>
  <si>
    <t>Total Amount</t>
  </si>
  <si>
    <t xml:space="preserve">                                                Products Information</t>
  </si>
  <si>
    <t xml:space="preserve">                                         Match VLOOKUP Output with a Specific Value</t>
  </si>
  <si>
    <t>Enter Name</t>
  </si>
  <si>
    <t>Available ?</t>
  </si>
  <si>
    <t>Price</t>
  </si>
  <si>
    <t xml:space="preserve">                      Lookup Based on Two Values Using IF and VLOOKUP Nested Function</t>
  </si>
  <si>
    <t xml:space="preserve">                                      Products Information</t>
  </si>
  <si>
    <t>Market 1</t>
  </si>
  <si>
    <t>Market 2</t>
  </si>
  <si>
    <t>Enter ID</t>
  </si>
  <si>
    <t>Market No</t>
  </si>
  <si>
    <t xml:space="preserve">                                                Match Vlookup Returns with Another Cell</t>
  </si>
  <si>
    <t>Highest Price</t>
  </si>
  <si>
    <t>Highest Price ?</t>
  </si>
  <si>
    <t>=MAX(E4:E15)</t>
  </si>
  <si>
    <t xml:space="preserve">                        Vlookup Values in a Shorter List Using IF and VLOOKUP Nested Function</t>
  </si>
  <si>
    <t>Status</t>
  </si>
  <si>
    <t>Delivered Product List</t>
  </si>
  <si>
    <t xml:space="preserve">                         Excel If Vlookup Nested Function to Perform Different Calculations</t>
  </si>
  <si>
    <t xml:space="preserve">                                          Products Information</t>
  </si>
  <si>
    <t xml:space="preserve">      </t>
  </si>
  <si>
    <t>Discount</t>
  </si>
  <si>
    <t xml:space="preserve">                                         IF ISNA VLOOKUP to Hide #N/A Errors</t>
  </si>
  <si>
    <t>GG-5666</t>
  </si>
  <si>
    <t xml:space="preserve">                          Return 0 for Missing Data Using IF and VLOOKUP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</si>
</sst>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0" borderId="1" xfId="0" applyBorder="1"/>
    <xf numFmtId="0" fontId="0" fillId="0" borderId="2" xfId="0" applyBorder="1"/>
    <xf numFmtId="44" fontId="0" fillId="0" borderId="1" xfId="1" applyFont="1" applyBorder="1"/>
    <xf numFmtId="0" fontId="2" fillId="3" borderId="1" xfId="0" applyFont="1" applyFill="1" applyBorder="1"/>
    <xf numFmtId="0" fontId="0" fillId="0" borderId="1" xfId="1" applyNumberFormat="1" applyFont="1" applyBorder="1"/>
    <xf numFmtId="44" fontId="0" fillId="0" borderId="1" xfId="0" applyNumberFormat="1" applyBorder="1"/>
    <xf numFmtId="14" fontId="0" fillId="0" borderId="1" xfId="0" applyNumberFormat="1" applyBorder="1"/>
    <xf numFmtId="0" fontId="4" fillId="0" borderId="0" xfId="0" applyFont="1"/>
    <xf numFmtId="0" fontId="5" fillId="3" borderId="1" xfId="0" applyFont="1" applyFill="1" applyBorder="1"/>
    <xf numFmtId="49" fontId="0" fillId="0" borderId="0" xfId="0" applyNumberFormat="1"/>
    <xf numFmtId="0" fontId="0" fillId="0" borderId="1" xfId="0" applyNumberForma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56F21-C069-481A-B432-615DB4ADADB8}">
  <dimension ref="A1:G19"/>
  <sheetViews>
    <sheetView showGridLines="0" tabSelected="1" workbookViewId="0">
      <selection activeCell="G29" sqref="G29"/>
    </sheetView>
  </sheetViews>
  <sheetFormatPr defaultRowHeight="15" x14ac:dyDescent="0.25"/>
  <cols>
    <col min="2" max="2" width="11.42578125" customWidth="1"/>
    <col min="3" max="3" width="25.140625" customWidth="1"/>
    <col min="4" max="4" width="8.85546875" customWidth="1"/>
    <col min="5" max="5" width="12.28515625" customWidth="1"/>
    <col min="6" max="6" width="12.7109375" customWidth="1"/>
    <col min="7" max="7" width="13.140625" bestFit="1" customWidth="1"/>
  </cols>
  <sheetData>
    <row r="1" spans="1:7" ht="15.75" x14ac:dyDescent="0.25">
      <c r="A1" s="1" t="s">
        <v>31</v>
      </c>
    </row>
    <row r="2" spans="1:7" ht="15.75" x14ac:dyDescent="0.25">
      <c r="B2" s="10" t="s">
        <v>30</v>
      </c>
    </row>
    <row r="3" spans="1:7" x14ac:dyDescent="0.25">
      <c r="B3" s="2" t="s">
        <v>0</v>
      </c>
      <c r="C3" s="2" t="s">
        <v>1</v>
      </c>
      <c r="D3" s="2" t="s">
        <v>27</v>
      </c>
      <c r="E3" s="2" t="s">
        <v>2</v>
      </c>
      <c r="F3" s="2" t="s">
        <v>29</v>
      </c>
      <c r="G3" s="2" t="s">
        <v>28</v>
      </c>
    </row>
    <row r="4" spans="1:7" x14ac:dyDescent="0.25">
      <c r="B4" s="3" t="s">
        <v>3</v>
      </c>
      <c r="C4" s="4" t="s">
        <v>4</v>
      </c>
      <c r="D4" s="7">
        <v>10</v>
      </c>
      <c r="E4" s="5">
        <v>1200</v>
      </c>
      <c r="F4" s="8">
        <f>D4*E4</f>
        <v>12000</v>
      </c>
      <c r="G4" s="9">
        <v>44449</v>
      </c>
    </row>
    <row r="5" spans="1:7" x14ac:dyDescent="0.25">
      <c r="B5" s="3" t="s">
        <v>5</v>
      </c>
      <c r="C5" s="4" t="s">
        <v>6</v>
      </c>
      <c r="D5" s="7">
        <v>0</v>
      </c>
      <c r="E5" s="5">
        <v>1100</v>
      </c>
      <c r="F5" s="8">
        <f t="shared" ref="F5:F15" si="0">D5*E5</f>
        <v>0</v>
      </c>
      <c r="G5" s="9">
        <v>44480</v>
      </c>
    </row>
    <row r="6" spans="1:7" x14ac:dyDescent="0.25">
      <c r="B6" s="3" t="s">
        <v>7</v>
      </c>
      <c r="C6" s="4" t="s">
        <v>8</v>
      </c>
      <c r="D6" s="7">
        <v>4</v>
      </c>
      <c r="E6" s="5">
        <v>1000</v>
      </c>
      <c r="F6" s="8">
        <f t="shared" si="0"/>
        <v>4000</v>
      </c>
      <c r="G6" s="9">
        <v>44450</v>
      </c>
    </row>
    <row r="7" spans="1:7" x14ac:dyDescent="0.25">
      <c r="B7" s="3" t="s">
        <v>9</v>
      </c>
      <c r="C7" s="4" t="s">
        <v>10</v>
      </c>
      <c r="D7" s="7">
        <v>6</v>
      </c>
      <c r="E7" s="5">
        <v>900</v>
      </c>
      <c r="F7" s="8">
        <f t="shared" si="0"/>
        <v>5400</v>
      </c>
      <c r="G7" s="9">
        <v>44481</v>
      </c>
    </row>
    <row r="8" spans="1:7" x14ac:dyDescent="0.25">
      <c r="B8" s="3" t="s">
        <v>11</v>
      </c>
      <c r="C8" s="4" t="s">
        <v>12</v>
      </c>
      <c r="D8" s="7">
        <v>0</v>
      </c>
      <c r="E8" s="5">
        <v>1150</v>
      </c>
      <c r="F8" s="8">
        <f t="shared" si="0"/>
        <v>0</v>
      </c>
      <c r="G8" s="9">
        <v>44542</v>
      </c>
    </row>
    <row r="9" spans="1:7" x14ac:dyDescent="0.25">
      <c r="B9" s="3" t="s">
        <v>13</v>
      </c>
      <c r="C9" s="4" t="s">
        <v>14</v>
      </c>
      <c r="D9" s="7">
        <v>5</v>
      </c>
      <c r="E9" s="5">
        <v>850</v>
      </c>
      <c r="F9" s="8">
        <f t="shared" si="0"/>
        <v>4250</v>
      </c>
      <c r="G9" s="9">
        <v>44566</v>
      </c>
    </row>
    <row r="10" spans="1:7" x14ac:dyDescent="0.25">
      <c r="B10" s="3" t="s">
        <v>15</v>
      </c>
      <c r="C10" s="3" t="s">
        <v>16</v>
      </c>
      <c r="D10" s="7">
        <v>7</v>
      </c>
      <c r="E10" s="5">
        <v>650</v>
      </c>
      <c r="F10" s="8">
        <f t="shared" si="0"/>
        <v>4550</v>
      </c>
      <c r="G10" s="9">
        <v>44593</v>
      </c>
    </row>
    <row r="11" spans="1:7" x14ac:dyDescent="0.25">
      <c r="B11" s="3" t="s">
        <v>17</v>
      </c>
      <c r="C11" s="3" t="s">
        <v>18</v>
      </c>
      <c r="D11" s="7">
        <v>8</v>
      </c>
      <c r="E11" s="5">
        <v>450</v>
      </c>
      <c r="F11" s="8">
        <f t="shared" si="0"/>
        <v>3600</v>
      </c>
      <c r="G11" s="9">
        <v>44656</v>
      </c>
    </row>
    <row r="12" spans="1:7" x14ac:dyDescent="0.25">
      <c r="B12" s="3" t="s">
        <v>19</v>
      </c>
      <c r="C12" s="3" t="s">
        <v>20</v>
      </c>
      <c r="D12" s="7">
        <v>5</v>
      </c>
      <c r="E12" s="5">
        <v>550</v>
      </c>
      <c r="F12" s="8">
        <f t="shared" si="0"/>
        <v>2750</v>
      </c>
      <c r="G12" s="9">
        <v>44464</v>
      </c>
    </row>
    <row r="13" spans="1:7" x14ac:dyDescent="0.25">
      <c r="B13" s="3" t="s">
        <v>21</v>
      </c>
      <c r="C13" s="3" t="s">
        <v>22</v>
      </c>
      <c r="D13" s="7">
        <v>1</v>
      </c>
      <c r="E13" s="5">
        <v>850</v>
      </c>
      <c r="F13" s="8">
        <f t="shared" si="0"/>
        <v>850</v>
      </c>
      <c r="G13" s="9">
        <v>44477</v>
      </c>
    </row>
    <row r="14" spans="1:7" x14ac:dyDescent="0.25">
      <c r="B14" s="3" t="s">
        <v>23</v>
      </c>
      <c r="C14" s="3" t="s">
        <v>24</v>
      </c>
      <c r="D14" s="7">
        <v>0</v>
      </c>
      <c r="E14" s="5">
        <v>750</v>
      </c>
      <c r="F14" s="8">
        <f t="shared" si="0"/>
        <v>0</v>
      </c>
      <c r="G14" s="9">
        <v>44511</v>
      </c>
    </row>
    <row r="15" spans="1:7" x14ac:dyDescent="0.25">
      <c r="B15" s="3" t="s">
        <v>25</v>
      </c>
      <c r="C15" s="3" t="s">
        <v>26</v>
      </c>
      <c r="D15" s="7">
        <v>3</v>
      </c>
      <c r="E15" s="5">
        <v>890</v>
      </c>
      <c r="F15" s="8">
        <f t="shared" si="0"/>
        <v>2670</v>
      </c>
      <c r="G15" s="9">
        <v>44594</v>
      </c>
    </row>
    <row r="18" spans="2:3" x14ac:dyDescent="0.25">
      <c r="B18" s="6" t="s">
        <v>32</v>
      </c>
      <c r="C18" s="3" t="s">
        <v>24</v>
      </c>
    </row>
    <row r="19" spans="2:3" x14ac:dyDescent="0.25">
      <c r="B19" s="6" t="s">
        <v>33</v>
      </c>
      <c r="C19" s="3" t="str">
        <f>IF(VLOOKUP(C18,$C$4:$D$15,2,FALSE)=0,"No","Yes")</f>
        <v>No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E048-8461-43EB-930D-A90419C9FA6A}">
  <dimension ref="A1:E20"/>
  <sheetViews>
    <sheetView showGridLines="0" workbookViewId="0">
      <selection activeCell="C29" sqref="C29"/>
    </sheetView>
  </sheetViews>
  <sheetFormatPr defaultRowHeight="15" x14ac:dyDescent="0.25"/>
  <cols>
    <col min="2" max="2" width="13.5703125" customWidth="1"/>
    <col min="3" max="3" width="25.140625" customWidth="1"/>
    <col min="4" max="4" width="14.140625" customWidth="1"/>
    <col min="5" max="5" width="13.85546875" customWidth="1"/>
    <col min="6" max="6" width="12.7109375" customWidth="1"/>
    <col min="7" max="7" width="13.140625" bestFit="1" customWidth="1"/>
  </cols>
  <sheetData>
    <row r="1" spans="1:5" ht="15.75" x14ac:dyDescent="0.25">
      <c r="A1" s="1" t="s">
        <v>35</v>
      </c>
    </row>
    <row r="2" spans="1:5" ht="15.75" x14ac:dyDescent="0.25">
      <c r="B2" s="10" t="s">
        <v>36</v>
      </c>
    </row>
    <row r="3" spans="1:5" x14ac:dyDescent="0.25">
      <c r="B3" s="2" t="s">
        <v>0</v>
      </c>
      <c r="C3" s="2" t="s">
        <v>1</v>
      </c>
      <c r="D3" s="2" t="s">
        <v>37</v>
      </c>
      <c r="E3" s="2" t="s">
        <v>38</v>
      </c>
    </row>
    <row r="4" spans="1:5" x14ac:dyDescent="0.25">
      <c r="B4" s="3" t="s">
        <v>3</v>
      </c>
      <c r="C4" s="4" t="s">
        <v>4</v>
      </c>
      <c r="D4" s="5">
        <v>1200</v>
      </c>
      <c r="E4" s="5">
        <v>1000</v>
      </c>
    </row>
    <row r="5" spans="1:5" x14ac:dyDescent="0.25">
      <c r="B5" s="3" t="s">
        <v>5</v>
      </c>
      <c r="C5" s="4" t="s">
        <v>6</v>
      </c>
      <c r="D5" s="5">
        <v>1100</v>
      </c>
      <c r="E5" s="5">
        <v>1200</v>
      </c>
    </row>
    <row r="6" spans="1:5" x14ac:dyDescent="0.25">
      <c r="B6" s="3" t="s">
        <v>7</v>
      </c>
      <c r="C6" s="4" t="s">
        <v>8</v>
      </c>
      <c r="D6" s="5">
        <v>1000</v>
      </c>
      <c r="E6" s="5">
        <v>8000</v>
      </c>
    </row>
    <row r="7" spans="1:5" x14ac:dyDescent="0.25">
      <c r="B7" s="3" t="s">
        <v>9</v>
      </c>
      <c r="C7" s="4" t="s">
        <v>10</v>
      </c>
      <c r="D7" s="5">
        <v>900</v>
      </c>
      <c r="E7" s="5">
        <v>1200</v>
      </c>
    </row>
    <row r="8" spans="1:5" x14ac:dyDescent="0.25">
      <c r="B8" s="3" t="s">
        <v>11</v>
      </c>
      <c r="C8" s="4" t="s">
        <v>12</v>
      </c>
      <c r="D8" s="5">
        <v>1150</v>
      </c>
      <c r="E8" s="5">
        <v>1100</v>
      </c>
    </row>
    <row r="9" spans="1:5" x14ac:dyDescent="0.25">
      <c r="B9" s="3" t="s">
        <v>13</v>
      </c>
      <c r="C9" s="4" t="s">
        <v>14</v>
      </c>
      <c r="D9" s="5">
        <v>850</v>
      </c>
      <c r="E9" s="5">
        <v>750</v>
      </c>
    </row>
    <row r="10" spans="1:5" x14ac:dyDescent="0.25">
      <c r="B10" s="3" t="s">
        <v>15</v>
      </c>
      <c r="C10" s="3" t="s">
        <v>16</v>
      </c>
      <c r="D10" s="5">
        <v>650</v>
      </c>
      <c r="E10" s="5">
        <v>500</v>
      </c>
    </row>
    <row r="11" spans="1:5" x14ac:dyDescent="0.25">
      <c r="B11" s="3" t="s">
        <v>17</v>
      </c>
      <c r="C11" s="3" t="s">
        <v>18</v>
      </c>
      <c r="D11" s="5">
        <v>450</v>
      </c>
      <c r="E11" s="5">
        <v>500</v>
      </c>
    </row>
    <row r="12" spans="1:5" x14ac:dyDescent="0.25">
      <c r="B12" s="3" t="s">
        <v>19</v>
      </c>
      <c r="C12" s="3" t="s">
        <v>20</v>
      </c>
      <c r="D12" s="5">
        <v>550</v>
      </c>
      <c r="E12" s="5">
        <v>600</v>
      </c>
    </row>
    <row r="13" spans="1:5" x14ac:dyDescent="0.25">
      <c r="B13" s="3" t="s">
        <v>21</v>
      </c>
      <c r="C13" s="3" t="s">
        <v>22</v>
      </c>
      <c r="D13" s="5">
        <v>850</v>
      </c>
      <c r="E13" s="5">
        <v>790</v>
      </c>
    </row>
    <row r="14" spans="1:5" x14ac:dyDescent="0.25">
      <c r="B14" s="3" t="s">
        <v>23</v>
      </c>
      <c r="C14" s="3" t="s">
        <v>24</v>
      </c>
      <c r="D14" s="5">
        <v>750</v>
      </c>
      <c r="E14" s="5">
        <v>820</v>
      </c>
    </row>
    <row r="15" spans="1:5" x14ac:dyDescent="0.25">
      <c r="B15" s="3" t="s">
        <v>25</v>
      </c>
      <c r="C15" s="3" t="s">
        <v>26</v>
      </c>
      <c r="D15" s="5">
        <v>890</v>
      </c>
      <c r="E15" s="5">
        <v>920</v>
      </c>
    </row>
    <row r="18" spans="2:3" x14ac:dyDescent="0.25">
      <c r="B18" s="6" t="s">
        <v>39</v>
      </c>
      <c r="C18" s="3" t="s">
        <v>11</v>
      </c>
    </row>
    <row r="19" spans="2:3" x14ac:dyDescent="0.25">
      <c r="B19" s="6" t="s">
        <v>40</v>
      </c>
      <c r="C19" s="3" t="s">
        <v>37</v>
      </c>
    </row>
    <row r="20" spans="2:3" x14ac:dyDescent="0.25">
      <c r="B20" s="6" t="s">
        <v>34</v>
      </c>
      <c r="C20" s="5">
        <f>IF(C19="Market 1",VLOOKUP(C18,B4:E15,3,FALSE),VLOOKUP(C18,B4:E15,4,FALSE))</f>
        <v>1150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484DF-642B-4998-AE06-36D018EA1F21}">
  <dimension ref="A1:G23"/>
  <sheetViews>
    <sheetView showGridLines="0" workbookViewId="0">
      <selection activeCell="C36" sqref="C36"/>
    </sheetView>
  </sheetViews>
  <sheetFormatPr defaultRowHeight="15" x14ac:dyDescent="0.25"/>
  <cols>
    <col min="2" max="2" width="13.85546875" customWidth="1"/>
    <col min="3" max="3" width="25.140625" customWidth="1"/>
    <col min="4" max="4" width="8.85546875" customWidth="1"/>
    <col min="5" max="5" width="12.28515625" customWidth="1"/>
    <col min="6" max="6" width="12.7109375" customWidth="1"/>
    <col min="7" max="7" width="13.140625" bestFit="1" customWidth="1"/>
  </cols>
  <sheetData>
    <row r="1" spans="1:7" ht="15.75" x14ac:dyDescent="0.25">
      <c r="A1" s="1" t="s">
        <v>41</v>
      </c>
    </row>
    <row r="2" spans="1:7" ht="15.75" x14ac:dyDescent="0.25">
      <c r="B2" s="10" t="s">
        <v>30</v>
      </c>
    </row>
    <row r="3" spans="1:7" x14ac:dyDescent="0.25">
      <c r="B3" s="2" t="s">
        <v>0</v>
      </c>
      <c r="C3" s="2" t="s">
        <v>1</v>
      </c>
      <c r="D3" s="2" t="s">
        <v>27</v>
      </c>
      <c r="E3" s="2" t="s">
        <v>2</v>
      </c>
      <c r="F3" s="2" t="s">
        <v>29</v>
      </c>
      <c r="G3" s="2" t="s">
        <v>28</v>
      </c>
    </row>
    <row r="4" spans="1:7" x14ac:dyDescent="0.25">
      <c r="B4" s="3" t="s">
        <v>3</v>
      </c>
      <c r="C4" s="4" t="s">
        <v>4</v>
      </c>
      <c r="D4" s="7">
        <v>10</v>
      </c>
      <c r="E4" s="5">
        <v>1200</v>
      </c>
      <c r="F4" s="8">
        <f>D4*E4</f>
        <v>12000</v>
      </c>
      <c r="G4" s="9">
        <v>44449</v>
      </c>
    </row>
    <row r="5" spans="1:7" x14ac:dyDescent="0.25">
      <c r="B5" s="3" t="s">
        <v>5</v>
      </c>
      <c r="C5" s="4" t="s">
        <v>6</v>
      </c>
      <c r="D5" s="7">
        <v>6</v>
      </c>
      <c r="E5" s="5">
        <v>1100</v>
      </c>
      <c r="F5" s="8">
        <f t="shared" ref="F5:F15" si="0">D5*E5</f>
        <v>6600</v>
      </c>
      <c r="G5" s="9">
        <v>44480</v>
      </c>
    </row>
    <row r="6" spans="1:7" x14ac:dyDescent="0.25">
      <c r="B6" s="3" t="s">
        <v>7</v>
      </c>
      <c r="C6" s="4" t="s">
        <v>8</v>
      </c>
      <c r="D6" s="7">
        <v>4</v>
      </c>
      <c r="E6" s="5">
        <v>1000</v>
      </c>
      <c r="F6" s="8">
        <f t="shared" si="0"/>
        <v>4000</v>
      </c>
      <c r="G6" s="9">
        <v>44450</v>
      </c>
    </row>
    <row r="7" spans="1:7" x14ac:dyDescent="0.25">
      <c r="B7" s="3" t="s">
        <v>9</v>
      </c>
      <c r="C7" s="4" t="s">
        <v>10</v>
      </c>
      <c r="D7" s="7">
        <v>6</v>
      </c>
      <c r="E7" s="5">
        <v>900</v>
      </c>
      <c r="F7" s="8">
        <f t="shared" si="0"/>
        <v>5400</v>
      </c>
      <c r="G7" s="9">
        <v>44481</v>
      </c>
    </row>
    <row r="8" spans="1:7" x14ac:dyDescent="0.25">
      <c r="B8" s="3" t="s">
        <v>11</v>
      </c>
      <c r="C8" s="4" t="s">
        <v>12</v>
      </c>
      <c r="D8" s="7">
        <v>5</v>
      </c>
      <c r="E8" s="5">
        <v>1150</v>
      </c>
      <c r="F8" s="8">
        <f t="shared" si="0"/>
        <v>5750</v>
      </c>
      <c r="G8" s="9">
        <v>44542</v>
      </c>
    </row>
    <row r="9" spans="1:7" x14ac:dyDescent="0.25">
      <c r="B9" s="3" t="s">
        <v>13</v>
      </c>
      <c r="C9" s="4" t="s">
        <v>14</v>
      </c>
      <c r="D9" s="7">
        <v>5</v>
      </c>
      <c r="E9" s="5">
        <v>850</v>
      </c>
      <c r="F9" s="8">
        <f t="shared" si="0"/>
        <v>4250</v>
      </c>
      <c r="G9" s="9">
        <v>44566</v>
      </c>
    </row>
    <row r="10" spans="1:7" x14ac:dyDescent="0.25">
      <c r="B10" s="3" t="s">
        <v>15</v>
      </c>
      <c r="C10" s="3" t="s">
        <v>16</v>
      </c>
      <c r="D10" s="7">
        <v>7</v>
      </c>
      <c r="E10" s="5">
        <v>650</v>
      </c>
      <c r="F10" s="8">
        <f t="shared" si="0"/>
        <v>4550</v>
      </c>
      <c r="G10" s="9">
        <v>44593</v>
      </c>
    </row>
    <row r="11" spans="1:7" x14ac:dyDescent="0.25">
      <c r="B11" s="3" t="s">
        <v>17</v>
      </c>
      <c r="C11" s="3" t="s">
        <v>18</v>
      </c>
      <c r="D11" s="7">
        <v>8</v>
      </c>
      <c r="E11" s="5">
        <v>450</v>
      </c>
      <c r="F11" s="8">
        <f t="shared" si="0"/>
        <v>3600</v>
      </c>
      <c r="G11" s="9">
        <v>44656</v>
      </c>
    </row>
    <row r="12" spans="1:7" x14ac:dyDescent="0.25">
      <c r="B12" s="3" t="s">
        <v>19</v>
      </c>
      <c r="C12" s="3" t="s">
        <v>20</v>
      </c>
      <c r="D12" s="7">
        <v>5</v>
      </c>
      <c r="E12" s="5">
        <v>550</v>
      </c>
      <c r="F12" s="8">
        <f t="shared" si="0"/>
        <v>2750</v>
      </c>
      <c r="G12" s="9">
        <v>44464</v>
      </c>
    </row>
    <row r="13" spans="1:7" x14ac:dyDescent="0.25">
      <c r="B13" s="3" t="s">
        <v>21</v>
      </c>
      <c r="C13" s="3" t="s">
        <v>22</v>
      </c>
      <c r="D13" s="7">
        <v>1</v>
      </c>
      <c r="E13" s="5">
        <v>850</v>
      </c>
      <c r="F13" s="8">
        <f t="shared" si="0"/>
        <v>850</v>
      </c>
      <c r="G13" s="9">
        <v>44477</v>
      </c>
    </row>
    <row r="14" spans="1:7" x14ac:dyDescent="0.25">
      <c r="B14" s="3" t="s">
        <v>23</v>
      </c>
      <c r="C14" s="3" t="s">
        <v>24</v>
      </c>
      <c r="D14" s="7">
        <v>2</v>
      </c>
      <c r="E14" s="5">
        <v>750</v>
      </c>
      <c r="F14" s="8">
        <f t="shared" si="0"/>
        <v>1500</v>
      </c>
      <c r="G14" s="9">
        <v>44511</v>
      </c>
    </row>
    <row r="15" spans="1:7" x14ac:dyDescent="0.25">
      <c r="B15" s="3" t="s">
        <v>25</v>
      </c>
      <c r="C15" s="3" t="s">
        <v>26</v>
      </c>
      <c r="D15" s="7">
        <v>3</v>
      </c>
      <c r="E15" s="5">
        <v>890</v>
      </c>
      <c r="F15" s="8">
        <f t="shared" si="0"/>
        <v>2670</v>
      </c>
      <c r="G15" s="9">
        <v>44594</v>
      </c>
    </row>
    <row r="18" spans="2:4" x14ac:dyDescent="0.25">
      <c r="B18" s="6" t="s">
        <v>39</v>
      </c>
      <c r="C18" s="3" t="s">
        <v>3</v>
      </c>
    </row>
    <row r="19" spans="2:4" x14ac:dyDescent="0.25">
      <c r="B19" s="6" t="s">
        <v>43</v>
      </c>
      <c r="C19" s="3" t="str">
        <f>IF(VLOOKUP(C18,$B$4:$G$15,4)&gt;=C23,"Yes","No")</f>
        <v>Yes</v>
      </c>
    </row>
    <row r="23" spans="2:4" x14ac:dyDescent="0.25">
      <c r="B23" s="11" t="s">
        <v>42</v>
      </c>
      <c r="C23" s="8">
        <f>MAX(E4:E15)</f>
        <v>1200</v>
      </c>
      <c r="D23" s="1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FE65D-6E2C-4577-9294-73A27C50920F}">
  <dimension ref="A1:G23"/>
  <sheetViews>
    <sheetView showGridLines="0" workbookViewId="0">
      <selection activeCell="D38" sqref="D38"/>
    </sheetView>
  </sheetViews>
  <sheetFormatPr defaultRowHeight="15" x14ac:dyDescent="0.25"/>
  <cols>
    <col min="2" max="2" width="13.85546875" customWidth="1"/>
    <col min="3" max="3" width="25.140625" customWidth="1"/>
    <col min="4" max="4" width="8.85546875" customWidth="1"/>
    <col min="5" max="5" width="12.28515625" customWidth="1"/>
    <col min="6" max="6" width="12.7109375" customWidth="1"/>
    <col min="7" max="7" width="13.140625" bestFit="1" customWidth="1"/>
  </cols>
  <sheetData>
    <row r="1" spans="1:7" ht="15.75" x14ac:dyDescent="0.25">
      <c r="A1" s="1" t="s">
        <v>45</v>
      </c>
    </row>
    <row r="2" spans="1:7" ht="15.75" x14ac:dyDescent="0.25">
      <c r="B2" s="10" t="s">
        <v>30</v>
      </c>
    </row>
    <row r="3" spans="1:7" x14ac:dyDescent="0.25">
      <c r="B3" s="2" t="s">
        <v>0</v>
      </c>
      <c r="C3" s="2" t="s">
        <v>1</v>
      </c>
      <c r="D3" s="2" t="s">
        <v>27</v>
      </c>
      <c r="E3" s="2" t="s">
        <v>2</v>
      </c>
      <c r="F3" s="2" t="s">
        <v>29</v>
      </c>
      <c r="G3" s="2" t="s">
        <v>46</v>
      </c>
    </row>
    <row r="4" spans="1:7" x14ac:dyDescent="0.25">
      <c r="B4" s="3" t="s">
        <v>3</v>
      </c>
      <c r="C4" s="4" t="s">
        <v>4</v>
      </c>
      <c r="D4" s="7">
        <v>10</v>
      </c>
      <c r="E4" s="5">
        <v>1200</v>
      </c>
      <c r="F4" s="8">
        <f>D4*E4</f>
        <v>12000</v>
      </c>
      <c r="G4" s="13" t="str">
        <f>IF(ISNA(VLOOKUP(C4,$C$18:$C$23,1,FALSE)),"Not Delivered","Delivered")</f>
        <v>Delivered</v>
      </c>
    </row>
    <row r="5" spans="1:7" x14ac:dyDescent="0.25">
      <c r="B5" s="3" t="s">
        <v>5</v>
      </c>
      <c r="C5" s="4" t="s">
        <v>6</v>
      </c>
      <c r="D5" s="7">
        <v>6</v>
      </c>
      <c r="E5" s="5">
        <v>1100</v>
      </c>
      <c r="F5" s="8">
        <f t="shared" ref="F5:F15" si="0">D5*E5</f>
        <v>6600</v>
      </c>
      <c r="G5" s="13" t="str">
        <f t="shared" ref="G5:G15" si="1">IF(ISNA(VLOOKUP(C5,$C$18:$C$23,1,FALSE)),"Not Delivered","Delivered")</f>
        <v>Not Delivered</v>
      </c>
    </row>
    <row r="6" spans="1:7" x14ac:dyDescent="0.25">
      <c r="B6" s="3" t="s">
        <v>7</v>
      </c>
      <c r="C6" s="4" t="s">
        <v>8</v>
      </c>
      <c r="D6" s="7">
        <v>4</v>
      </c>
      <c r="E6" s="5">
        <v>1000</v>
      </c>
      <c r="F6" s="8">
        <f t="shared" si="0"/>
        <v>4000</v>
      </c>
      <c r="G6" s="13" t="str">
        <f t="shared" si="1"/>
        <v>Not Delivered</v>
      </c>
    </row>
    <row r="7" spans="1:7" x14ac:dyDescent="0.25">
      <c r="B7" s="3" t="s">
        <v>9</v>
      </c>
      <c r="C7" s="4" t="s">
        <v>10</v>
      </c>
      <c r="D7" s="7">
        <v>6</v>
      </c>
      <c r="E7" s="5">
        <v>900</v>
      </c>
      <c r="F7" s="8">
        <f t="shared" si="0"/>
        <v>5400</v>
      </c>
      <c r="G7" s="13" t="str">
        <f t="shared" si="1"/>
        <v>Not Delivered</v>
      </c>
    </row>
    <row r="8" spans="1:7" x14ac:dyDescent="0.25">
      <c r="B8" s="3" t="s">
        <v>11</v>
      </c>
      <c r="C8" s="4" t="s">
        <v>12</v>
      </c>
      <c r="D8" s="7">
        <v>5</v>
      </c>
      <c r="E8" s="5">
        <v>1150</v>
      </c>
      <c r="F8" s="8">
        <f t="shared" si="0"/>
        <v>5750</v>
      </c>
      <c r="G8" s="13" t="str">
        <f t="shared" si="1"/>
        <v>Delivered</v>
      </c>
    </row>
    <row r="9" spans="1:7" x14ac:dyDescent="0.25">
      <c r="B9" s="3" t="s">
        <v>13</v>
      </c>
      <c r="C9" s="4" t="s">
        <v>14</v>
      </c>
      <c r="D9" s="7">
        <v>5</v>
      </c>
      <c r="E9" s="5">
        <v>850</v>
      </c>
      <c r="F9" s="8">
        <f t="shared" si="0"/>
        <v>4250</v>
      </c>
      <c r="G9" s="13" t="str">
        <f t="shared" si="1"/>
        <v>Not Delivered</v>
      </c>
    </row>
    <row r="10" spans="1:7" x14ac:dyDescent="0.25">
      <c r="B10" s="3" t="s">
        <v>15</v>
      </c>
      <c r="C10" s="3" t="s">
        <v>16</v>
      </c>
      <c r="D10" s="7">
        <v>7</v>
      </c>
      <c r="E10" s="5">
        <v>650</v>
      </c>
      <c r="F10" s="8">
        <f t="shared" si="0"/>
        <v>4550</v>
      </c>
      <c r="G10" s="13" t="str">
        <f t="shared" si="1"/>
        <v>Delivered</v>
      </c>
    </row>
    <row r="11" spans="1:7" x14ac:dyDescent="0.25">
      <c r="B11" s="3" t="s">
        <v>17</v>
      </c>
      <c r="C11" s="3" t="s">
        <v>18</v>
      </c>
      <c r="D11" s="7">
        <v>8</v>
      </c>
      <c r="E11" s="5">
        <v>450</v>
      </c>
      <c r="F11" s="8">
        <f t="shared" si="0"/>
        <v>3600</v>
      </c>
      <c r="G11" s="13" t="str">
        <f t="shared" si="1"/>
        <v>Delivered</v>
      </c>
    </row>
    <row r="12" spans="1:7" x14ac:dyDescent="0.25">
      <c r="B12" s="3" t="s">
        <v>19</v>
      </c>
      <c r="C12" s="3" t="s">
        <v>20</v>
      </c>
      <c r="D12" s="7">
        <v>5</v>
      </c>
      <c r="E12" s="5">
        <v>550</v>
      </c>
      <c r="F12" s="8">
        <f t="shared" si="0"/>
        <v>2750</v>
      </c>
      <c r="G12" s="13" t="str">
        <f t="shared" si="1"/>
        <v>Delivered</v>
      </c>
    </row>
    <row r="13" spans="1:7" x14ac:dyDescent="0.25">
      <c r="B13" s="3" t="s">
        <v>21</v>
      </c>
      <c r="C13" s="3" t="s">
        <v>22</v>
      </c>
      <c r="D13" s="7">
        <v>1</v>
      </c>
      <c r="E13" s="5">
        <v>850</v>
      </c>
      <c r="F13" s="8">
        <f t="shared" si="0"/>
        <v>850</v>
      </c>
      <c r="G13" s="13" t="str">
        <f t="shared" si="1"/>
        <v>Not Delivered</v>
      </c>
    </row>
    <row r="14" spans="1:7" x14ac:dyDescent="0.25">
      <c r="B14" s="3" t="s">
        <v>23</v>
      </c>
      <c r="C14" s="3" t="s">
        <v>24</v>
      </c>
      <c r="D14" s="7">
        <v>2</v>
      </c>
      <c r="E14" s="5">
        <v>750</v>
      </c>
      <c r="F14" s="8">
        <f t="shared" si="0"/>
        <v>1500</v>
      </c>
      <c r="G14" s="13" t="str">
        <f t="shared" si="1"/>
        <v>Delivered</v>
      </c>
    </row>
    <row r="15" spans="1:7" x14ac:dyDescent="0.25">
      <c r="B15" s="3" t="s">
        <v>25</v>
      </c>
      <c r="C15" s="3" t="s">
        <v>26</v>
      </c>
      <c r="D15" s="7">
        <v>3</v>
      </c>
      <c r="E15" s="5">
        <v>890</v>
      </c>
      <c r="F15" s="8">
        <f t="shared" si="0"/>
        <v>2670</v>
      </c>
      <c r="G15" s="13" t="str">
        <f t="shared" si="1"/>
        <v>Not Delivered</v>
      </c>
    </row>
    <row r="17" spans="3:3" x14ac:dyDescent="0.25">
      <c r="C17" s="6" t="s">
        <v>47</v>
      </c>
    </row>
    <row r="18" spans="3:3" x14ac:dyDescent="0.25">
      <c r="C18" s="3" t="s">
        <v>4</v>
      </c>
    </row>
    <row r="19" spans="3:3" x14ac:dyDescent="0.25">
      <c r="C19" s="3" t="s">
        <v>12</v>
      </c>
    </row>
    <row r="20" spans="3:3" x14ac:dyDescent="0.25">
      <c r="C20" s="3" t="s">
        <v>16</v>
      </c>
    </row>
    <row r="21" spans="3:3" x14ac:dyDescent="0.25">
      <c r="C21" s="3" t="s">
        <v>18</v>
      </c>
    </row>
    <row r="22" spans="3:3" x14ac:dyDescent="0.25">
      <c r="C22" s="3" t="s">
        <v>20</v>
      </c>
    </row>
    <row r="23" spans="3:3" x14ac:dyDescent="0.25">
      <c r="C23" s="3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ECDA-A1A8-4BF5-9999-B2DCCDC96B9A}">
  <dimension ref="A1:F19"/>
  <sheetViews>
    <sheetView showGridLines="0" workbookViewId="0">
      <selection activeCell="C27" sqref="A1:XFD1048576"/>
    </sheetView>
  </sheetViews>
  <sheetFormatPr defaultRowHeight="15" x14ac:dyDescent="0.25"/>
  <cols>
    <col min="2" max="2" width="12.42578125" customWidth="1"/>
    <col min="3" max="3" width="24.7109375" customWidth="1"/>
    <col min="4" max="4" width="8.85546875" customWidth="1"/>
    <col min="5" max="5" width="12.28515625" customWidth="1"/>
    <col min="6" max="6" width="12.7109375" customWidth="1"/>
    <col min="7" max="7" width="13.140625" bestFit="1" customWidth="1"/>
  </cols>
  <sheetData>
    <row r="1" spans="1:6" ht="15.75" x14ac:dyDescent="0.25">
      <c r="A1" s="1" t="s">
        <v>48</v>
      </c>
    </row>
    <row r="2" spans="1:6" ht="15.75" x14ac:dyDescent="0.25">
      <c r="B2" s="10" t="s">
        <v>49</v>
      </c>
    </row>
    <row r="3" spans="1:6" x14ac:dyDescent="0.25">
      <c r="B3" s="2" t="s">
        <v>0</v>
      </c>
      <c r="C3" s="2" t="s">
        <v>1</v>
      </c>
      <c r="D3" s="2" t="s">
        <v>27</v>
      </c>
      <c r="E3" s="2" t="s">
        <v>2</v>
      </c>
      <c r="F3" s="2" t="s">
        <v>29</v>
      </c>
    </row>
    <row r="4" spans="1:6" x14ac:dyDescent="0.25">
      <c r="B4" s="3" t="s">
        <v>3</v>
      </c>
      <c r="C4" s="4" t="s">
        <v>4</v>
      </c>
      <c r="D4" s="7">
        <v>10</v>
      </c>
      <c r="E4" s="5">
        <v>1200</v>
      </c>
      <c r="F4" s="8">
        <f>D4*E4</f>
        <v>12000</v>
      </c>
    </row>
    <row r="5" spans="1:6" x14ac:dyDescent="0.25">
      <c r="B5" s="3" t="s">
        <v>5</v>
      </c>
      <c r="C5" s="4" t="s">
        <v>6</v>
      </c>
      <c r="D5" s="7">
        <v>6</v>
      </c>
      <c r="E5" s="5">
        <v>1100</v>
      </c>
      <c r="F5" s="8">
        <f t="shared" ref="F5:F15" si="0">D5*E5</f>
        <v>6600</v>
      </c>
    </row>
    <row r="6" spans="1:6" x14ac:dyDescent="0.25">
      <c r="B6" s="3" t="s">
        <v>7</v>
      </c>
      <c r="C6" s="4" t="s">
        <v>8</v>
      </c>
      <c r="D6" s="7">
        <v>4</v>
      </c>
      <c r="E6" s="5">
        <v>1000</v>
      </c>
      <c r="F6" s="8">
        <f t="shared" si="0"/>
        <v>4000</v>
      </c>
    </row>
    <row r="7" spans="1:6" x14ac:dyDescent="0.25">
      <c r="B7" s="3" t="s">
        <v>9</v>
      </c>
      <c r="C7" s="4" t="s">
        <v>10</v>
      </c>
      <c r="D7" s="7">
        <v>6</v>
      </c>
      <c r="E7" s="5">
        <v>900</v>
      </c>
      <c r="F7" s="8">
        <f t="shared" si="0"/>
        <v>5400</v>
      </c>
    </row>
    <row r="8" spans="1:6" x14ac:dyDescent="0.25">
      <c r="B8" s="3" t="s">
        <v>11</v>
      </c>
      <c r="C8" s="4" t="s">
        <v>12</v>
      </c>
      <c r="D8" s="7">
        <v>5</v>
      </c>
      <c r="E8" s="5">
        <v>1150</v>
      </c>
      <c r="F8" s="8">
        <f t="shared" si="0"/>
        <v>5750</v>
      </c>
    </row>
    <row r="9" spans="1:6" x14ac:dyDescent="0.25">
      <c r="B9" s="3" t="s">
        <v>13</v>
      </c>
      <c r="C9" s="4" t="s">
        <v>14</v>
      </c>
      <c r="D9" s="7">
        <v>5</v>
      </c>
      <c r="E9" s="5">
        <v>850</v>
      </c>
      <c r="F9" s="8">
        <f t="shared" si="0"/>
        <v>4250</v>
      </c>
    </row>
    <row r="10" spans="1:6" x14ac:dyDescent="0.25">
      <c r="B10" s="3" t="s">
        <v>15</v>
      </c>
      <c r="C10" s="3" t="s">
        <v>16</v>
      </c>
      <c r="D10" s="7">
        <v>7</v>
      </c>
      <c r="E10" s="5">
        <v>650</v>
      </c>
      <c r="F10" s="8">
        <f t="shared" si="0"/>
        <v>4550</v>
      </c>
    </row>
    <row r="11" spans="1:6" x14ac:dyDescent="0.25">
      <c r="B11" s="3" t="s">
        <v>17</v>
      </c>
      <c r="C11" s="3" t="s">
        <v>18</v>
      </c>
      <c r="D11" s="7">
        <v>8</v>
      </c>
      <c r="E11" s="5">
        <v>450</v>
      </c>
      <c r="F11" s="8">
        <f t="shared" si="0"/>
        <v>3600</v>
      </c>
    </row>
    <row r="12" spans="1:6" x14ac:dyDescent="0.25">
      <c r="B12" s="3" t="s">
        <v>19</v>
      </c>
      <c r="C12" s="3" t="s">
        <v>20</v>
      </c>
      <c r="D12" s="7">
        <v>5</v>
      </c>
      <c r="E12" s="5">
        <v>550</v>
      </c>
      <c r="F12" s="8">
        <f t="shared" si="0"/>
        <v>2750</v>
      </c>
    </row>
    <row r="13" spans="1:6" x14ac:dyDescent="0.25">
      <c r="B13" s="3" t="s">
        <v>21</v>
      </c>
      <c r="C13" s="3" t="s">
        <v>22</v>
      </c>
      <c r="D13" s="7">
        <v>1</v>
      </c>
      <c r="E13" s="5">
        <v>850</v>
      </c>
      <c r="F13" s="8">
        <f t="shared" si="0"/>
        <v>850</v>
      </c>
    </row>
    <row r="14" spans="1:6" x14ac:dyDescent="0.25">
      <c r="B14" s="3" t="s">
        <v>23</v>
      </c>
      <c r="C14" s="3" t="s">
        <v>24</v>
      </c>
      <c r="D14" s="7">
        <v>2</v>
      </c>
      <c r="E14" s="5">
        <v>750</v>
      </c>
      <c r="F14" s="8">
        <f t="shared" si="0"/>
        <v>1500</v>
      </c>
    </row>
    <row r="15" spans="1:6" x14ac:dyDescent="0.25">
      <c r="B15" s="3" t="s">
        <v>25</v>
      </c>
      <c r="C15" s="3" t="s">
        <v>26</v>
      </c>
      <c r="D15" s="7">
        <v>3</v>
      </c>
      <c r="E15" s="5">
        <v>890</v>
      </c>
      <c r="F15" s="8">
        <f t="shared" si="0"/>
        <v>2670</v>
      </c>
    </row>
    <row r="18" spans="1:3" x14ac:dyDescent="0.25">
      <c r="B18" s="6" t="s">
        <v>39</v>
      </c>
      <c r="C18" s="3" t="s">
        <v>3</v>
      </c>
    </row>
    <row r="19" spans="1:3" x14ac:dyDescent="0.25">
      <c r="A19" s="14" t="s">
        <v>50</v>
      </c>
      <c r="B19" s="6" t="s">
        <v>51</v>
      </c>
      <c r="C19" s="5">
        <f>IF(VLOOKUP(C18,$B$4:$F$15,4,FALSE )&gt;800, VLOOKUP(C18,$B$4:$F$15,4,FALSE)*15%, VLOOKUP(C18,$B$4:$F$15,4,FALSE)*20%)</f>
        <v>180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DBF9-6939-40C1-9FD0-8ECE58C322DE}">
  <dimension ref="A1:F19"/>
  <sheetViews>
    <sheetView showGridLines="0" workbookViewId="0">
      <selection activeCell="D30" sqref="D30"/>
    </sheetView>
  </sheetViews>
  <sheetFormatPr defaultRowHeight="15" x14ac:dyDescent="0.25"/>
  <cols>
    <col min="2" max="2" width="12.42578125" customWidth="1"/>
    <col min="3" max="3" width="24.7109375" customWidth="1"/>
    <col min="4" max="4" width="8.85546875" customWidth="1"/>
    <col min="5" max="5" width="12.28515625" customWidth="1"/>
    <col min="6" max="6" width="12.7109375" customWidth="1"/>
    <col min="7" max="7" width="13.140625" bestFit="1" customWidth="1"/>
  </cols>
  <sheetData>
    <row r="1" spans="1:6" ht="15.75" x14ac:dyDescent="0.25">
      <c r="A1" s="1" t="s">
        <v>52</v>
      </c>
    </row>
    <row r="2" spans="1:6" ht="15.75" x14ac:dyDescent="0.25">
      <c r="B2" s="10" t="s">
        <v>49</v>
      </c>
    </row>
    <row r="3" spans="1:6" x14ac:dyDescent="0.25">
      <c r="B3" s="2" t="s">
        <v>0</v>
      </c>
      <c r="C3" s="2" t="s">
        <v>1</v>
      </c>
      <c r="D3" s="2" t="s">
        <v>27</v>
      </c>
      <c r="E3" s="2" t="s">
        <v>2</v>
      </c>
      <c r="F3" s="2" t="s">
        <v>29</v>
      </c>
    </row>
    <row r="4" spans="1:6" x14ac:dyDescent="0.25">
      <c r="B4" s="3" t="s">
        <v>3</v>
      </c>
      <c r="C4" s="4" t="s">
        <v>4</v>
      </c>
      <c r="D4" s="7">
        <v>10</v>
      </c>
      <c r="E4" s="5">
        <v>1200</v>
      </c>
      <c r="F4" s="8">
        <f>D4*E4</f>
        <v>12000</v>
      </c>
    </row>
    <row r="5" spans="1:6" x14ac:dyDescent="0.25">
      <c r="B5" s="3" t="s">
        <v>5</v>
      </c>
      <c r="C5" s="4" t="s">
        <v>6</v>
      </c>
      <c r="D5" s="7">
        <v>6</v>
      </c>
      <c r="E5" s="5">
        <v>1100</v>
      </c>
      <c r="F5" s="8">
        <f t="shared" ref="F5:F15" si="0">D5*E5</f>
        <v>6600</v>
      </c>
    </row>
    <row r="6" spans="1:6" x14ac:dyDescent="0.25">
      <c r="B6" s="3" t="s">
        <v>7</v>
      </c>
      <c r="C6" s="4" t="s">
        <v>8</v>
      </c>
      <c r="D6" s="7">
        <v>4</v>
      </c>
      <c r="E6" s="5">
        <v>1000</v>
      </c>
      <c r="F6" s="8">
        <f t="shared" si="0"/>
        <v>4000</v>
      </c>
    </row>
    <row r="7" spans="1:6" x14ac:dyDescent="0.25">
      <c r="B7" s="3" t="s">
        <v>9</v>
      </c>
      <c r="C7" s="4" t="s">
        <v>10</v>
      </c>
      <c r="D7" s="7">
        <v>6</v>
      </c>
      <c r="E7" s="5">
        <v>900</v>
      </c>
      <c r="F7" s="8">
        <f t="shared" si="0"/>
        <v>5400</v>
      </c>
    </row>
    <row r="8" spans="1:6" x14ac:dyDescent="0.25">
      <c r="B8" s="3" t="s">
        <v>11</v>
      </c>
      <c r="C8" s="4" t="s">
        <v>12</v>
      </c>
      <c r="D8" s="7">
        <v>5</v>
      </c>
      <c r="E8" s="5">
        <v>1150</v>
      </c>
      <c r="F8" s="8">
        <f t="shared" si="0"/>
        <v>5750</v>
      </c>
    </row>
    <row r="9" spans="1:6" x14ac:dyDescent="0.25">
      <c r="B9" s="3" t="s">
        <v>13</v>
      </c>
      <c r="C9" s="4" t="s">
        <v>14</v>
      </c>
      <c r="D9" s="7">
        <v>5</v>
      </c>
      <c r="E9" s="5">
        <v>850</v>
      </c>
      <c r="F9" s="8">
        <f t="shared" si="0"/>
        <v>4250</v>
      </c>
    </row>
    <row r="10" spans="1:6" x14ac:dyDescent="0.25">
      <c r="B10" s="3" t="s">
        <v>15</v>
      </c>
      <c r="C10" s="3" t="s">
        <v>16</v>
      </c>
      <c r="D10" s="7">
        <v>7</v>
      </c>
      <c r="E10" s="5">
        <v>650</v>
      </c>
      <c r="F10" s="8">
        <f t="shared" si="0"/>
        <v>4550</v>
      </c>
    </row>
    <row r="11" spans="1:6" x14ac:dyDescent="0.25">
      <c r="B11" s="3" t="s">
        <v>17</v>
      </c>
      <c r="C11" s="3" t="s">
        <v>18</v>
      </c>
      <c r="D11" s="7">
        <v>8</v>
      </c>
      <c r="E11" s="5">
        <v>450</v>
      </c>
      <c r="F11" s="8">
        <f t="shared" si="0"/>
        <v>3600</v>
      </c>
    </row>
    <row r="12" spans="1:6" x14ac:dyDescent="0.25">
      <c r="B12" s="3" t="s">
        <v>19</v>
      </c>
      <c r="C12" s="3" t="s">
        <v>20</v>
      </c>
      <c r="D12" s="7">
        <v>5</v>
      </c>
      <c r="E12" s="5">
        <v>550</v>
      </c>
      <c r="F12" s="8">
        <f t="shared" si="0"/>
        <v>2750</v>
      </c>
    </row>
    <row r="13" spans="1:6" x14ac:dyDescent="0.25">
      <c r="B13" s="3" t="s">
        <v>21</v>
      </c>
      <c r="C13" s="3" t="s">
        <v>22</v>
      </c>
      <c r="D13" s="7">
        <v>1</v>
      </c>
      <c r="E13" s="5">
        <v>850</v>
      </c>
      <c r="F13" s="8">
        <f t="shared" si="0"/>
        <v>850</v>
      </c>
    </row>
    <row r="14" spans="1:6" x14ac:dyDescent="0.25">
      <c r="B14" s="3" t="s">
        <v>23</v>
      </c>
      <c r="C14" s="3" t="s">
        <v>24</v>
      </c>
      <c r="D14" s="7">
        <v>2</v>
      </c>
      <c r="E14" s="5">
        <v>750</v>
      </c>
      <c r="F14" s="8">
        <f t="shared" si="0"/>
        <v>1500</v>
      </c>
    </row>
    <row r="15" spans="1:6" x14ac:dyDescent="0.25">
      <c r="B15" s="3" t="s">
        <v>25</v>
      </c>
      <c r="C15" s="3" t="s">
        <v>26</v>
      </c>
      <c r="D15" s="7">
        <v>3</v>
      </c>
      <c r="E15" s="5">
        <v>890</v>
      </c>
      <c r="F15" s="8">
        <f t="shared" si="0"/>
        <v>2670</v>
      </c>
    </row>
    <row r="18" spans="1:3" x14ac:dyDescent="0.25">
      <c r="B18" s="6" t="s">
        <v>39</v>
      </c>
      <c r="C18" s="3" t="s">
        <v>53</v>
      </c>
    </row>
    <row r="19" spans="1:3" x14ac:dyDescent="0.25">
      <c r="A19" s="14" t="s">
        <v>50</v>
      </c>
      <c r="B19" s="6" t="s">
        <v>34</v>
      </c>
      <c r="C19" s="5" t="str">
        <f>IF(ISNA(VLOOKUP(C18,$B$4:$F$15,4,FALSE)), "Not found", VLOOKUP(C18,$B$4:$F$15,4,FALSE))</f>
        <v>Not found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4481-A1F4-4A87-AA53-EC62A04207C5}">
  <dimension ref="A1:F19"/>
  <sheetViews>
    <sheetView showGridLines="0" workbookViewId="0">
      <selection activeCell="G32" sqref="G32"/>
    </sheetView>
  </sheetViews>
  <sheetFormatPr defaultRowHeight="15" x14ac:dyDescent="0.25"/>
  <cols>
    <col min="2" max="2" width="12.42578125" customWidth="1"/>
    <col min="3" max="3" width="24.7109375" customWidth="1"/>
    <col min="4" max="4" width="8.85546875" customWidth="1"/>
    <col min="5" max="5" width="12.28515625" customWidth="1"/>
    <col min="6" max="6" width="12.7109375" customWidth="1"/>
    <col min="7" max="7" width="13.140625" bestFit="1" customWidth="1"/>
  </cols>
  <sheetData>
    <row r="1" spans="1:6" ht="15.75" x14ac:dyDescent="0.25">
      <c r="A1" s="1" t="s">
        <v>54</v>
      </c>
    </row>
    <row r="2" spans="1:6" ht="15.75" x14ac:dyDescent="0.25">
      <c r="B2" s="10" t="s">
        <v>49</v>
      </c>
    </row>
    <row r="3" spans="1:6" x14ac:dyDescent="0.25">
      <c r="B3" s="2" t="s">
        <v>0</v>
      </c>
      <c r="C3" s="2" t="s">
        <v>1</v>
      </c>
      <c r="D3" s="2" t="s">
        <v>27</v>
      </c>
      <c r="E3" s="2" t="s">
        <v>2</v>
      </c>
      <c r="F3" s="2" t="s">
        <v>29</v>
      </c>
    </row>
    <row r="4" spans="1:6" x14ac:dyDescent="0.25">
      <c r="B4" s="3" t="s">
        <v>3</v>
      </c>
      <c r="C4" s="4" t="s">
        <v>4</v>
      </c>
      <c r="D4" s="7">
        <v>10</v>
      </c>
      <c r="E4" s="5">
        <v>1200</v>
      </c>
      <c r="F4" s="8">
        <f>D4*E4</f>
        <v>12000</v>
      </c>
    </row>
    <row r="5" spans="1:6" x14ac:dyDescent="0.25">
      <c r="B5" s="3" t="s">
        <v>5</v>
      </c>
      <c r="C5" s="4" t="s">
        <v>6</v>
      </c>
      <c r="D5" s="7">
        <v>6</v>
      </c>
      <c r="E5" s="5">
        <v>1100</v>
      </c>
      <c r="F5" s="8">
        <f t="shared" ref="F5:F15" si="0">D5*E5</f>
        <v>6600</v>
      </c>
    </row>
    <row r="6" spans="1:6" x14ac:dyDescent="0.25">
      <c r="B6" s="3" t="s">
        <v>7</v>
      </c>
      <c r="C6" s="4" t="s">
        <v>8</v>
      </c>
      <c r="D6" s="7">
        <v>4</v>
      </c>
      <c r="E6" s="5">
        <v>1000</v>
      </c>
      <c r="F6" s="8">
        <f t="shared" si="0"/>
        <v>4000</v>
      </c>
    </row>
    <row r="7" spans="1:6" x14ac:dyDescent="0.25">
      <c r="B7" s="3" t="s">
        <v>9</v>
      </c>
      <c r="C7" s="4" t="s">
        <v>10</v>
      </c>
      <c r="D7" s="7">
        <v>6</v>
      </c>
      <c r="E7" s="5">
        <v>900</v>
      </c>
      <c r="F7" s="8">
        <f t="shared" si="0"/>
        <v>5400</v>
      </c>
    </row>
    <row r="8" spans="1:6" x14ac:dyDescent="0.25">
      <c r="B8" s="3" t="s">
        <v>11</v>
      </c>
      <c r="C8" s="4" t="s">
        <v>12</v>
      </c>
      <c r="D8" s="7">
        <v>5</v>
      </c>
      <c r="E8" s="5">
        <v>1150</v>
      </c>
      <c r="F8" s="8">
        <f t="shared" si="0"/>
        <v>5750</v>
      </c>
    </row>
    <row r="9" spans="1:6" x14ac:dyDescent="0.25">
      <c r="B9" s="3" t="s">
        <v>13</v>
      </c>
      <c r="C9" s="4" t="s">
        <v>14</v>
      </c>
      <c r="D9" s="7">
        <v>5</v>
      </c>
      <c r="E9" s="5">
        <v>850</v>
      </c>
      <c r="F9" s="8">
        <f t="shared" si="0"/>
        <v>4250</v>
      </c>
    </row>
    <row r="10" spans="1:6" x14ac:dyDescent="0.25">
      <c r="B10" s="3" t="s">
        <v>15</v>
      </c>
      <c r="C10" s="3" t="s">
        <v>16</v>
      </c>
      <c r="D10" s="7">
        <v>7</v>
      </c>
      <c r="E10" s="5">
        <v>650</v>
      </c>
      <c r="F10" s="8">
        <f t="shared" si="0"/>
        <v>4550</v>
      </c>
    </row>
    <row r="11" spans="1:6" x14ac:dyDescent="0.25">
      <c r="B11" s="3" t="s">
        <v>17</v>
      </c>
      <c r="C11" s="3" t="s">
        <v>18</v>
      </c>
      <c r="D11" s="7">
        <v>8</v>
      </c>
      <c r="E11" s="5">
        <v>450</v>
      </c>
      <c r="F11" s="8">
        <f t="shared" si="0"/>
        <v>3600</v>
      </c>
    </row>
    <row r="12" spans="1:6" x14ac:dyDescent="0.25">
      <c r="B12" s="3" t="s">
        <v>19</v>
      </c>
      <c r="C12" s="3" t="s">
        <v>20</v>
      </c>
      <c r="D12" s="7">
        <v>5</v>
      </c>
      <c r="E12" s="5">
        <v>550</v>
      </c>
      <c r="F12" s="8">
        <f t="shared" si="0"/>
        <v>2750</v>
      </c>
    </row>
    <row r="13" spans="1:6" x14ac:dyDescent="0.25">
      <c r="B13" s="3" t="s">
        <v>21</v>
      </c>
      <c r="C13" s="3" t="s">
        <v>22</v>
      </c>
      <c r="D13" s="7">
        <v>1</v>
      </c>
      <c r="E13" s="5">
        <v>850</v>
      </c>
      <c r="F13" s="8">
        <f t="shared" si="0"/>
        <v>850</v>
      </c>
    </row>
    <row r="14" spans="1:6" x14ac:dyDescent="0.25">
      <c r="B14" s="3" t="s">
        <v>23</v>
      </c>
      <c r="C14" s="3" t="s">
        <v>24</v>
      </c>
      <c r="D14" s="7">
        <v>2</v>
      </c>
      <c r="E14" s="5">
        <v>750</v>
      </c>
      <c r="F14" s="8">
        <f t="shared" si="0"/>
        <v>1500</v>
      </c>
    </row>
    <row r="15" spans="1:6" x14ac:dyDescent="0.25">
      <c r="B15" s="3" t="s">
        <v>25</v>
      </c>
      <c r="C15" s="3" t="s">
        <v>26</v>
      </c>
      <c r="D15" s="7">
        <v>3</v>
      </c>
      <c r="E15" s="5">
        <v>890</v>
      </c>
      <c r="F15" s="8">
        <f t="shared" si="0"/>
        <v>2670</v>
      </c>
    </row>
    <row r="18" spans="1:3" x14ac:dyDescent="0.25">
      <c r="B18" s="6" t="s">
        <v>39</v>
      </c>
      <c r="C18" s="3" t="s">
        <v>53</v>
      </c>
    </row>
    <row r="19" spans="1:3" x14ac:dyDescent="0.25">
      <c r="A19" s="14" t="s">
        <v>50</v>
      </c>
      <c r="B19" s="6" t="s">
        <v>34</v>
      </c>
      <c r="C19" s="5">
        <f>IF(ISNA(VLOOKUP(C18,$B$4:$F$15,4,FALSE)), 0, VLOOKUP(C18,$B$4:$F$15,4,FALSE))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2021-09-12T05:08:50Z</dcterms:created>
  <dcterms:modified xsi:type="dcterms:W3CDTF">2021-09-12T11:14:52Z</dcterms:modified>
</cp:coreProperties>
</file>